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EC\Výběrová řízení\Tělocvična\TENDR\"/>
    </mc:Choice>
  </mc:AlternateContent>
  <bookViews>
    <workbookView xWindow="0" yWindow="0" windowWidth="28800" windowHeight="13725" tabRatio="987" firstSheet="3" activeTab="3"/>
  </bookViews>
  <sheets>
    <sheet name="Stavba" sheetId="1" r:id="rId1"/>
    <sheet name="SO 01 1 KL" sheetId="2" r:id="rId2"/>
    <sheet name="SO 01 1 Rek" sheetId="3" r:id="rId3"/>
    <sheet name="SO 01 1 Pol" sheetId="4" r:id="rId4"/>
    <sheet name="SO 01 2 KL" sheetId="5" r:id="rId5"/>
    <sheet name="SO 01 2 Rek" sheetId="6" r:id="rId6"/>
    <sheet name="SO 01 2 Pol" sheetId="7" r:id="rId7"/>
    <sheet name="SO 01 3 KL" sheetId="8" r:id="rId8"/>
    <sheet name="SO 01 3 Rek" sheetId="9" r:id="rId9"/>
    <sheet name="SO 01 3 Pol" sheetId="10" r:id="rId10"/>
    <sheet name="SO 01 4 KL" sheetId="11" r:id="rId11"/>
    <sheet name="SO 01 4 Rek" sheetId="12" r:id="rId12"/>
    <sheet name="SO 01 4 Pol" sheetId="13" r:id="rId13"/>
    <sheet name="SO 01 5 KL" sheetId="14" r:id="rId14"/>
    <sheet name="SO 01 5 Rek" sheetId="15" r:id="rId15"/>
    <sheet name="SO 01 5 Pol" sheetId="16" r:id="rId16"/>
    <sheet name="SO 01 6 KL" sheetId="17" r:id="rId17"/>
    <sheet name="SO 01 6 Rek" sheetId="18" r:id="rId18"/>
    <sheet name="SO 01 6 Pol" sheetId="19" r:id="rId19"/>
    <sheet name="SO 01 8 KL" sheetId="20" r:id="rId20"/>
    <sheet name="SO 01 8 Rek" sheetId="21" r:id="rId21"/>
    <sheet name="SO 01 8 Pol" sheetId="22" r:id="rId22"/>
    <sheet name="SO 02 1 KL" sheetId="23" r:id="rId23"/>
    <sheet name="SO 02 1 Rek" sheetId="24" r:id="rId24"/>
    <sheet name="SO 02 1 Pol" sheetId="25" r:id="rId25"/>
    <sheet name="SO 02 2 KL" sheetId="26" r:id="rId26"/>
    <sheet name="SO 02 2 Rek" sheetId="27" r:id="rId27"/>
    <sheet name="SO 02 2 Pol" sheetId="28" r:id="rId28"/>
    <sheet name="SO 03  KL" sheetId="29" r:id="rId29"/>
    <sheet name="SO 03  Rek" sheetId="30" r:id="rId30"/>
    <sheet name="SO 03  Pol" sheetId="31" r:id="rId31"/>
    <sheet name="SO 04  KL" sheetId="32" r:id="rId32"/>
    <sheet name="SO 04  Rek" sheetId="33" r:id="rId33"/>
    <sheet name="SO 04  Pol" sheetId="34" r:id="rId34"/>
    <sheet name="SO 05  KL" sheetId="35" r:id="rId35"/>
    <sheet name="SO 05  Rek" sheetId="36" r:id="rId36"/>
    <sheet name="SO 05  Pol" sheetId="37" r:id="rId37"/>
    <sheet name="SO 06  KL" sheetId="38" r:id="rId38"/>
    <sheet name="SO 06  Rek" sheetId="39" r:id="rId39"/>
    <sheet name="SO 06  Pol" sheetId="40" r:id="rId40"/>
    <sheet name="SO 09  KL" sheetId="41" r:id="rId41"/>
    <sheet name="SO 09  Rek" sheetId="42" r:id="rId42"/>
    <sheet name="SO 09  Pol" sheetId="43" r:id="rId43"/>
    <sheet name="SO 10  KL" sheetId="44" r:id="rId44"/>
    <sheet name="SO 10  Rek" sheetId="45" r:id="rId45"/>
    <sheet name="SO 10  Pol" sheetId="46" r:id="rId46"/>
  </sheets>
  <definedNames>
    <definedName name="CelkemObjekty" localSheetId="0">Stavba!$F$31</definedName>
    <definedName name="CisloStavby" localSheetId="0">Stavba!$D$6</definedName>
    <definedName name="dadresa" localSheetId="0">Stavba!$D$9</definedName>
    <definedName name="DIČ" localSheetId="0">Stavba!$K$9</definedName>
    <definedName name="dmisto" localSheetId="0">Stavba!#REF!</definedName>
    <definedName name="dpsc" localSheetId="0">Stavba!#REF!</definedName>
    <definedName name="IČO" localSheetId="0">Stavba!$K$8</definedName>
    <definedName name="NazevObjektu" localSheetId="0">Stavba!$C$22</definedName>
    <definedName name="NazevStavby" localSheetId="0">Stavba!$E$6</definedName>
    <definedName name="_xlnm.Print_Titles" localSheetId="3">'SO 01 1 Pol'!$1:$6</definedName>
    <definedName name="_xlnm.Print_Titles" localSheetId="2">'SO 01 1 Rek'!$1:$6</definedName>
    <definedName name="_xlnm.Print_Titles" localSheetId="6">'SO 01 2 Pol'!$1:$6</definedName>
    <definedName name="_xlnm.Print_Titles" localSheetId="5">'SO 01 2 Rek'!$1:$6</definedName>
    <definedName name="_xlnm.Print_Titles" localSheetId="9">'SO 01 3 Pol'!$1:$6</definedName>
    <definedName name="_xlnm.Print_Titles" localSheetId="8">'SO 01 3 Rek'!$1:$6</definedName>
    <definedName name="_xlnm.Print_Titles" localSheetId="12">'SO 01 4 Pol'!$1:$6</definedName>
    <definedName name="_xlnm.Print_Titles" localSheetId="11">'SO 01 4 Rek'!$1:$6</definedName>
    <definedName name="_xlnm.Print_Titles" localSheetId="15">'SO 01 5 Pol'!$1:$6</definedName>
    <definedName name="_xlnm.Print_Titles" localSheetId="14">'SO 01 5 Rek'!$1:$6</definedName>
    <definedName name="_xlnm.Print_Titles" localSheetId="18">'SO 01 6 Pol'!$1:$6</definedName>
    <definedName name="_xlnm.Print_Titles" localSheetId="17">'SO 01 6 Rek'!$1:$6</definedName>
    <definedName name="_xlnm.Print_Titles" localSheetId="21">'SO 01 8 Pol'!$1:$6</definedName>
    <definedName name="_xlnm.Print_Titles" localSheetId="20">'SO 01 8 Rek'!$1:$6</definedName>
    <definedName name="_xlnm.Print_Titles" localSheetId="24">'SO 02 1 Pol'!$1:$6</definedName>
    <definedName name="_xlnm.Print_Titles" localSheetId="23">'SO 02 1 Rek'!$1:$6</definedName>
    <definedName name="_xlnm.Print_Titles" localSheetId="27">'SO 02 2 Pol'!$1:$6</definedName>
    <definedName name="_xlnm.Print_Titles" localSheetId="26">'SO 02 2 Rek'!$1:$6</definedName>
    <definedName name="_xlnm.Print_Titles" localSheetId="30">'SO 03  Pol'!$1:$6</definedName>
    <definedName name="_xlnm.Print_Titles" localSheetId="29">'SO 03  Rek'!$1:$6</definedName>
    <definedName name="_xlnm.Print_Titles" localSheetId="33">'SO 04  Pol'!$1:$6</definedName>
    <definedName name="_xlnm.Print_Titles" localSheetId="32">'SO 04  Rek'!$1:$6</definedName>
    <definedName name="_xlnm.Print_Titles" localSheetId="36">'SO 05  Pol'!$1:$6</definedName>
    <definedName name="_xlnm.Print_Titles" localSheetId="35">'SO 05  Rek'!$1:$6</definedName>
    <definedName name="_xlnm.Print_Titles" localSheetId="39">'SO 06  Pol'!$1:$6</definedName>
    <definedName name="_xlnm.Print_Titles" localSheetId="38">'SO 06  Rek'!$1:$6</definedName>
    <definedName name="_xlnm.Print_Titles" localSheetId="42">'SO 09  Pol'!$1:$6</definedName>
    <definedName name="_xlnm.Print_Titles" localSheetId="41">'SO 09  Rek'!$1:$6</definedName>
    <definedName name="_xlnm.Print_Titles" localSheetId="45">'SO 10  Pol'!$1:$6</definedName>
    <definedName name="_xlnm.Print_Titles" localSheetId="44">'SO 10  Rek'!$1:$6</definedName>
    <definedName name="Objednatel" localSheetId="0">Stavba!$D$10</definedName>
    <definedName name="Objekt" localSheetId="0">Stavba!$B$22</definedName>
    <definedName name="_xlnm.Print_Area" localSheetId="1">'SO 01 1 KL'!$A$1:$G$26</definedName>
    <definedName name="_xlnm.Print_Area" localSheetId="3">'SO 01 1 Pol'!$A$1:$K$630</definedName>
    <definedName name="_xlnm.Print_Area" localSheetId="2">'SO 01 1 Rek'!$A$1:$K$29</definedName>
    <definedName name="_xlnm.Print_Area" localSheetId="4">'SO 01 2 KL'!$A$1:$G$26</definedName>
    <definedName name="_xlnm.Print_Area" localSheetId="6">'SO 01 2 Pol'!$A$1:$K$87</definedName>
    <definedName name="_xlnm.Print_Area" localSheetId="5">'SO 01 2 Rek'!$A$1:$I$11</definedName>
    <definedName name="_xlnm.Print_Area" localSheetId="7">'SO 01 3 KL'!$A$1:$G$26</definedName>
    <definedName name="_xlnm.Print_Area" localSheetId="9">'SO 01 3 Pol'!$A$1:$K$66</definedName>
    <definedName name="_xlnm.Print_Area" localSheetId="8">'SO 01 3 Rek'!$A$1:$I$11</definedName>
    <definedName name="_xlnm.Print_Area" localSheetId="10">'SO 01 4 KL'!$A$1:$G$26</definedName>
    <definedName name="_xlnm.Print_Area" localSheetId="12">'SO 01 4 Pol'!$A$1:$K$424</definedName>
    <definedName name="_xlnm.Print_Area" localSheetId="11">'SO 01 4 Rek'!$A$1:$I$34</definedName>
    <definedName name="_xlnm.Print_Area" localSheetId="13">'SO 01 5 KL'!$A$1:$G$26</definedName>
    <definedName name="_xlnm.Print_Area" localSheetId="15">'SO 01 5 Pol'!$A$1:$K$179</definedName>
    <definedName name="_xlnm.Print_Area" localSheetId="14">'SO 01 5 Rek'!$A$1:$I$19</definedName>
    <definedName name="_xlnm.Print_Area" localSheetId="16">'SO 01 6 KL'!$A$1:$G$28</definedName>
    <definedName name="_xlnm.Print_Area" localSheetId="18">'SO 01 6 Pol'!$A$1:$K$127</definedName>
    <definedName name="_xlnm.Print_Area" localSheetId="17">'SO 01 6 Rek'!$A$1:$I$18</definedName>
    <definedName name="_xlnm.Print_Area" localSheetId="19">'SO 01 8 KL'!$A$1:$G$27</definedName>
    <definedName name="_xlnm.Print_Area" localSheetId="21">'SO 01 8 Pol'!$A$1:$K$140</definedName>
    <definedName name="_xlnm.Print_Area" localSheetId="20">'SO 01 8 Rek'!$A$1:$I$13</definedName>
    <definedName name="_xlnm.Print_Area" localSheetId="22">'SO 02 1 KL'!$A$1:$G$26</definedName>
    <definedName name="_xlnm.Print_Area" localSheetId="24">'SO 02 1 Pol'!$A$1:$K$119</definedName>
    <definedName name="_xlnm.Print_Area" localSheetId="23">'SO 02 1 Rek'!$A$1:$I$17</definedName>
    <definedName name="_xlnm.Print_Area" localSheetId="25">'SO 02 2 KL'!$A$1:$G$26</definedName>
    <definedName name="_xlnm.Print_Area" localSheetId="27">'SO 02 2 Pol'!$A$1:$K$28</definedName>
    <definedName name="_xlnm.Print_Area" localSheetId="26">'SO 02 2 Rek'!$A$1:$I$9</definedName>
    <definedName name="_xlnm.Print_Area" localSheetId="28">'SO 03  KL'!$A$1:$G$26</definedName>
    <definedName name="_xlnm.Print_Area" localSheetId="30">'SO 03  Pol'!$A$1:$K$23</definedName>
    <definedName name="_xlnm.Print_Area" localSheetId="29">'SO 03  Rek'!$A$1:$I$8</definedName>
    <definedName name="_xlnm.Print_Area" localSheetId="31">'SO 04  KL'!$A$1:$G$27</definedName>
    <definedName name="_xlnm.Print_Area" localSheetId="33">'SO 04  Pol'!$A$1:$K$20</definedName>
    <definedName name="_xlnm.Print_Area" localSheetId="32">'SO 04  Rek'!$A$1:$I$8</definedName>
    <definedName name="_xlnm.Print_Area" localSheetId="34">'SO 05  KL'!$A$1:$G$25</definedName>
    <definedName name="_xlnm.Print_Area" localSheetId="36">'SO 05  Pol'!$A$1:$G$33</definedName>
    <definedName name="_xlnm.Print_Area" localSheetId="35">'SO 05  Rek'!$A$1:$I$8</definedName>
    <definedName name="_xlnm.Print_Area" localSheetId="37">'SO 06  KL'!$A$1:$G$26</definedName>
    <definedName name="_xlnm.Print_Area" localSheetId="39">'SO 06  Pol'!$A$1:$K$22</definedName>
    <definedName name="_xlnm.Print_Area" localSheetId="38">'SO 06  Rek'!$A$1:$I$8</definedName>
    <definedName name="_xlnm.Print_Area" localSheetId="40">'SO 09  KL'!$A$1:$G$26</definedName>
    <definedName name="_xlnm.Print_Area" localSheetId="42">'SO 09  Pol'!$A$1:$K$122</definedName>
    <definedName name="_xlnm.Print_Area" localSheetId="41">'SO 09  Rek'!$A$1:$I$13</definedName>
    <definedName name="_xlnm.Print_Area" localSheetId="43">'SO 10  KL'!$A$1:$G$27</definedName>
    <definedName name="_xlnm.Print_Area" localSheetId="45">'SO 10  Pol'!$A$1:$K$22</definedName>
    <definedName name="_xlnm.Print_Area" localSheetId="44">'SO 10  Rek'!$A$1:$I$9</definedName>
    <definedName name="_xlnm.Print_Area" localSheetId="0">Stavba!$B$1:$J$79</definedName>
    <definedName name="odic" localSheetId="0">Stavba!$K$11</definedName>
    <definedName name="oico" localSheetId="0">Stavba!$K$10</definedName>
    <definedName name="omisto" localSheetId="0">Stavba!$D$12</definedName>
    <definedName name="onazev" localSheetId="0">Stavba!$D$11</definedName>
    <definedName name="opsc" localSheetId="0">Stavba!$C$12</definedName>
    <definedName name="SazbaDPH1" localSheetId="0">Stavba!#REF!</definedName>
    <definedName name="SazbaDPH2" localSheetId="0">Stavba!#REF!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opt" localSheetId="3" hidden="1">'SO 01 1 Pol'!#REF!</definedName>
    <definedName name="solver_opt" localSheetId="6" hidden="1">'SO 01 2 Pol'!#REF!</definedName>
    <definedName name="solver_opt" localSheetId="9" hidden="1">'SO 01 3 Pol'!#REF!</definedName>
    <definedName name="solver_opt" localSheetId="12" hidden="1">'SO 01 4 Pol'!#REF!</definedName>
    <definedName name="solver_opt" localSheetId="15" hidden="1">'SO 01 5 Pol'!#REF!</definedName>
    <definedName name="solver_opt" localSheetId="18" hidden="1">'SO 01 6 Pol'!#REF!</definedName>
    <definedName name="solver_opt" localSheetId="21" hidden="1">'SO 01 8 Pol'!#REF!</definedName>
    <definedName name="solver_opt" localSheetId="24" hidden="1">'SO 02 1 Pol'!#REF!</definedName>
    <definedName name="solver_opt" localSheetId="27" hidden="1">'SO 02 2 Pol'!#REF!</definedName>
    <definedName name="solver_opt" localSheetId="30" hidden="1">'SO 03  Pol'!#REF!</definedName>
    <definedName name="solver_opt" localSheetId="33" hidden="1">'SO 04  Pol'!#REF!</definedName>
    <definedName name="solver_opt" localSheetId="36" hidden="1">'SO 05  Pol'!#REF!</definedName>
    <definedName name="solver_opt" localSheetId="39" hidden="1">'SO 06  Pol'!#REF!</definedName>
    <definedName name="solver_opt" localSheetId="42" hidden="1">'SO 09  Pol'!#REF!</definedName>
    <definedName name="solver_opt" localSheetId="45" hidden="1">'SO 10 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ucetDilu" localSheetId="0">Stavba!#REF!</definedName>
    <definedName name="StavbaCelkem" localSheetId="0">Stavba!$H$31</definedName>
    <definedName name="Zhotovitel" localSheetId="0">Stavba!$D$8</definedName>
  </definedNames>
  <calcPr calcId="152511"/>
</workbook>
</file>

<file path=xl/calcChain.xml><?xml version="1.0" encoding="utf-8"?>
<calcChain xmlns="http://schemas.openxmlformats.org/spreadsheetml/2006/main">
  <c r="G124" i="13" l="1"/>
  <c r="G99" i="13"/>
  <c r="G73" i="13"/>
  <c r="G42" i="13"/>
  <c r="G615" i="4"/>
  <c r="G612" i="4"/>
  <c r="G606" i="4"/>
  <c r="G621" i="4"/>
  <c r="G620" i="4"/>
  <c r="G568" i="4"/>
  <c r="G83" i="19"/>
  <c r="G84" i="19"/>
  <c r="G64" i="19"/>
  <c r="G65" i="19"/>
  <c r="G66" i="19"/>
  <c r="G547" i="4"/>
  <c r="G605" i="4"/>
  <c r="G324" i="4"/>
  <c r="G323" i="4"/>
  <c r="G322" i="4"/>
  <c r="G321" i="4"/>
  <c r="G320" i="4"/>
  <c r="G319" i="4"/>
  <c r="G318" i="4"/>
  <c r="G317" i="4"/>
  <c r="G316" i="4"/>
  <c r="G356" i="4" l="1"/>
  <c r="G355" i="4"/>
  <c r="G200" i="4"/>
  <c r="G604" i="4"/>
  <c r="G603" i="4"/>
  <c r="G602" i="4"/>
  <c r="G601" i="4"/>
  <c r="G600" i="4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23" i="37"/>
  <c r="G354" i="4"/>
  <c r="G412" i="13" l="1"/>
  <c r="G398" i="13"/>
  <c r="G619" i="4"/>
  <c r="G618" i="4"/>
  <c r="G617" i="4"/>
  <c r="G616" i="4"/>
  <c r="A606" i="4"/>
  <c r="A607" i="4" s="1"/>
  <c r="A608" i="4" s="1"/>
  <c r="A609" i="4" s="1"/>
  <c r="A610" i="4" s="1"/>
  <c r="A611" i="4" s="1"/>
  <c r="A612" i="4" s="1"/>
  <c r="A613" i="4" s="1"/>
  <c r="A614" i="4" s="1"/>
  <c r="A615" i="4" s="1"/>
  <c r="A616" i="4" s="1"/>
  <c r="A617" i="4" s="1"/>
  <c r="A618" i="4" s="1"/>
  <c r="A619" i="4" s="1"/>
  <c r="A620" i="4" s="1"/>
  <c r="G599" i="4"/>
  <c r="G614" i="4"/>
  <c r="G613" i="4"/>
  <c r="G611" i="4"/>
  <c r="G610" i="4"/>
  <c r="G609" i="4"/>
  <c r="G608" i="4"/>
  <c r="G607" i="4"/>
  <c r="G598" i="4"/>
  <c r="BE19" i="46" l="1"/>
  <c r="BE22" i="46" s="1"/>
  <c r="BD19" i="46"/>
  <c r="BD22" i="46" s="1"/>
  <c r="BC19" i="46"/>
  <c r="BC22" i="46" s="1"/>
  <c r="BB19" i="46"/>
  <c r="BA19" i="46"/>
  <c r="BA22" i="46" s="1"/>
  <c r="K19" i="46"/>
  <c r="K22" i="46" s="1"/>
  <c r="I19" i="46"/>
  <c r="I22" i="46" s="1"/>
  <c r="B9" i="45"/>
  <c r="A9" i="45"/>
  <c r="BB22" i="46"/>
  <c r="BE16" i="46"/>
  <c r="BE17" i="46" s="1"/>
  <c r="BD16" i="46"/>
  <c r="BC16" i="46"/>
  <c r="BC17" i="46" s="1"/>
  <c r="BB16" i="46"/>
  <c r="BB17" i="46" s="1"/>
  <c r="K16" i="46"/>
  <c r="I16" i="46"/>
  <c r="I17" i="46" s="1"/>
  <c r="BA16" i="46"/>
  <c r="BA17" i="46" s="1"/>
  <c r="B8" i="45"/>
  <c r="A8" i="45"/>
  <c r="BD17" i="46"/>
  <c r="K17" i="46"/>
  <c r="BE13" i="46"/>
  <c r="BD13" i="46"/>
  <c r="BC13" i="46"/>
  <c r="BB13" i="46"/>
  <c r="K13" i="46"/>
  <c r="I13" i="46"/>
  <c r="BA13" i="46"/>
  <c r="BE12" i="46"/>
  <c r="BD12" i="46"/>
  <c r="BC12" i="46"/>
  <c r="BB12" i="46"/>
  <c r="K12" i="46"/>
  <c r="I12" i="46"/>
  <c r="BA12" i="46"/>
  <c r="BE11" i="46"/>
  <c r="BD11" i="46"/>
  <c r="BC11" i="46"/>
  <c r="BB11" i="46"/>
  <c r="K11" i="46"/>
  <c r="I11" i="46"/>
  <c r="BA11" i="46"/>
  <c r="BE10" i="46"/>
  <c r="BD10" i="46"/>
  <c r="BC10" i="46"/>
  <c r="BB10" i="46"/>
  <c r="K10" i="46"/>
  <c r="I10" i="46"/>
  <c r="BA10" i="46"/>
  <c r="BE9" i="46"/>
  <c r="BD9" i="46"/>
  <c r="BC9" i="46"/>
  <c r="BB9" i="46"/>
  <c r="K9" i="46"/>
  <c r="K14" i="46" s="1"/>
  <c r="I9" i="46"/>
  <c r="BA9" i="46"/>
  <c r="BE8" i="46"/>
  <c r="BD8" i="46"/>
  <c r="BD14" i="46" s="1"/>
  <c r="BC8" i="46"/>
  <c r="BB8" i="46"/>
  <c r="K8" i="46"/>
  <c r="I8" i="46"/>
  <c r="I14" i="46" s="1"/>
  <c r="B7" i="45"/>
  <c r="A7" i="45"/>
  <c r="E4" i="46"/>
  <c r="BE121" i="43"/>
  <c r="BE122" i="43" s="1"/>
  <c r="BD121" i="43"/>
  <c r="BC121" i="43"/>
  <c r="BC122" i="43" s="1"/>
  <c r="BA121" i="43"/>
  <c r="BA122" i="43" s="1"/>
  <c r="K121" i="43"/>
  <c r="I121" i="43"/>
  <c r="I122" i="43" s="1"/>
  <c r="G121" i="43"/>
  <c r="BB121" i="43" s="1"/>
  <c r="BB122" i="43" s="1"/>
  <c r="B13" i="42"/>
  <c r="A13" i="42"/>
  <c r="BD122" i="43"/>
  <c r="K122" i="43"/>
  <c r="BE118" i="43"/>
  <c r="BD118" i="43"/>
  <c r="BD119" i="43" s="1"/>
  <c r="BC118" i="43"/>
  <c r="BB118" i="43"/>
  <c r="BB119" i="43" s="1"/>
  <c r="K118" i="43"/>
  <c r="I118" i="43"/>
  <c r="I119" i="43" s="1"/>
  <c r="G118" i="43"/>
  <c r="BA118" i="43" s="1"/>
  <c r="BA119" i="43" s="1"/>
  <c r="B12" i="42"/>
  <c r="A12" i="42"/>
  <c r="BE119" i="43"/>
  <c r="BC119" i="43"/>
  <c r="K119" i="43"/>
  <c r="BE111" i="43"/>
  <c r="BD111" i="43"/>
  <c r="BC111" i="43"/>
  <c r="BB111" i="43"/>
  <c r="K111" i="43"/>
  <c r="I111" i="43"/>
  <c r="G111" i="43"/>
  <c r="BA111" i="43" s="1"/>
  <c r="BE109" i="43"/>
  <c r="BD109" i="43"/>
  <c r="BC109" i="43"/>
  <c r="BB109" i="43"/>
  <c r="K109" i="43"/>
  <c r="K116" i="43" s="1"/>
  <c r="I109" i="43"/>
  <c r="G109" i="43"/>
  <c r="BA109" i="43" s="1"/>
  <c r="BE107" i="43"/>
  <c r="BD107" i="43"/>
  <c r="BD116" i="43" s="1"/>
  <c r="BC107" i="43"/>
  <c r="BB107" i="43"/>
  <c r="K107" i="43"/>
  <c r="I107" i="43"/>
  <c r="I116" i="43" s="1"/>
  <c r="G107" i="43"/>
  <c r="BE105" i="43"/>
  <c r="BD105" i="43"/>
  <c r="BC105" i="43"/>
  <c r="BB105" i="43"/>
  <c r="K105" i="43"/>
  <c r="I105" i="43"/>
  <c r="G105" i="43"/>
  <c r="BA105" i="43" s="1"/>
  <c r="B11" i="42"/>
  <c r="A11" i="42"/>
  <c r="BC116" i="43"/>
  <c r="BE101" i="43"/>
  <c r="BD101" i="43"/>
  <c r="BC101" i="43"/>
  <c r="BB101" i="43"/>
  <c r="K101" i="43"/>
  <c r="I101" i="43"/>
  <c r="G101" i="43"/>
  <c r="BA101" i="43" s="1"/>
  <c r="BE92" i="43"/>
  <c r="BD92" i="43"/>
  <c r="BC92" i="43"/>
  <c r="BB92" i="43"/>
  <c r="K92" i="43"/>
  <c r="I92" i="43"/>
  <c r="G92" i="43"/>
  <c r="BA92" i="43" s="1"/>
  <c r="BE83" i="43"/>
  <c r="BD83" i="43"/>
  <c r="BC83" i="43"/>
  <c r="BB83" i="43"/>
  <c r="K83" i="43"/>
  <c r="I83" i="43"/>
  <c r="G83" i="43"/>
  <c r="BA83" i="43" s="1"/>
  <c r="BE74" i="43"/>
  <c r="BD74" i="43"/>
  <c r="BC74" i="43"/>
  <c r="BC103" i="43" s="1"/>
  <c r="BB74" i="43"/>
  <c r="BA74" i="43"/>
  <c r="K74" i="43"/>
  <c r="I74" i="43"/>
  <c r="I103" i="43" s="1"/>
  <c r="G74" i="43"/>
  <c r="B10" i="42"/>
  <c r="A10" i="42"/>
  <c r="BE103" i="43"/>
  <c r="BE66" i="43"/>
  <c r="BD66" i="43"/>
  <c r="BC66" i="43"/>
  <c r="BB66" i="43"/>
  <c r="K66" i="43"/>
  <c r="I66" i="43"/>
  <c r="G66" i="43"/>
  <c r="BA66" i="43" s="1"/>
  <c r="BE63" i="43"/>
  <c r="BD63" i="43"/>
  <c r="BC63" i="43"/>
  <c r="BB63" i="43"/>
  <c r="K63" i="43"/>
  <c r="I63" i="43"/>
  <c r="G63" i="43"/>
  <c r="BA63" i="43" s="1"/>
  <c r="BE62" i="43"/>
  <c r="BD62" i="43"/>
  <c r="BC62" i="43"/>
  <c r="BB62" i="43"/>
  <c r="K62" i="43"/>
  <c r="I62" i="43"/>
  <c r="G62" i="43"/>
  <c r="BA62" i="43" s="1"/>
  <c r="BE60" i="43"/>
  <c r="BD60" i="43"/>
  <c r="BC60" i="43"/>
  <c r="BB60" i="43"/>
  <c r="K60" i="43"/>
  <c r="I60" i="43"/>
  <c r="G60" i="43"/>
  <c r="BA60" i="43" s="1"/>
  <c r="BE58" i="43"/>
  <c r="BD58" i="43"/>
  <c r="BC58" i="43"/>
  <c r="BB58" i="43"/>
  <c r="K58" i="43"/>
  <c r="I58" i="43"/>
  <c r="G58" i="43"/>
  <c r="BA58" i="43" s="1"/>
  <c r="BE55" i="43"/>
  <c r="BE72" i="43" s="1"/>
  <c r="BD55" i="43"/>
  <c r="BC55" i="43"/>
  <c r="BC72" i="43" s="1"/>
  <c r="BB55" i="43"/>
  <c r="K55" i="43"/>
  <c r="K72" i="43" s="1"/>
  <c r="I55" i="43"/>
  <c r="I72" i="43" s="1"/>
  <c r="G55" i="43"/>
  <c r="B9" i="42"/>
  <c r="A9" i="42"/>
  <c r="BB72" i="43"/>
  <c r="BE49" i="43"/>
  <c r="BD49" i="43"/>
  <c r="BC49" i="43"/>
  <c r="BB49" i="43"/>
  <c r="K49" i="43"/>
  <c r="I49" i="43"/>
  <c r="G49" i="43"/>
  <c r="BA49" i="43" s="1"/>
  <c r="BE42" i="43"/>
  <c r="BD42" i="43"/>
  <c r="BC42" i="43"/>
  <c r="BB42" i="43"/>
  <c r="K42" i="43"/>
  <c r="I42" i="43"/>
  <c r="G42" i="43"/>
  <c r="BA42" i="43" s="1"/>
  <c r="BE34" i="43"/>
  <c r="BD34" i="43"/>
  <c r="BC34" i="43"/>
  <c r="BB34" i="43"/>
  <c r="K34" i="43"/>
  <c r="I34" i="43"/>
  <c r="G34" i="43"/>
  <c r="BA34" i="43" s="1"/>
  <c r="BE30" i="43"/>
  <c r="BD30" i="43"/>
  <c r="BC30" i="43"/>
  <c r="BB30" i="43"/>
  <c r="K30" i="43"/>
  <c r="I30" i="43"/>
  <c r="G30" i="43"/>
  <c r="BA30" i="43" s="1"/>
  <c r="BE27" i="43"/>
  <c r="BD27" i="43"/>
  <c r="BD53" i="43" s="1"/>
  <c r="BC27" i="43"/>
  <c r="BB27" i="43"/>
  <c r="K27" i="43"/>
  <c r="I27" i="43"/>
  <c r="I53" i="43" s="1"/>
  <c r="G27" i="43"/>
  <c r="BA27" i="43" s="1"/>
  <c r="B8" i="42"/>
  <c r="A8" i="42"/>
  <c r="BE53" i="43"/>
  <c r="BE14" i="43"/>
  <c r="BD14" i="43"/>
  <c r="BC14" i="43"/>
  <c r="BB14" i="43"/>
  <c r="K14" i="43"/>
  <c r="I14" i="43"/>
  <c r="G14" i="43"/>
  <c r="BA14" i="43" s="1"/>
  <c r="BE10" i="43"/>
  <c r="BD10" i="43"/>
  <c r="BC10" i="43"/>
  <c r="BB10" i="43"/>
  <c r="K10" i="43"/>
  <c r="I10" i="43"/>
  <c r="G10" i="43"/>
  <c r="BA10" i="43" s="1"/>
  <c r="BE8" i="43"/>
  <c r="BE25" i="43" s="1"/>
  <c r="BD8" i="43"/>
  <c r="BC8" i="43"/>
  <c r="BC25" i="43" s="1"/>
  <c r="BB8" i="43"/>
  <c r="BA8" i="43"/>
  <c r="K8" i="43"/>
  <c r="K25" i="43" s="1"/>
  <c r="I8" i="43"/>
  <c r="I25" i="43" s="1"/>
  <c r="G8" i="43"/>
  <c r="B7" i="42"/>
  <c r="A7" i="42"/>
  <c r="BB25" i="43"/>
  <c r="G25" i="43"/>
  <c r="E4" i="43"/>
  <c r="BE21" i="40"/>
  <c r="BD21" i="40"/>
  <c r="BC21" i="40"/>
  <c r="BB21" i="40"/>
  <c r="K21" i="40"/>
  <c r="I21" i="40"/>
  <c r="G21" i="40"/>
  <c r="BA21" i="40" s="1"/>
  <c r="BE20" i="40"/>
  <c r="BD20" i="40"/>
  <c r="BC20" i="40"/>
  <c r="BB20" i="40"/>
  <c r="K20" i="40"/>
  <c r="I20" i="40"/>
  <c r="G20" i="40"/>
  <c r="BA20" i="40" s="1"/>
  <c r="BE19" i="40"/>
  <c r="BD19" i="40"/>
  <c r="BC19" i="40"/>
  <c r="BB19" i="40"/>
  <c r="K19" i="40"/>
  <c r="I19" i="40"/>
  <c r="G19" i="40"/>
  <c r="BA19" i="40" s="1"/>
  <c r="BE18" i="40"/>
  <c r="BD18" i="40"/>
  <c r="BC18" i="40"/>
  <c r="BB18" i="40"/>
  <c r="BA18" i="40"/>
  <c r="K18" i="40"/>
  <c r="I18" i="40"/>
  <c r="G18" i="40"/>
  <c r="BE17" i="40"/>
  <c r="BE22" i="40" s="1"/>
  <c r="BD17" i="40"/>
  <c r="BC17" i="40"/>
  <c r="BC22" i="40" s="1"/>
  <c r="BB17" i="40"/>
  <c r="BA17" i="40"/>
  <c r="K17" i="40"/>
  <c r="I17" i="40"/>
  <c r="I22" i="40" s="1"/>
  <c r="G17" i="40"/>
  <c r="B8" i="39"/>
  <c r="A8" i="39"/>
  <c r="BD22" i="40"/>
  <c r="BB22" i="40"/>
  <c r="K22" i="40"/>
  <c r="G22" i="40"/>
  <c r="BE14" i="40"/>
  <c r="BD14" i="40"/>
  <c r="BC14" i="40"/>
  <c r="BB14" i="40"/>
  <c r="K14" i="40"/>
  <c r="I14" i="40"/>
  <c r="G14" i="40"/>
  <c r="BA14" i="40" s="1"/>
  <c r="BE13" i="40"/>
  <c r="BD13" i="40"/>
  <c r="BC13" i="40"/>
  <c r="BB13" i="40"/>
  <c r="K13" i="40"/>
  <c r="I13" i="40"/>
  <c r="G13" i="40"/>
  <c r="BA13" i="40" s="1"/>
  <c r="BE12" i="40"/>
  <c r="BD12" i="40"/>
  <c r="BC12" i="40"/>
  <c r="BB12" i="40"/>
  <c r="K12" i="40"/>
  <c r="I12" i="40"/>
  <c r="G12" i="40"/>
  <c r="BA12" i="40" s="1"/>
  <c r="BE11" i="40"/>
  <c r="BD11" i="40"/>
  <c r="BC11" i="40"/>
  <c r="BB11" i="40"/>
  <c r="K11" i="40"/>
  <c r="I11" i="40"/>
  <c r="G11" i="40"/>
  <c r="BA11" i="40" s="1"/>
  <c r="BE10" i="40"/>
  <c r="BD10" i="40"/>
  <c r="BC10" i="40"/>
  <c r="BB10" i="40"/>
  <c r="K10" i="40"/>
  <c r="I10" i="40"/>
  <c r="G10" i="40"/>
  <c r="BA10" i="40" s="1"/>
  <c r="BE9" i="40"/>
  <c r="BD9" i="40"/>
  <c r="BC9" i="40"/>
  <c r="BB9" i="40"/>
  <c r="K9" i="40"/>
  <c r="I9" i="40"/>
  <c r="G9" i="40"/>
  <c r="BA9" i="40" s="1"/>
  <c r="BE8" i="40"/>
  <c r="BD8" i="40"/>
  <c r="BC8" i="40"/>
  <c r="BC15" i="40" s="1"/>
  <c r="BB8" i="40"/>
  <c r="K8" i="40"/>
  <c r="I8" i="40"/>
  <c r="G8" i="40"/>
  <c r="BA8" i="40" s="1"/>
  <c r="B7" i="39"/>
  <c r="A7" i="39"/>
  <c r="E4" i="40"/>
  <c r="BE32" i="37"/>
  <c r="BD32" i="37"/>
  <c r="BC32" i="37"/>
  <c r="BB32" i="37"/>
  <c r="K32" i="37"/>
  <c r="I32" i="37"/>
  <c r="G32" i="37"/>
  <c r="BA32" i="37" s="1"/>
  <c r="BE31" i="37"/>
  <c r="BD31" i="37"/>
  <c r="BC31" i="37"/>
  <c r="BB31" i="37"/>
  <c r="K31" i="37"/>
  <c r="I31" i="37"/>
  <c r="G31" i="37"/>
  <c r="BA31" i="37" s="1"/>
  <c r="BE30" i="37"/>
  <c r="BD30" i="37"/>
  <c r="BC30" i="37"/>
  <c r="BB30" i="37"/>
  <c r="K30" i="37"/>
  <c r="I30" i="37"/>
  <c r="G30" i="37"/>
  <c r="BA30" i="37" s="1"/>
  <c r="BE29" i="37"/>
  <c r="BD29" i="37"/>
  <c r="BC29" i="37"/>
  <c r="BB29" i="37"/>
  <c r="K29" i="37"/>
  <c r="I29" i="37"/>
  <c r="G29" i="37"/>
  <c r="BA29" i="37" s="1"/>
  <c r="BE28" i="37"/>
  <c r="BD28" i="37"/>
  <c r="BC28" i="37"/>
  <c r="BB28" i="37"/>
  <c r="K28" i="37"/>
  <c r="I28" i="37"/>
  <c r="G28" i="37"/>
  <c r="BA28" i="37" s="1"/>
  <c r="BE27" i="37"/>
  <c r="BD27" i="37"/>
  <c r="BC27" i="37"/>
  <c r="BB27" i="37"/>
  <c r="K27" i="37"/>
  <c r="I27" i="37"/>
  <c r="G27" i="37"/>
  <c r="BA27" i="37" s="1"/>
  <c r="BE26" i="37"/>
  <c r="BE33" i="37" s="1"/>
  <c r="BD26" i="37"/>
  <c r="BC26" i="37"/>
  <c r="BC33" i="37" s="1"/>
  <c r="BB26" i="37"/>
  <c r="K26" i="37"/>
  <c r="I26" i="37"/>
  <c r="I33" i="37" s="1"/>
  <c r="G26" i="37"/>
  <c r="BA26" i="37" s="1"/>
  <c r="B8" i="36"/>
  <c r="A8" i="36"/>
  <c r="BB33" i="37"/>
  <c r="G33" i="37"/>
  <c r="BE22" i="37"/>
  <c r="BD22" i="37"/>
  <c r="BC22" i="37"/>
  <c r="BB22" i="37"/>
  <c r="K22" i="37"/>
  <c r="I22" i="37"/>
  <c r="G22" i="37"/>
  <c r="BA22" i="37" s="1"/>
  <c r="BE21" i="37"/>
  <c r="BD21" i="37"/>
  <c r="BC21" i="37"/>
  <c r="BB21" i="37"/>
  <c r="K21" i="37"/>
  <c r="I21" i="37"/>
  <c r="G21" i="37"/>
  <c r="BA21" i="37" s="1"/>
  <c r="BE20" i="37"/>
  <c r="BD20" i="37"/>
  <c r="BC20" i="37"/>
  <c r="BB20" i="37"/>
  <c r="K20" i="37"/>
  <c r="I20" i="37"/>
  <c r="G20" i="37"/>
  <c r="BA20" i="37" s="1"/>
  <c r="BE19" i="37"/>
  <c r="BD19" i="37"/>
  <c r="BC19" i="37"/>
  <c r="BB19" i="37"/>
  <c r="K19" i="37"/>
  <c r="I19" i="37"/>
  <c r="G19" i="37"/>
  <c r="BA19" i="37" s="1"/>
  <c r="BE18" i="37"/>
  <c r="BD18" i="37"/>
  <c r="BC18" i="37"/>
  <c r="BB18" i="37"/>
  <c r="K18" i="37"/>
  <c r="I18" i="37"/>
  <c r="G18" i="37"/>
  <c r="BA18" i="37" s="1"/>
  <c r="BE17" i="37"/>
  <c r="BD17" i="37"/>
  <c r="BC17" i="37"/>
  <c r="BB17" i="37"/>
  <c r="K17" i="37"/>
  <c r="I17" i="37"/>
  <c r="G17" i="37"/>
  <c r="BA17" i="37" s="1"/>
  <c r="BE16" i="37"/>
  <c r="BD16" i="37"/>
  <c r="BC16" i="37"/>
  <c r="BB16" i="37"/>
  <c r="K16" i="37"/>
  <c r="I16" i="37"/>
  <c r="G16" i="37"/>
  <c r="BA16" i="37" s="1"/>
  <c r="BE15" i="37"/>
  <c r="BD15" i="37"/>
  <c r="BC15" i="37"/>
  <c r="BB15" i="37"/>
  <c r="K15" i="37"/>
  <c r="I15" i="37"/>
  <c r="G15" i="37"/>
  <c r="BA15" i="37" s="1"/>
  <c r="BE14" i="37"/>
  <c r="BD14" i="37"/>
  <c r="BC14" i="37"/>
  <c r="BB14" i="37"/>
  <c r="K14" i="37"/>
  <c r="I14" i="37"/>
  <c r="G14" i="37"/>
  <c r="BA14" i="37" s="1"/>
  <c r="BE13" i="37"/>
  <c r="BD13" i="37"/>
  <c r="BC13" i="37"/>
  <c r="BB13" i="37"/>
  <c r="K13" i="37"/>
  <c r="I13" i="37"/>
  <c r="G13" i="37"/>
  <c r="BA13" i="37" s="1"/>
  <c r="BE12" i="37"/>
  <c r="BD12" i="37"/>
  <c r="BC12" i="37"/>
  <c r="BB12" i="37"/>
  <c r="K12" i="37"/>
  <c r="I12" i="37"/>
  <c r="G12" i="37"/>
  <c r="BA12" i="37" s="1"/>
  <c r="BE11" i="37"/>
  <c r="BD11" i="37"/>
  <c r="BC11" i="37"/>
  <c r="BB11" i="37"/>
  <c r="K11" i="37"/>
  <c r="I11" i="37"/>
  <c r="G11" i="37"/>
  <c r="BA11" i="37" s="1"/>
  <c r="BE10" i="37"/>
  <c r="BD10" i="37"/>
  <c r="BC10" i="37"/>
  <c r="BB10" i="37"/>
  <c r="K10" i="37"/>
  <c r="I10" i="37"/>
  <c r="G10" i="37"/>
  <c r="BA10" i="37" s="1"/>
  <c r="BE9" i="37"/>
  <c r="BD9" i="37"/>
  <c r="BC9" i="37"/>
  <c r="BB9" i="37"/>
  <c r="K9" i="37"/>
  <c r="I9" i="37"/>
  <c r="G9" i="37"/>
  <c r="BA9" i="37" s="1"/>
  <c r="BE8" i="37"/>
  <c r="BD8" i="37"/>
  <c r="BD24" i="37" s="1"/>
  <c r="BC8" i="37"/>
  <c r="BB8" i="37"/>
  <c r="K8" i="37"/>
  <c r="I8" i="37"/>
  <c r="I24" i="37" s="1"/>
  <c r="G8" i="37"/>
  <c r="B7" i="36"/>
  <c r="A7" i="36"/>
  <c r="BE24" i="37"/>
  <c r="E4" i="37"/>
  <c r="BE19" i="34"/>
  <c r="BD19" i="34"/>
  <c r="BC19" i="34"/>
  <c r="BB19" i="34"/>
  <c r="K19" i="34"/>
  <c r="I19" i="34"/>
  <c r="G19" i="34"/>
  <c r="BA19" i="34" s="1"/>
  <c r="BE18" i="34"/>
  <c r="BD18" i="34"/>
  <c r="BC18" i="34"/>
  <c r="BB18" i="34"/>
  <c r="K18" i="34"/>
  <c r="I18" i="34"/>
  <c r="G18" i="34"/>
  <c r="BA18" i="34" s="1"/>
  <c r="BE17" i="34"/>
  <c r="BD17" i="34"/>
  <c r="BC17" i="34"/>
  <c r="BB17" i="34"/>
  <c r="K17" i="34"/>
  <c r="I17" i="34"/>
  <c r="G17" i="34"/>
  <c r="BA17" i="34" s="1"/>
  <c r="BE16" i="34"/>
  <c r="BE20" i="34" s="1"/>
  <c r="BD16" i="34"/>
  <c r="BD20" i="34" s="1"/>
  <c r="BC16" i="34"/>
  <c r="BC20" i="34" s="1"/>
  <c r="BB16" i="34"/>
  <c r="BA16" i="34"/>
  <c r="K16" i="34"/>
  <c r="K20" i="34" s="1"/>
  <c r="I16" i="34"/>
  <c r="I20" i="34" s="1"/>
  <c r="G16" i="34"/>
  <c r="G20" i="34" s="1"/>
  <c r="B8" i="33"/>
  <c r="A8" i="33"/>
  <c r="BB20" i="34"/>
  <c r="BE13" i="34"/>
  <c r="BD13" i="34"/>
  <c r="BC13" i="34"/>
  <c r="BB13" i="34"/>
  <c r="K13" i="34"/>
  <c r="I13" i="34"/>
  <c r="G13" i="34"/>
  <c r="BA13" i="34" s="1"/>
  <c r="BE12" i="34"/>
  <c r="BD12" i="34"/>
  <c r="BC12" i="34"/>
  <c r="BB12" i="34"/>
  <c r="K12" i="34"/>
  <c r="I12" i="34"/>
  <c r="G12" i="34"/>
  <c r="BA12" i="34" s="1"/>
  <c r="BE11" i="34"/>
  <c r="BD11" i="34"/>
  <c r="BC11" i="34"/>
  <c r="BB11" i="34"/>
  <c r="K11" i="34"/>
  <c r="I11" i="34"/>
  <c r="G11" i="34"/>
  <c r="BA11" i="34" s="1"/>
  <c r="BE10" i="34"/>
  <c r="BD10" i="34"/>
  <c r="BC10" i="34"/>
  <c r="BB10" i="34"/>
  <c r="K10" i="34"/>
  <c r="I10" i="34"/>
  <c r="G10" i="34"/>
  <c r="BA10" i="34" s="1"/>
  <c r="BE9" i="34"/>
  <c r="BD9" i="34"/>
  <c r="BC9" i="34"/>
  <c r="BB9" i="34"/>
  <c r="K9" i="34"/>
  <c r="I9" i="34"/>
  <c r="G9" i="34"/>
  <c r="BA9" i="34" s="1"/>
  <c r="BE8" i="34"/>
  <c r="BD8" i="34"/>
  <c r="BC8" i="34"/>
  <c r="BB8" i="34"/>
  <c r="BB14" i="34" s="1"/>
  <c r="K8" i="34"/>
  <c r="K14" i="34" s="1"/>
  <c r="I8" i="34"/>
  <c r="G8" i="34"/>
  <c r="BA8" i="34" s="1"/>
  <c r="B7" i="33"/>
  <c r="A7" i="33"/>
  <c r="E4" i="34"/>
  <c r="BE22" i="31"/>
  <c r="BD22" i="31"/>
  <c r="BC22" i="31"/>
  <c r="BB22" i="31"/>
  <c r="K22" i="31"/>
  <c r="I22" i="31"/>
  <c r="G22" i="31"/>
  <c r="BA22" i="31" s="1"/>
  <c r="BE21" i="31"/>
  <c r="BD21" i="31"/>
  <c r="BC21" i="31"/>
  <c r="BB21" i="31"/>
  <c r="K21" i="31"/>
  <c r="I21" i="31"/>
  <c r="G21" i="31"/>
  <c r="BA21" i="31" s="1"/>
  <c r="BE20" i="31"/>
  <c r="BD20" i="31"/>
  <c r="BC20" i="31"/>
  <c r="BB20" i="31"/>
  <c r="K20" i="31"/>
  <c r="I20" i="31"/>
  <c r="G20" i="31"/>
  <c r="BA20" i="31" s="1"/>
  <c r="BE19" i="31"/>
  <c r="BD19" i="31"/>
  <c r="BC19" i="31"/>
  <c r="BC23" i="31" s="1"/>
  <c r="BB19" i="31"/>
  <c r="K19" i="31"/>
  <c r="K23" i="31" s="1"/>
  <c r="I19" i="31"/>
  <c r="I23" i="31" s="1"/>
  <c r="G19" i="31"/>
  <c r="B8" i="30"/>
  <c r="A8" i="30"/>
  <c r="BE23" i="31"/>
  <c r="BD23" i="31"/>
  <c r="BE16" i="31"/>
  <c r="BD16" i="31"/>
  <c r="BC16" i="31"/>
  <c r="BB16" i="31"/>
  <c r="K16" i="31"/>
  <c r="I16" i="31"/>
  <c r="G16" i="31"/>
  <c r="BA16" i="31" s="1"/>
  <c r="BE15" i="31"/>
  <c r="BD15" i="31"/>
  <c r="BC15" i="31"/>
  <c r="BB15" i="31"/>
  <c r="K15" i="31"/>
  <c r="I15" i="31"/>
  <c r="G15" i="31"/>
  <c r="BA15" i="31" s="1"/>
  <c r="BE14" i="31"/>
  <c r="BD14" i="31"/>
  <c r="BC14" i="31"/>
  <c r="BB14" i="31"/>
  <c r="K14" i="31"/>
  <c r="I14" i="31"/>
  <c r="G14" i="31"/>
  <c r="BA14" i="31" s="1"/>
  <c r="BE13" i="31"/>
  <c r="BD13" i="31"/>
  <c r="BC13" i="31"/>
  <c r="BB13" i="31"/>
  <c r="K13" i="31"/>
  <c r="I13" i="31"/>
  <c r="G13" i="31"/>
  <c r="BA13" i="31" s="1"/>
  <c r="BE12" i="31"/>
  <c r="BD12" i="31"/>
  <c r="BC12" i="31"/>
  <c r="BB12" i="31"/>
  <c r="K12" i="31"/>
  <c r="I12" i="31"/>
  <c r="G12" i="31"/>
  <c r="BA12" i="31" s="1"/>
  <c r="BE11" i="31"/>
  <c r="BD11" i="31"/>
  <c r="BC11" i="31"/>
  <c r="BB11" i="31"/>
  <c r="K11" i="31"/>
  <c r="I11" i="31"/>
  <c r="G11" i="31"/>
  <c r="BA11" i="31" s="1"/>
  <c r="BE10" i="31"/>
  <c r="BD10" i="31"/>
  <c r="BC10" i="31"/>
  <c r="BB10" i="31"/>
  <c r="K10" i="31"/>
  <c r="I10" i="31"/>
  <c r="G10" i="31"/>
  <c r="BA10" i="31" s="1"/>
  <c r="BE9" i="31"/>
  <c r="BD9" i="31"/>
  <c r="BC9" i="31"/>
  <c r="BB9" i="31"/>
  <c r="K9" i="31"/>
  <c r="I9" i="31"/>
  <c r="G9" i="31"/>
  <c r="BA9" i="31" s="1"/>
  <c r="BE8" i="31"/>
  <c r="BD8" i="31"/>
  <c r="BD17" i="31" s="1"/>
  <c r="BC8" i="31"/>
  <c r="BB8" i="31"/>
  <c r="K8" i="31"/>
  <c r="I8" i="31"/>
  <c r="I17" i="31" s="1"/>
  <c r="G8" i="31"/>
  <c r="BA8" i="31" s="1"/>
  <c r="B7" i="30"/>
  <c r="A7" i="30"/>
  <c r="BE17" i="31"/>
  <c r="E4" i="31"/>
  <c r="BE27" i="28"/>
  <c r="BD27" i="28"/>
  <c r="BC27" i="28"/>
  <c r="BA27" i="28"/>
  <c r="K27" i="28"/>
  <c r="I27" i="28"/>
  <c r="G27" i="28"/>
  <c r="BB27" i="28" s="1"/>
  <c r="BE26" i="28"/>
  <c r="BD26" i="28"/>
  <c r="BC26" i="28"/>
  <c r="BA26" i="28"/>
  <c r="K26" i="28"/>
  <c r="I26" i="28"/>
  <c r="G26" i="28"/>
  <c r="BB26" i="28" s="1"/>
  <c r="BE25" i="28"/>
  <c r="BD25" i="28"/>
  <c r="BC25" i="28"/>
  <c r="BA25" i="28"/>
  <c r="K25" i="28"/>
  <c r="I25" i="28"/>
  <c r="G25" i="28"/>
  <c r="BB25" i="28" s="1"/>
  <c r="BE24" i="28"/>
  <c r="BD24" i="28"/>
  <c r="BC24" i="28"/>
  <c r="BA24" i="28"/>
  <c r="K24" i="28"/>
  <c r="I24" i="28"/>
  <c r="G24" i="28"/>
  <c r="BE23" i="28"/>
  <c r="BD23" i="28"/>
  <c r="BC23" i="28"/>
  <c r="BA23" i="28"/>
  <c r="K23" i="28"/>
  <c r="I23" i="28"/>
  <c r="G23" i="28"/>
  <c r="BB23" i="28" s="1"/>
  <c r="BE22" i="28"/>
  <c r="BD22" i="28"/>
  <c r="BC22" i="28"/>
  <c r="BA22" i="28"/>
  <c r="K22" i="28"/>
  <c r="I22" i="28"/>
  <c r="G22" i="28"/>
  <c r="BB22" i="28" s="1"/>
  <c r="BE21" i="28"/>
  <c r="BD21" i="28"/>
  <c r="BC21" i="28"/>
  <c r="BA21" i="28"/>
  <c r="K21" i="28"/>
  <c r="K28" i="28" s="1"/>
  <c r="I21" i="28"/>
  <c r="I28" i="28" s="1"/>
  <c r="G21" i="28"/>
  <c r="BB21" i="28" s="1"/>
  <c r="B9" i="27"/>
  <c r="A9" i="27"/>
  <c r="BD28" i="28"/>
  <c r="BE18" i="28"/>
  <c r="BD18" i="28"/>
  <c r="BC18" i="28"/>
  <c r="BA18" i="28"/>
  <c r="K18" i="28"/>
  <c r="I18" i="28"/>
  <c r="G18" i="28"/>
  <c r="BB18" i="28" s="1"/>
  <c r="BE17" i="28"/>
  <c r="BD17" i="28"/>
  <c r="BC17" i="28"/>
  <c r="BA17" i="28"/>
  <c r="K17" i="28"/>
  <c r="I17" i="28"/>
  <c r="G17" i="28"/>
  <c r="BB17" i="28" s="1"/>
  <c r="BE16" i="28"/>
  <c r="BD16" i="28"/>
  <c r="BC16" i="28"/>
  <c r="BA16" i="28"/>
  <c r="BA19" i="28" s="1"/>
  <c r="K16" i="28"/>
  <c r="I16" i="28"/>
  <c r="G16" i="28"/>
  <c r="BB16" i="28" s="1"/>
  <c r="BE15" i="28"/>
  <c r="BE19" i="28" s="1"/>
  <c r="BD15" i="28"/>
  <c r="BC15" i="28"/>
  <c r="BA15" i="28"/>
  <c r="K15" i="28"/>
  <c r="K19" i="28" s="1"/>
  <c r="I15" i="28"/>
  <c r="G15" i="28"/>
  <c r="B8" i="27"/>
  <c r="A8" i="27"/>
  <c r="I19" i="28"/>
  <c r="BE12" i="28"/>
  <c r="BD12" i="28"/>
  <c r="BC12" i="28"/>
  <c r="BA12" i="28"/>
  <c r="K12" i="28"/>
  <c r="I12" i="28"/>
  <c r="G12" i="28"/>
  <c r="BB12" i="28" s="1"/>
  <c r="BE11" i="28"/>
  <c r="BD11" i="28"/>
  <c r="BC11" i="28"/>
  <c r="BA11" i="28"/>
  <c r="K11" i="28"/>
  <c r="I11" i="28"/>
  <c r="G11" i="28"/>
  <c r="BB11" i="28" s="1"/>
  <c r="BE10" i="28"/>
  <c r="BD10" i="28"/>
  <c r="BC10" i="28"/>
  <c r="BA10" i="28"/>
  <c r="K10" i="28"/>
  <c r="I10" i="28"/>
  <c r="G10" i="28"/>
  <c r="BB10" i="28" s="1"/>
  <c r="BE9" i="28"/>
  <c r="BD9" i="28"/>
  <c r="BC9" i="28"/>
  <c r="BA9" i="28"/>
  <c r="K9" i="28"/>
  <c r="I9" i="28"/>
  <c r="G9" i="28"/>
  <c r="BE8" i="28"/>
  <c r="BD8" i="28"/>
  <c r="BC8" i="28"/>
  <c r="BA8" i="28"/>
  <c r="BA13" i="28" s="1"/>
  <c r="K8" i="28"/>
  <c r="I8" i="28"/>
  <c r="G8" i="28"/>
  <c r="BB8" i="28" s="1"/>
  <c r="B7" i="27"/>
  <c r="A7" i="27"/>
  <c r="E4" i="28"/>
  <c r="F3" i="28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I116" i="25"/>
  <c r="G116" i="25"/>
  <c r="BB116" i="25" s="1"/>
  <c r="BE115" i="25"/>
  <c r="BD115" i="25"/>
  <c r="BC115" i="25"/>
  <c r="BA115" i="25"/>
  <c r="K115" i="25"/>
  <c r="I115" i="25"/>
  <c r="G115" i="25"/>
  <c r="BB115" i="25" s="1"/>
  <c r="BE114" i="25"/>
  <c r="BD114" i="25"/>
  <c r="BC114" i="25"/>
  <c r="BC119" i="25" s="1"/>
  <c r="BA114" i="25"/>
  <c r="K114" i="25"/>
  <c r="I114" i="25"/>
  <c r="G114" i="25"/>
  <c r="B17" i="24"/>
  <c r="A17" i="24"/>
  <c r="BE109" i="25"/>
  <c r="BD109" i="25"/>
  <c r="BC109" i="25"/>
  <c r="BA109" i="25"/>
  <c r="K109" i="25"/>
  <c r="I109" i="25"/>
  <c r="G109" i="25"/>
  <c r="BB109" i="25" s="1"/>
  <c r="BE107" i="25"/>
  <c r="BD107" i="25"/>
  <c r="BC107" i="25"/>
  <c r="BA107" i="25"/>
  <c r="K107" i="25"/>
  <c r="I107" i="25"/>
  <c r="G107" i="25"/>
  <c r="BB107" i="25" s="1"/>
  <c r="BE105" i="25"/>
  <c r="BD105" i="25"/>
  <c r="BC105" i="25"/>
  <c r="BA105" i="25"/>
  <c r="K105" i="25"/>
  <c r="I105" i="25"/>
  <c r="G105" i="25"/>
  <c r="BB105" i="25" s="1"/>
  <c r="BE103" i="25"/>
  <c r="BD103" i="25"/>
  <c r="BC103" i="25"/>
  <c r="BA103" i="25"/>
  <c r="K103" i="25"/>
  <c r="I103" i="25"/>
  <c r="G103" i="25"/>
  <c r="BB103" i="25" s="1"/>
  <c r="BE101" i="25"/>
  <c r="BD101" i="25"/>
  <c r="BC101" i="25"/>
  <c r="BA101" i="25"/>
  <c r="K101" i="25"/>
  <c r="I101" i="25"/>
  <c r="G101" i="25"/>
  <c r="BB101" i="25" s="1"/>
  <c r="BE94" i="25"/>
  <c r="BD94" i="25"/>
  <c r="BC94" i="25"/>
  <c r="BA94" i="25"/>
  <c r="K94" i="25"/>
  <c r="I94" i="25"/>
  <c r="G94" i="25"/>
  <c r="BB94" i="25" s="1"/>
  <c r="BE90" i="25"/>
  <c r="BD90" i="25"/>
  <c r="BC90" i="25"/>
  <c r="BA90" i="25"/>
  <c r="K90" i="25"/>
  <c r="I90" i="25"/>
  <c r="G90" i="25"/>
  <c r="BB90" i="25" s="1"/>
  <c r="BE86" i="25"/>
  <c r="BD86" i="25"/>
  <c r="BC86" i="25"/>
  <c r="BA86" i="25"/>
  <c r="K86" i="25"/>
  <c r="I86" i="25"/>
  <c r="G86" i="25"/>
  <c r="BB86" i="25" s="1"/>
  <c r="BE85" i="25"/>
  <c r="BD85" i="25"/>
  <c r="BC85" i="25"/>
  <c r="BA85" i="25"/>
  <c r="K85" i="25"/>
  <c r="I85" i="25"/>
  <c r="G85" i="25"/>
  <c r="B16" i="24"/>
  <c r="A16" i="24"/>
  <c r="BE82" i="25"/>
  <c r="BE83" i="25" s="1"/>
  <c r="BD82" i="25"/>
  <c r="BC82" i="25"/>
  <c r="BC83" i="25" s="1"/>
  <c r="BA82" i="25"/>
  <c r="BA83" i="25" s="1"/>
  <c r="K82" i="25"/>
  <c r="K83" i="25" s="1"/>
  <c r="I82" i="25"/>
  <c r="I83" i="25" s="1"/>
  <c r="G82" i="25"/>
  <c r="BB82" i="25" s="1"/>
  <c r="BB83" i="25" s="1"/>
  <c r="B15" i="24"/>
  <c r="A15" i="24"/>
  <c r="BD83" i="25"/>
  <c r="G83" i="25"/>
  <c r="BE79" i="25"/>
  <c r="BD79" i="25"/>
  <c r="BC79" i="25"/>
  <c r="BA79" i="25"/>
  <c r="K79" i="25"/>
  <c r="I79" i="25"/>
  <c r="G79" i="25"/>
  <c r="BB79" i="25" s="1"/>
  <c r="BE78" i="25"/>
  <c r="BD78" i="25"/>
  <c r="BC78" i="25"/>
  <c r="BA78" i="25"/>
  <c r="K78" i="25"/>
  <c r="I78" i="25"/>
  <c r="G78" i="25"/>
  <c r="BB78" i="25" s="1"/>
  <c r="BE77" i="25"/>
  <c r="BD77" i="25"/>
  <c r="BC77" i="25"/>
  <c r="BA77" i="25"/>
  <c r="K77" i="25"/>
  <c r="I77" i="25"/>
  <c r="G77" i="25"/>
  <c r="BB77" i="25" s="1"/>
  <c r="BE76" i="25"/>
  <c r="BD76" i="25"/>
  <c r="BC76" i="25"/>
  <c r="BA76" i="25"/>
  <c r="K76" i="25"/>
  <c r="I76" i="25"/>
  <c r="G76" i="25"/>
  <c r="BB76" i="25" s="1"/>
  <c r="BE75" i="25"/>
  <c r="BD75" i="25"/>
  <c r="BC75" i="25"/>
  <c r="BA75" i="25"/>
  <c r="K75" i="25"/>
  <c r="I75" i="25"/>
  <c r="G75" i="25"/>
  <c r="BB75" i="25" s="1"/>
  <c r="BE74" i="25"/>
  <c r="BD74" i="25"/>
  <c r="BC74" i="25"/>
  <c r="BA74" i="25"/>
  <c r="K74" i="25"/>
  <c r="I74" i="25"/>
  <c r="G74" i="25"/>
  <c r="B14" i="24"/>
  <c r="A14" i="24"/>
  <c r="BE70" i="25"/>
  <c r="BE72" i="25" s="1"/>
  <c r="BD70" i="25"/>
  <c r="BC70" i="25"/>
  <c r="BC72" i="25" s="1"/>
  <c r="BA70" i="25"/>
  <c r="BA72" i="25" s="1"/>
  <c r="K70" i="25"/>
  <c r="K72" i="25" s="1"/>
  <c r="I70" i="25"/>
  <c r="I72" i="25" s="1"/>
  <c r="G70" i="25"/>
  <c r="BB70" i="25" s="1"/>
  <c r="BB72" i="25" s="1"/>
  <c r="B13" i="24"/>
  <c r="A13" i="24"/>
  <c r="BD72" i="25"/>
  <c r="G72" i="25"/>
  <c r="BE67" i="25"/>
  <c r="BD67" i="25"/>
  <c r="BD68" i="25" s="1"/>
  <c r="BC67" i="25"/>
  <c r="BB67" i="25"/>
  <c r="BB68" i="25" s="1"/>
  <c r="K67" i="25"/>
  <c r="K68" i="25" s="1"/>
  <c r="I67" i="25"/>
  <c r="I68" i="25" s="1"/>
  <c r="G67" i="25"/>
  <c r="BA67" i="25" s="1"/>
  <c r="BA68" i="25" s="1"/>
  <c r="B12" i="24"/>
  <c r="A12" i="24"/>
  <c r="BE68" i="25"/>
  <c r="BC68" i="25"/>
  <c r="BE63" i="25"/>
  <c r="BE65" i="25" s="1"/>
  <c r="BD63" i="25"/>
  <c r="BD65" i="25" s="1"/>
  <c r="BC63" i="25"/>
  <c r="BC65" i="25" s="1"/>
  <c r="BB63" i="25"/>
  <c r="BA63" i="25"/>
  <c r="BA65" i="25" s="1"/>
  <c r="K63" i="25"/>
  <c r="K65" i="25" s="1"/>
  <c r="I63" i="25"/>
  <c r="I65" i="25" s="1"/>
  <c r="G63" i="25"/>
  <c r="B11" i="24"/>
  <c r="A11" i="24"/>
  <c r="BB65" i="25"/>
  <c r="G65" i="25"/>
  <c r="BE52" i="25"/>
  <c r="BD52" i="25"/>
  <c r="BD61" i="25" s="1"/>
  <c r="BC52" i="25"/>
  <c r="BB52" i="25"/>
  <c r="BB61" i="25" s="1"/>
  <c r="K52" i="25"/>
  <c r="K61" i="25" s="1"/>
  <c r="I52" i="25"/>
  <c r="I61" i="25" s="1"/>
  <c r="G52" i="25"/>
  <c r="G61" i="25" s="1"/>
  <c r="B10" i="24"/>
  <c r="A10" i="24"/>
  <c r="BE61" i="25"/>
  <c r="BC61" i="25"/>
  <c r="BE48" i="25"/>
  <c r="BD48" i="25"/>
  <c r="BC48" i="25"/>
  <c r="BB48" i="25"/>
  <c r="K48" i="25"/>
  <c r="I48" i="25"/>
  <c r="G48" i="25"/>
  <c r="BA48" i="25" s="1"/>
  <c r="BE47" i="25"/>
  <c r="BD47" i="25"/>
  <c r="BC47" i="25"/>
  <c r="BB47" i="25"/>
  <c r="K47" i="25"/>
  <c r="I47" i="25"/>
  <c r="G47" i="25"/>
  <c r="BA47" i="25" s="1"/>
  <c r="BE43" i="25"/>
  <c r="BD43" i="25"/>
  <c r="BC43" i="25"/>
  <c r="BB43" i="25"/>
  <c r="K43" i="25"/>
  <c r="I43" i="25"/>
  <c r="G43" i="25"/>
  <c r="BA43" i="25" s="1"/>
  <c r="BE39" i="25"/>
  <c r="BD39" i="25"/>
  <c r="BC39" i="25"/>
  <c r="BB39" i="25"/>
  <c r="K39" i="25"/>
  <c r="I39" i="25"/>
  <c r="G39" i="25"/>
  <c r="BA39" i="25" s="1"/>
  <c r="BE38" i="25"/>
  <c r="BD38" i="25"/>
  <c r="BC38" i="25"/>
  <c r="BB38" i="25"/>
  <c r="K38" i="25"/>
  <c r="I38" i="25"/>
  <c r="G38" i="25"/>
  <c r="BA38" i="25" s="1"/>
  <c r="BE36" i="25"/>
  <c r="BD36" i="25"/>
  <c r="BC36" i="25"/>
  <c r="BB36" i="25"/>
  <c r="K36" i="25"/>
  <c r="I36" i="25"/>
  <c r="G36" i="25"/>
  <c r="BA36" i="25" s="1"/>
  <c r="BE35" i="25"/>
  <c r="BD35" i="25"/>
  <c r="BC35" i="25"/>
  <c r="BB35" i="25"/>
  <c r="K35" i="25"/>
  <c r="I35" i="25"/>
  <c r="G35" i="25"/>
  <c r="BA35" i="25" s="1"/>
  <c r="BE33" i="25"/>
  <c r="BD33" i="25"/>
  <c r="BD50" i="25" s="1"/>
  <c r="BC33" i="25"/>
  <c r="BB33" i="25"/>
  <c r="K33" i="25"/>
  <c r="I33" i="25"/>
  <c r="G33" i="25"/>
  <c r="BA33" i="25" s="1"/>
  <c r="BE31" i="25"/>
  <c r="BD31" i="25"/>
  <c r="BC31" i="25"/>
  <c r="BC50" i="25" s="1"/>
  <c r="BB31" i="25"/>
  <c r="K31" i="25"/>
  <c r="I31" i="25"/>
  <c r="G31" i="25"/>
  <c r="B9" i="24"/>
  <c r="A9" i="24"/>
  <c r="BB50" i="25"/>
  <c r="BE28" i="25"/>
  <c r="BD28" i="25"/>
  <c r="BC28" i="25"/>
  <c r="BB28" i="25"/>
  <c r="K28" i="25"/>
  <c r="I28" i="25"/>
  <c r="G28" i="25"/>
  <c r="BA28" i="25" s="1"/>
  <c r="BE26" i="25"/>
  <c r="BD26" i="25"/>
  <c r="BC26" i="25"/>
  <c r="BB26" i="25"/>
  <c r="K26" i="25"/>
  <c r="I26" i="25"/>
  <c r="G26" i="25"/>
  <c r="BA26" i="25" s="1"/>
  <c r="BE24" i="25"/>
  <c r="BD24" i="25"/>
  <c r="BC24" i="25"/>
  <c r="BB24" i="25"/>
  <c r="K24" i="25"/>
  <c r="I24" i="25"/>
  <c r="G24" i="25"/>
  <c r="BA24" i="25" s="1"/>
  <c r="BE22" i="25"/>
  <c r="BD22" i="25"/>
  <c r="BC22" i="25"/>
  <c r="BB22" i="25"/>
  <c r="K22" i="25"/>
  <c r="I22" i="25"/>
  <c r="G22" i="25"/>
  <c r="BA22" i="25" s="1"/>
  <c r="B8" i="24"/>
  <c r="A8" i="24"/>
  <c r="BE14" i="25"/>
  <c r="BD14" i="25"/>
  <c r="BC14" i="25"/>
  <c r="BB14" i="25"/>
  <c r="K14" i="25"/>
  <c r="K20" i="25" s="1"/>
  <c r="I14" i="25"/>
  <c r="G14" i="25"/>
  <c r="BA14" i="25" s="1"/>
  <c r="BE10" i="25"/>
  <c r="BD10" i="25"/>
  <c r="BC10" i="25"/>
  <c r="BB10" i="25"/>
  <c r="K10" i="25"/>
  <c r="I10" i="25"/>
  <c r="G10" i="25"/>
  <c r="BA10" i="25" s="1"/>
  <c r="BE8" i="25"/>
  <c r="BE20" i="25" s="1"/>
  <c r="BD8" i="25"/>
  <c r="BC8" i="25"/>
  <c r="BC20" i="25" s="1"/>
  <c r="BB8" i="25"/>
  <c r="BA8" i="25"/>
  <c r="K8" i="25"/>
  <c r="I8" i="25"/>
  <c r="I20" i="25" s="1"/>
  <c r="G8" i="25"/>
  <c r="G20" i="25" s="1"/>
  <c r="B7" i="24"/>
  <c r="A7" i="24"/>
  <c r="BD20" i="25"/>
  <c r="BB20" i="25"/>
  <c r="E4" i="25"/>
  <c r="F3" i="25"/>
  <c r="BE139" i="22"/>
  <c r="BD139" i="22"/>
  <c r="BC139" i="22"/>
  <c r="BB139" i="22"/>
  <c r="K139" i="22"/>
  <c r="I139" i="22"/>
  <c r="G139" i="22"/>
  <c r="BA139" i="22" s="1"/>
  <c r="BE138" i="22"/>
  <c r="BD138" i="22"/>
  <c r="BC138" i="22"/>
  <c r="BB138" i="22"/>
  <c r="K138" i="22"/>
  <c r="I138" i="22"/>
  <c r="G138" i="22"/>
  <c r="BA138" i="22" s="1"/>
  <c r="BE137" i="22"/>
  <c r="BD137" i="22"/>
  <c r="BC137" i="22"/>
  <c r="BB137" i="22"/>
  <c r="K137" i="22"/>
  <c r="I137" i="22"/>
  <c r="G137" i="22"/>
  <c r="BA137" i="22" s="1"/>
  <c r="BE136" i="22"/>
  <c r="BD136" i="22"/>
  <c r="BC136" i="22"/>
  <c r="BB136" i="22"/>
  <c r="K136" i="22"/>
  <c r="I136" i="22"/>
  <c r="G136" i="22"/>
  <c r="BA136" i="22" s="1"/>
  <c r="BE135" i="22"/>
  <c r="BD135" i="22"/>
  <c r="BC135" i="22"/>
  <c r="BB135" i="22"/>
  <c r="K135" i="22"/>
  <c r="I135" i="22"/>
  <c r="G135" i="22"/>
  <c r="BA135" i="22" s="1"/>
  <c r="BE134" i="22"/>
  <c r="BE140" i="22" s="1"/>
  <c r="BD134" i="22"/>
  <c r="BC134" i="22"/>
  <c r="BB134" i="22"/>
  <c r="K134" i="22"/>
  <c r="K140" i="22" s="1"/>
  <c r="I134" i="22"/>
  <c r="G134" i="22"/>
  <c r="BA134" i="22" s="1"/>
  <c r="BE133" i="22"/>
  <c r="BD133" i="22"/>
  <c r="BC133" i="22"/>
  <c r="BB133" i="22"/>
  <c r="K133" i="22"/>
  <c r="I133" i="22"/>
  <c r="G133" i="22"/>
  <c r="BA133" i="22" s="1"/>
  <c r="BE132" i="22"/>
  <c r="BD132" i="22"/>
  <c r="BC132" i="22"/>
  <c r="BC140" i="22" s="1"/>
  <c r="BB132" i="22"/>
  <c r="K132" i="22"/>
  <c r="I132" i="22"/>
  <c r="G132" i="22"/>
  <c r="B13" i="21"/>
  <c r="A13" i="21"/>
  <c r="BD140" i="22"/>
  <c r="BE129" i="22"/>
  <c r="BD129" i="22"/>
  <c r="BC129" i="22"/>
  <c r="BB129" i="22"/>
  <c r="K129" i="22"/>
  <c r="I129" i="22"/>
  <c r="G129" i="22"/>
  <c r="BA129" i="22" s="1"/>
  <c r="BE128" i="22"/>
  <c r="BD128" i="22"/>
  <c r="BC128" i="22"/>
  <c r="BB128" i="22"/>
  <c r="K128" i="22"/>
  <c r="I128" i="22"/>
  <c r="G128" i="22"/>
  <c r="BA128" i="22" s="1"/>
  <c r="BE127" i="22"/>
  <c r="BD127" i="22"/>
  <c r="BC127" i="22"/>
  <c r="BB127" i="22"/>
  <c r="K127" i="22"/>
  <c r="I127" i="22"/>
  <c r="G127" i="22"/>
  <c r="BA127" i="22" s="1"/>
  <c r="BE126" i="22"/>
  <c r="BD126" i="22"/>
  <c r="BC126" i="22"/>
  <c r="BB126" i="22"/>
  <c r="K126" i="22"/>
  <c r="I126" i="22"/>
  <c r="G126" i="22"/>
  <c r="BA126" i="22" s="1"/>
  <c r="BE125" i="22"/>
  <c r="BD125" i="22"/>
  <c r="BC125" i="22"/>
  <c r="BB125" i="22"/>
  <c r="K125" i="22"/>
  <c r="I125" i="22"/>
  <c r="G125" i="22"/>
  <c r="BA125" i="22" s="1"/>
  <c r="BE124" i="22"/>
  <c r="BD124" i="22"/>
  <c r="BC124" i="22"/>
  <c r="BB124" i="22"/>
  <c r="K124" i="22"/>
  <c r="I124" i="22"/>
  <c r="G124" i="22"/>
  <c r="BA124" i="22" s="1"/>
  <c r="BE123" i="22"/>
  <c r="BD123" i="22"/>
  <c r="BC123" i="22"/>
  <c r="BB123" i="22"/>
  <c r="K123" i="22"/>
  <c r="I123" i="22"/>
  <c r="G123" i="22"/>
  <c r="BA123" i="22" s="1"/>
  <c r="BE122" i="22"/>
  <c r="BD122" i="22"/>
  <c r="BC122" i="22"/>
  <c r="BB122" i="22"/>
  <c r="K122" i="22"/>
  <c r="I122" i="22"/>
  <c r="G122" i="22"/>
  <c r="BA122" i="22" s="1"/>
  <c r="B12" i="21"/>
  <c r="A12" i="21"/>
  <c r="BE119" i="22"/>
  <c r="BD119" i="22"/>
  <c r="BC119" i="22"/>
  <c r="BB119" i="22"/>
  <c r="K119" i="22"/>
  <c r="I119" i="22"/>
  <c r="G119" i="22"/>
  <c r="BA119" i="22" s="1"/>
  <c r="BE117" i="22"/>
  <c r="BD117" i="22"/>
  <c r="BC117" i="22"/>
  <c r="BB117" i="22"/>
  <c r="K117" i="22"/>
  <c r="I117" i="22"/>
  <c r="G117" i="22"/>
  <c r="BA117" i="22" s="1"/>
  <c r="BE116" i="22"/>
  <c r="BD116" i="22"/>
  <c r="BC116" i="22"/>
  <c r="BB116" i="22"/>
  <c r="K116" i="22"/>
  <c r="I116" i="22"/>
  <c r="G116" i="22"/>
  <c r="BA116" i="22" s="1"/>
  <c r="BE114" i="22"/>
  <c r="BD114" i="22"/>
  <c r="BC114" i="22"/>
  <c r="BB114" i="22"/>
  <c r="K114" i="22"/>
  <c r="I114" i="22"/>
  <c r="G114" i="22"/>
  <c r="BA114" i="22" s="1"/>
  <c r="BE113" i="22"/>
  <c r="BD113" i="22"/>
  <c r="BC113" i="22"/>
  <c r="BB113" i="22"/>
  <c r="K113" i="22"/>
  <c r="I113" i="22"/>
  <c r="G113" i="22"/>
  <c r="BA113" i="22" s="1"/>
  <c r="BE112" i="22"/>
  <c r="BD112" i="22"/>
  <c r="BC112" i="22"/>
  <c r="BB112" i="22"/>
  <c r="K112" i="22"/>
  <c r="I112" i="22"/>
  <c r="G112" i="22"/>
  <c r="BA112" i="22" s="1"/>
  <c r="BE111" i="22"/>
  <c r="BD111" i="22"/>
  <c r="BC111" i="22"/>
  <c r="BB111" i="22"/>
  <c r="K111" i="22"/>
  <c r="I111" i="22"/>
  <c r="G111" i="22"/>
  <c r="BA111" i="22" s="1"/>
  <c r="BE110" i="22"/>
  <c r="BD110" i="22"/>
  <c r="BC110" i="22"/>
  <c r="BB110" i="22"/>
  <c r="K110" i="22"/>
  <c r="I110" i="22"/>
  <c r="G110" i="22"/>
  <c r="BA110" i="22" s="1"/>
  <c r="BE109" i="22"/>
  <c r="BD109" i="22"/>
  <c r="BC109" i="22"/>
  <c r="BB109" i="22"/>
  <c r="K109" i="22"/>
  <c r="I109" i="22"/>
  <c r="G109" i="22"/>
  <c r="BA109" i="22" s="1"/>
  <c r="BE108" i="22"/>
  <c r="BD108" i="22"/>
  <c r="BC108" i="22"/>
  <c r="BB108" i="22"/>
  <c r="K108" i="22"/>
  <c r="I108" i="22"/>
  <c r="G108" i="22"/>
  <c r="BA108" i="22" s="1"/>
  <c r="BE107" i="22"/>
  <c r="BD107" i="22"/>
  <c r="BC107" i="22"/>
  <c r="BB107" i="22"/>
  <c r="K107" i="22"/>
  <c r="I107" i="22"/>
  <c r="G107" i="22"/>
  <c r="BA107" i="22" s="1"/>
  <c r="BE106" i="22"/>
  <c r="BD106" i="22"/>
  <c r="BC106" i="22"/>
  <c r="BB106" i="22"/>
  <c r="K106" i="22"/>
  <c r="I106" i="22"/>
  <c r="G106" i="22"/>
  <c r="BA106" i="22" s="1"/>
  <c r="BE105" i="22"/>
  <c r="BD105" i="22"/>
  <c r="BC105" i="22"/>
  <c r="BB105" i="22"/>
  <c r="K105" i="22"/>
  <c r="I105" i="22"/>
  <c r="G105" i="22"/>
  <c r="BA105" i="22" s="1"/>
  <c r="BE104" i="22"/>
  <c r="BD104" i="22"/>
  <c r="BC104" i="22"/>
  <c r="BB104" i="22"/>
  <c r="K104" i="22"/>
  <c r="I104" i="22"/>
  <c r="G104" i="22"/>
  <c r="BA104" i="22" s="1"/>
  <c r="BE103" i="22"/>
  <c r="BD103" i="22"/>
  <c r="BC103" i="22"/>
  <c r="BB103" i="22"/>
  <c r="K103" i="22"/>
  <c r="I103" i="22"/>
  <c r="G103" i="22"/>
  <c r="BA103" i="22" s="1"/>
  <c r="BE102" i="22"/>
  <c r="BD102" i="22"/>
  <c r="BC102" i="22"/>
  <c r="BB102" i="22"/>
  <c r="K102" i="22"/>
  <c r="I102" i="22"/>
  <c r="G102" i="22"/>
  <c r="BA102" i="22" s="1"/>
  <c r="BE101" i="22"/>
  <c r="BD101" i="22"/>
  <c r="BC101" i="22"/>
  <c r="BB101" i="22"/>
  <c r="K101" i="22"/>
  <c r="I101" i="22"/>
  <c r="G101" i="22"/>
  <c r="BA101" i="22" s="1"/>
  <c r="BE100" i="22"/>
  <c r="BD100" i="22"/>
  <c r="BC100" i="22"/>
  <c r="BB100" i="22"/>
  <c r="K100" i="22"/>
  <c r="I100" i="22"/>
  <c r="G100" i="22"/>
  <c r="BA100" i="22" s="1"/>
  <c r="BE99" i="22"/>
  <c r="BD99" i="22"/>
  <c r="BC99" i="22"/>
  <c r="BB99" i="22"/>
  <c r="K99" i="22"/>
  <c r="I99" i="22"/>
  <c r="I120" i="22" s="1"/>
  <c r="G99" i="22"/>
  <c r="BA99" i="22" s="1"/>
  <c r="B11" i="21"/>
  <c r="A11" i="21"/>
  <c r="K120" i="22"/>
  <c r="BE94" i="22"/>
  <c r="BD94" i="22"/>
  <c r="BC94" i="22"/>
  <c r="BB94" i="22"/>
  <c r="K94" i="22"/>
  <c r="I94" i="22"/>
  <c r="G94" i="22"/>
  <c r="BA94" i="22" s="1"/>
  <c r="BE93" i="22"/>
  <c r="BD93" i="22"/>
  <c r="BC93" i="22"/>
  <c r="BB93" i="22"/>
  <c r="K93" i="22"/>
  <c r="I93" i="22"/>
  <c r="G93" i="22"/>
  <c r="BA93" i="22" s="1"/>
  <c r="BE91" i="22"/>
  <c r="BD91" i="22"/>
  <c r="BC91" i="22"/>
  <c r="BB91" i="22"/>
  <c r="K91" i="22"/>
  <c r="I91" i="22"/>
  <c r="G91" i="22"/>
  <c r="BA91" i="22" s="1"/>
  <c r="BE89" i="22"/>
  <c r="BD89" i="22"/>
  <c r="BC89" i="22"/>
  <c r="BB89" i="22"/>
  <c r="K89" i="22"/>
  <c r="I89" i="22"/>
  <c r="G89" i="22"/>
  <c r="BA89" i="22" s="1"/>
  <c r="BE87" i="22"/>
  <c r="BD87" i="22"/>
  <c r="BC87" i="22"/>
  <c r="BB87" i="22"/>
  <c r="K87" i="22"/>
  <c r="I87" i="22"/>
  <c r="G87" i="22"/>
  <c r="BA87" i="22" s="1"/>
  <c r="BE85" i="22"/>
  <c r="BD85" i="22"/>
  <c r="BC85" i="22"/>
  <c r="BB85" i="22"/>
  <c r="K85" i="22"/>
  <c r="I85" i="22"/>
  <c r="G85" i="22"/>
  <c r="BA85" i="22" s="1"/>
  <c r="BE83" i="22"/>
  <c r="BD83" i="22"/>
  <c r="BC83" i="22"/>
  <c r="BB83" i="22"/>
  <c r="K83" i="22"/>
  <c r="I83" i="22"/>
  <c r="G83" i="22"/>
  <c r="BA83" i="22" s="1"/>
  <c r="BE81" i="22"/>
  <c r="BD81" i="22"/>
  <c r="BC81" i="22"/>
  <c r="BB81" i="22"/>
  <c r="K81" i="22"/>
  <c r="I81" i="22"/>
  <c r="G81" i="22"/>
  <c r="BA81" i="22" s="1"/>
  <c r="BE79" i="22"/>
  <c r="BD79" i="22"/>
  <c r="BC79" i="22"/>
  <c r="BB79" i="22"/>
  <c r="K79" i="22"/>
  <c r="I79" i="22"/>
  <c r="G79" i="22"/>
  <c r="BA79" i="22" s="1"/>
  <c r="BE77" i="22"/>
  <c r="BD77" i="22"/>
  <c r="BC77" i="22"/>
  <c r="BB77" i="22"/>
  <c r="K77" i="22"/>
  <c r="I77" i="22"/>
  <c r="G77" i="22"/>
  <c r="BE75" i="22"/>
  <c r="BD75" i="22"/>
  <c r="BC75" i="22"/>
  <c r="BB75" i="22"/>
  <c r="K75" i="22"/>
  <c r="I75" i="22"/>
  <c r="G75" i="22"/>
  <c r="BA75" i="22" s="1"/>
  <c r="B10" i="21"/>
  <c r="A10" i="21"/>
  <c r="I97" i="22"/>
  <c r="BE72" i="22"/>
  <c r="BD72" i="22"/>
  <c r="BC72" i="22"/>
  <c r="BB72" i="22"/>
  <c r="K72" i="22"/>
  <c r="I72" i="22"/>
  <c r="G72" i="22"/>
  <c r="BA72" i="22" s="1"/>
  <c r="BE71" i="22"/>
  <c r="BD71" i="22"/>
  <c r="BC71" i="22"/>
  <c r="BB71" i="22"/>
  <c r="K71" i="22"/>
  <c r="I71" i="22"/>
  <c r="G71" i="22"/>
  <c r="BA71" i="22" s="1"/>
  <c r="BE70" i="22"/>
  <c r="BD70" i="22"/>
  <c r="BC70" i="22"/>
  <c r="BB70" i="22"/>
  <c r="K70" i="22"/>
  <c r="I70" i="22"/>
  <c r="G70" i="22"/>
  <c r="BA70" i="22" s="1"/>
  <c r="BE69" i="22"/>
  <c r="BD69" i="22"/>
  <c r="BC69" i="22"/>
  <c r="BB69" i="22"/>
  <c r="K69" i="22"/>
  <c r="I69" i="22"/>
  <c r="G69" i="22"/>
  <c r="BA69" i="22" s="1"/>
  <c r="BE68" i="22"/>
  <c r="BD68" i="22"/>
  <c r="BC68" i="22"/>
  <c r="BB68" i="22"/>
  <c r="K68" i="22"/>
  <c r="I68" i="22"/>
  <c r="G68" i="22"/>
  <c r="BA68" i="22" s="1"/>
  <c r="BE67" i="22"/>
  <c r="BD67" i="22"/>
  <c r="BC67" i="22"/>
  <c r="BB67" i="22"/>
  <c r="K67" i="22"/>
  <c r="I67" i="22"/>
  <c r="G67" i="22"/>
  <c r="BA67" i="22" s="1"/>
  <c r="BE66" i="22"/>
  <c r="BD66" i="22"/>
  <c r="BC66" i="22"/>
  <c r="BB66" i="22"/>
  <c r="K66" i="22"/>
  <c r="I66" i="22"/>
  <c r="G66" i="22"/>
  <c r="BA66" i="22" s="1"/>
  <c r="BE65" i="22"/>
  <c r="BD65" i="22"/>
  <c r="BC65" i="22"/>
  <c r="BB65" i="22"/>
  <c r="K65" i="22"/>
  <c r="I65" i="22"/>
  <c r="G65" i="22"/>
  <c r="BA65" i="22" s="1"/>
  <c r="BE64" i="22"/>
  <c r="BD64" i="22"/>
  <c r="BC64" i="22"/>
  <c r="BB64" i="22"/>
  <c r="K64" i="22"/>
  <c r="I64" i="22"/>
  <c r="G64" i="22"/>
  <c r="BA64" i="22" s="1"/>
  <c r="BE63" i="22"/>
  <c r="BD63" i="22"/>
  <c r="BC63" i="22"/>
  <c r="BB63" i="22"/>
  <c r="K63" i="22"/>
  <c r="I63" i="22"/>
  <c r="G63" i="22"/>
  <c r="BA63" i="22" s="1"/>
  <c r="BE62" i="22"/>
  <c r="BD62" i="22"/>
  <c r="BC62" i="22"/>
  <c r="BB62" i="22"/>
  <c r="K62" i="22"/>
  <c r="I62" i="22"/>
  <c r="G62" i="22"/>
  <c r="BA62" i="22" s="1"/>
  <c r="BE61" i="22"/>
  <c r="BD61" i="22"/>
  <c r="BC61" i="22"/>
  <c r="BB61" i="22"/>
  <c r="K61" i="22"/>
  <c r="I61" i="22"/>
  <c r="G61" i="22"/>
  <c r="BA61" i="22" s="1"/>
  <c r="BE60" i="22"/>
  <c r="BD60" i="22"/>
  <c r="BC60" i="22"/>
  <c r="BB60" i="22"/>
  <c r="K60" i="22"/>
  <c r="I60" i="22"/>
  <c r="G60" i="22"/>
  <c r="BA60" i="22" s="1"/>
  <c r="BE59" i="22"/>
  <c r="BD59" i="22"/>
  <c r="BC59" i="22"/>
  <c r="BB59" i="22"/>
  <c r="K59" i="22"/>
  <c r="K73" i="22" s="1"/>
  <c r="I59" i="22"/>
  <c r="G59" i="22"/>
  <c r="B9" i="21"/>
  <c r="A9" i="21"/>
  <c r="BE56" i="22"/>
  <c r="BD56" i="22"/>
  <c r="BC56" i="22"/>
  <c r="BB56" i="22"/>
  <c r="K56" i="22"/>
  <c r="I56" i="22"/>
  <c r="G56" i="22"/>
  <c r="BA56" i="22" s="1"/>
  <c r="BE55" i="22"/>
  <c r="BD55" i="22"/>
  <c r="BC55" i="22"/>
  <c r="BB55" i="22"/>
  <c r="K55" i="22"/>
  <c r="I55" i="22"/>
  <c r="G55" i="22"/>
  <c r="BA55" i="22" s="1"/>
  <c r="BE54" i="22"/>
  <c r="BD54" i="22"/>
  <c r="BC54" i="22"/>
  <c r="BB54" i="22"/>
  <c r="K54" i="22"/>
  <c r="I54" i="22"/>
  <c r="G54" i="22"/>
  <c r="BA54" i="22" s="1"/>
  <c r="BE53" i="22"/>
  <c r="BD53" i="22"/>
  <c r="BC53" i="22"/>
  <c r="BB53" i="22"/>
  <c r="K53" i="22"/>
  <c r="I53" i="22"/>
  <c r="G53" i="22"/>
  <c r="BA53" i="22" s="1"/>
  <c r="BE52" i="22"/>
  <c r="BD52" i="22"/>
  <c r="BC52" i="22"/>
  <c r="BB52" i="22"/>
  <c r="K52" i="22"/>
  <c r="I52" i="22"/>
  <c r="G52" i="22"/>
  <c r="BA52" i="22" s="1"/>
  <c r="BE51" i="22"/>
  <c r="BD51" i="22"/>
  <c r="BC51" i="22"/>
  <c r="BB51" i="22"/>
  <c r="K51" i="22"/>
  <c r="I51" i="22"/>
  <c r="G51" i="22"/>
  <c r="BA51" i="22" s="1"/>
  <c r="BE50" i="22"/>
  <c r="BD50" i="22"/>
  <c r="BC50" i="22"/>
  <c r="BB50" i="22"/>
  <c r="K50" i="22"/>
  <c r="I50" i="22"/>
  <c r="G50" i="22"/>
  <c r="BA50" i="22" s="1"/>
  <c r="BE49" i="22"/>
  <c r="BD49" i="22"/>
  <c r="BC49" i="22"/>
  <c r="BB49" i="22"/>
  <c r="K49" i="22"/>
  <c r="I49" i="22"/>
  <c r="G49" i="22"/>
  <c r="BA49" i="22" s="1"/>
  <c r="BE48" i="22"/>
  <c r="BD48" i="22"/>
  <c r="BC48" i="22"/>
  <c r="BB48" i="22"/>
  <c r="K48" i="22"/>
  <c r="I48" i="22"/>
  <c r="G48" i="22"/>
  <c r="BA48" i="22" s="1"/>
  <c r="BE47" i="22"/>
  <c r="BD47" i="22"/>
  <c r="BC47" i="22"/>
  <c r="BB47" i="22"/>
  <c r="K47" i="22"/>
  <c r="I47" i="22"/>
  <c r="G47" i="22"/>
  <c r="BA47" i="22" s="1"/>
  <c r="BE46" i="22"/>
  <c r="BD46" i="22"/>
  <c r="BC46" i="22"/>
  <c r="BB46" i="22"/>
  <c r="K46" i="22"/>
  <c r="I46" i="22"/>
  <c r="G46" i="22"/>
  <c r="BA46" i="22" s="1"/>
  <c r="BE45" i="22"/>
  <c r="BD45" i="22"/>
  <c r="BC45" i="22"/>
  <c r="BB45" i="22"/>
  <c r="K45" i="22"/>
  <c r="I45" i="22"/>
  <c r="G45" i="22"/>
  <c r="BA45" i="22" s="1"/>
  <c r="BE44" i="22"/>
  <c r="BD44" i="22"/>
  <c r="BC44" i="22"/>
  <c r="BB44" i="22"/>
  <c r="K44" i="22"/>
  <c r="I44" i="22"/>
  <c r="G44" i="22"/>
  <c r="BA44" i="22" s="1"/>
  <c r="BE43" i="22"/>
  <c r="BD43" i="22"/>
  <c r="BC43" i="22"/>
  <c r="BB43" i="22"/>
  <c r="K43" i="22"/>
  <c r="I43" i="22"/>
  <c r="G43" i="22"/>
  <c r="BA43" i="22" s="1"/>
  <c r="BE42" i="22"/>
  <c r="BD42" i="22"/>
  <c r="BC42" i="22"/>
  <c r="BB42" i="22"/>
  <c r="K42" i="22"/>
  <c r="I42" i="22"/>
  <c r="G42" i="22"/>
  <c r="BA42" i="22" s="1"/>
  <c r="BE41" i="22"/>
  <c r="BD41" i="22"/>
  <c r="BC41" i="22"/>
  <c r="BB41" i="22"/>
  <c r="K41" i="22"/>
  <c r="I41" i="22"/>
  <c r="G41" i="22"/>
  <c r="BA41" i="22" s="1"/>
  <c r="BE40" i="22"/>
  <c r="BD40" i="22"/>
  <c r="BC40" i="22"/>
  <c r="BB40" i="22"/>
  <c r="K40" i="22"/>
  <c r="I40" i="22"/>
  <c r="G40" i="22"/>
  <c r="BA40" i="22" s="1"/>
  <c r="BE39" i="22"/>
  <c r="BD39" i="22"/>
  <c r="BC39" i="22"/>
  <c r="BB39" i="22"/>
  <c r="K39" i="22"/>
  <c r="I39" i="22"/>
  <c r="G39" i="22"/>
  <c r="BA39" i="22" s="1"/>
  <c r="BE38" i="22"/>
  <c r="BD38" i="22"/>
  <c r="BC38" i="22"/>
  <c r="BB38" i="22"/>
  <c r="K38" i="22"/>
  <c r="I38" i="22"/>
  <c r="G38" i="22"/>
  <c r="BA38" i="22" s="1"/>
  <c r="BE37" i="22"/>
  <c r="BD37" i="22"/>
  <c r="BC37" i="22"/>
  <c r="BB37" i="22"/>
  <c r="K37" i="22"/>
  <c r="I37" i="22"/>
  <c r="G37" i="22"/>
  <c r="BA37" i="22" s="1"/>
  <c r="BE36" i="22"/>
  <c r="BD36" i="22"/>
  <c r="BC36" i="22"/>
  <c r="BB36" i="22"/>
  <c r="K36" i="22"/>
  <c r="I36" i="22"/>
  <c r="G36" i="22"/>
  <c r="BA36" i="22" s="1"/>
  <c r="B8" i="21"/>
  <c r="A8" i="21"/>
  <c r="BE31" i="22"/>
  <c r="BD31" i="22"/>
  <c r="BC31" i="22"/>
  <c r="BB31" i="22"/>
  <c r="K31" i="22"/>
  <c r="I31" i="22"/>
  <c r="G31" i="22"/>
  <c r="BA31" i="22" s="1"/>
  <c r="BE28" i="22"/>
  <c r="BD28" i="22"/>
  <c r="BC28" i="22"/>
  <c r="BB28" i="22"/>
  <c r="K28" i="22"/>
  <c r="I28" i="22"/>
  <c r="G28" i="22"/>
  <c r="BA28" i="22" s="1"/>
  <c r="BE25" i="22"/>
  <c r="BD25" i="22"/>
  <c r="BC25" i="22"/>
  <c r="BB25" i="22"/>
  <c r="K25" i="22"/>
  <c r="I25" i="22"/>
  <c r="G25" i="22"/>
  <c r="BA25" i="22" s="1"/>
  <c r="BE22" i="22"/>
  <c r="BD22" i="22"/>
  <c r="BC22" i="22"/>
  <c r="BB22" i="22"/>
  <c r="K22" i="22"/>
  <c r="I22" i="22"/>
  <c r="G22" i="22"/>
  <c r="BA22" i="22" s="1"/>
  <c r="BE19" i="22"/>
  <c r="BD19" i="22"/>
  <c r="BC19" i="22"/>
  <c r="BB19" i="22"/>
  <c r="K19" i="22"/>
  <c r="I19" i="22"/>
  <c r="G19" i="22"/>
  <c r="BA19" i="22" s="1"/>
  <c r="BE16" i="22"/>
  <c r="BD16" i="22"/>
  <c r="BC16" i="22"/>
  <c r="BB16" i="22"/>
  <c r="K16" i="22"/>
  <c r="I16" i="22"/>
  <c r="G16" i="22"/>
  <c r="BA16" i="22" s="1"/>
  <c r="BE13" i="22"/>
  <c r="BD13" i="22"/>
  <c r="BC13" i="22"/>
  <c r="BB13" i="22"/>
  <c r="BB34" i="22" s="1"/>
  <c r="K13" i="22"/>
  <c r="I13" i="22"/>
  <c r="G13" i="22"/>
  <c r="BA13" i="22" s="1"/>
  <c r="BE8" i="22"/>
  <c r="BE34" i="22" s="1"/>
  <c r="BD8" i="22"/>
  <c r="BD34" i="22" s="1"/>
  <c r="BC8" i="22"/>
  <c r="BB8" i="22"/>
  <c r="BA8" i="22"/>
  <c r="K8" i="22"/>
  <c r="I8" i="22"/>
  <c r="G8" i="22"/>
  <c r="B7" i="21"/>
  <c r="A7" i="21"/>
  <c r="K34" i="22"/>
  <c r="E4" i="22"/>
  <c r="F3" i="22"/>
  <c r="BE126" i="19"/>
  <c r="BD126" i="19"/>
  <c r="BC126" i="19"/>
  <c r="BB126" i="19"/>
  <c r="K126" i="19"/>
  <c r="I126" i="19"/>
  <c r="G126" i="19"/>
  <c r="BA126" i="19" s="1"/>
  <c r="BE125" i="19"/>
  <c r="BD125" i="19"/>
  <c r="BC125" i="19"/>
  <c r="BB125" i="19"/>
  <c r="K125" i="19"/>
  <c r="I125" i="19"/>
  <c r="G125" i="19"/>
  <c r="BA125" i="19" s="1"/>
  <c r="BE124" i="19"/>
  <c r="BD124" i="19"/>
  <c r="BC124" i="19"/>
  <c r="BB124" i="19"/>
  <c r="K124" i="19"/>
  <c r="I124" i="19"/>
  <c r="G124" i="19"/>
  <c r="BA124" i="19" s="1"/>
  <c r="BE123" i="19"/>
  <c r="BE127" i="19" s="1"/>
  <c r="BD123" i="19"/>
  <c r="BD127" i="19" s="1"/>
  <c r="BC123" i="19"/>
  <c r="BB123" i="19"/>
  <c r="K123" i="19"/>
  <c r="K127" i="19" s="1"/>
  <c r="I123" i="19"/>
  <c r="G123" i="19"/>
  <c r="BA123" i="19" s="1"/>
  <c r="B18" i="18"/>
  <c r="A18" i="18"/>
  <c r="BE120" i="19"/>
  <c r="BD120" i="19"/>
  <c r="BD121" i="19" s="1"/>
  <c r="BC120" i="19"/>
  <c r="BB120" i="19"/>
  <c r="K120" i="19"/>
  <c r="I120" i="19"/>
  <c r="G120" i="19"/>
  <c r="BA120" i="19" s="1"/>
  <c r="BE119" i="19"/>
  <c r="BD119" i="19"/>
  <c r="BC119" i="19"/>
  <c r="BB119" i="19"/>
  <c r="K119" i="19"/>
  <c r="I119" i="19"/>
  <c r="G119" i="19"/>
  <c r="BA119" i="19" s="1"/>
  <c r="BE118" i="19"/>
  <c r="BD118" i="19"/>
  <c r="BC118" i="19"/>
  <c r="BB118" i="19"/>
  <c r="K118" i="19"/>
  <c r="I118" i="19"/>
  <c r="G118" i="19"/>
  <c r="BA118" i="19" s="1"/>
  <c r="BE117" i="19"/>
  <c r="BE121" i="19" s="1"/>
  <c r="BD117" i="19"/>
  <c r="BC117" i="19"/>
  <c r="BB117" i="19"/>
  <c r="K117" i="19"/>
  <c r="I117" i="19"/>
  <c r="G117" i="19"/>
  <c r="BA117" i="19" s="1"/>
  <c r="B17" i="18"/>
  <c r="A17" i="18"/>
  <c r="BE114" i="19"/>
  <c r="BD114" i="19"/>
  <c r="BC114" i="19"/>
  <c r="BB114" i="19"/>
  <c r="K114" i="19"/>
  <c r="I114" i="19"/>
  <c r="G114" i="19"/>
  <c r="BA114" i="19" s="1"/>
  <c r="BE112" i="19"/>
  <c r="BD112" i="19"/>
  <c r="BC112" i="19"/>
  <c r="BB112" i="19"/>
  <c r="K112" i="19"/>
  <c r="I112" i="19"/>
  <c r="G112" i="19"/>
  <c r="BA112" i="19" s="1"/>
  <c r="BE111" i="19"/>
  <c r="BE115" i="19" s="1"/>
  <c r="BD111" i="19"/>
  <c r="BC111" i="19"/>
  <c r="BC115" i="19" s="1"/>
  <c r="BB111" i="19"/>
  <c r="K111" i="19"/>
  <c r="I111" i="19"/>
  <c r="I115" i="19" s="1"/>
  <c r="G111" i="19"/>
  <c r="BA111" i="19" s="1"/>
  <c r="BA115" i="19" s="1"/>
  <c r="B16" i="18"/>
  <c r="A16" i="18"/>
  <c r="BD115" i="19"/>
  <c r="BB115" i="19"/>
  <c r="K115" i="19"/>
  <c r="G115" i="19"/>
  <c r="BE108" i="19"/>
  <c r="BD108" i="19"/>
  <c r="BC108" i="19"/>
  <c r="BB108" i="19"/>
  <c r="K108" i="19"/>
  <c r="I108" i="19"/>
  <c r="G108" i="19"/>
  <c r="BA108" i="19" s="1"/>
  <c r="BE106" i="19"/>
  <c r="BD106" i="19"/>
  <c r="BC106" i="19"/>
  <c r="BB106" i="19"/>
  <c r="K106" i="19"/>
  <c r="I106" i="19"/>
  <c r="G106" i="19"/>
  <c r="BA106" i="19" s="1"/>
  <c r="BE105" i="19"/>
  <c r="BD105" i="19"/>
  <c r="BC105" i="19"/>
  <c r="BC109" i="19" s="1"/>
  <c r="BB105" i="19"/>
  <c r="K105" i="19"/>
  <c r="I105" i="19"/>
  <c r="G105" i="19"/>
  <c r="B15" i="18"/>
  <c r="A15" i="18"/>
  <c r="BE102" i="19"/>
  <c r="BD102" i="19"/>
  <c r="BC102" i="19"/>
  <c r="BB102" i="19"/>
  <c r="BA102" i="19"/>
  <c r="K102" i="19"/>
  <c r="I102" i="19"/>
  <c r="G102" i="19"/>
  <c r="BE101" i="19"/>
  <c r="BD101" i="19"/>
  <c r="BC101" i="19"/>
  <c r="BB101" i="19"/>
  <c r="BA101" i="19"/>
  <c r="K101" i="19"/>
  <c r="I101" i="19"/>
  <c r="G101" i="19"/>
  <c r="BE100" i="19"/>
  <c r="BD100" i="19"/>
  <c r="BC100" i="19"/>
  <c r="BB100" i="19"/>
  <c r="BA100" i="19"/>
  <c r="K100" i="19"/>
  <c r="I100" i="19"/>
  <c r="G100" i="19"/>
  <c r="BE99" i="19"/>
  <c r="BD99" i="19"/>
  <c r="BC99" i="19"/>
  <c r="BB99" i="19"/>
  <c r="BA99" i="19"/>
  <c r="K99" i="19"/>
  <c r="I99" i="19"/>
  <c r="G99" i="19"/>
  <c r="BE98" i="19"/>
  <c r="BE103" i="19" s="1"/>
  <c r="BD98" i="19"/>
  <c r="BD103" i="19" s="1"/>
  <c r="BC98" i="19"/>
  <c r="BC103" i="19" s="1"/>
  <c r="BB98" i="19"/>
  <c r="BA98" i="19"/>
  <c r="BA103" i="19" s="1"/>
  <c r="K98" i="19"/>
  <c r="I98" i="19"/>
  <c r="I103" i="19" s="1"/>
  <c r="G98" i="19"/>
  <c r="B14" i="18"/>
  <c r="A14" i="18"/>
  <c r="BB103" i="19"/>
  <c r="K103" i="19"/>
  <c r="G103" i="19"/>
  <c r="BE95" i="19"/>
  <c r="BD95" i="19"/>
  <c r="BC95" i="19"/>
  <c r="BB95" i="19"/>
  <c r="K95" i="19"/>
  <c r="I95" i="19"/>
  <c r="G95" i="19"/>
  <c r="BA95" i="19" s="1"/>
  <c r="BE94" i="19"/>
  <c r="BD94" i="19"/>
  <c r="BC94" i="19"/>
  <c r="BB94" i="19"/>
  <c r="K94" i="19"/>
  <c r="I94" i="19"/>
  <c r="G94" i="19"/>
  <c r="BA94" i="19" s="1"/>
  <c r="BE93" i="19"/>
  <c r="BD93" i="19"/>
  <c r="BC93" i="19"/>
  <c r="BB93" i="19"/>
  <c r="K93" i="19"/>
  <c r="K96" i="19" s="1"/>
  <c r="I93" i="19"/>
  <c r="G93" i="19"/>
  <c r="BA93" i="19" s="1"/>
  <c r="BE92" i="19"/>
  <c r="BD92" i="19"/>
  <c r="BD96" i="19" s="1"/>
  <c r="BC92" i="19"/>
  <c r="BB92" i="19"/>
  <c r="K92" i="19"/>
  <c r="I92" i="19"/>
  <c r="G92" i="19"/>
  <c r="BA92" i="19" s="1"/>
  <c r="B13" i="18"/>
  <c r="A13" i="18"/>
  <c r="BC96" i="19"/>
  <c r="BE89" i="19"/>
  <c r="BD89" i="19"/>
  <c r="BC89" i="19"/>
  <c r="BB89" i="19"/>
  <c r="K89" i="19"/>
  <c r="I89" i="19"/>
  <c r="G89" i="19"/>
  <c r="BA89" i="19" s="1"/>
  <c r="BE88" i="19"/>
  <c r="BD88" i="19"/>
  <c r="BC88" i="19"/>
  <c r="BB88" i="19"/>
  <c r="K88" i="19"/>
  <c r="I88" i="19"/>
  <c r="G88" i="19"/>
  <c r="BA88" i="19" s="1"/>
  <c r="BE87" i="19"/>
  <c r="BD87" i="19"/>
  <c r="BC87" i="19"/>
  <c r="BB87" i="19"/>
  <c r="K87" i="19"/>
  <c r="I87" i="19"/>
  <c r="I90" i="19" s="1"/>
  <c r="G87" i="19"/>
  <c r="BA87" i="19" s="1"/>
  <c r="BE86" i="19"/>
  <c r="BD86" i="19"/>
  <c r="BC86" i="19"/>
  <c r="BB86" i="19"/>
  <c r="K86" i="19"/>
  <c r="I86" i="19"/>
  <c r="G86" i="19"/>
  <c r="BA86" i="19" s="1"/>
  <c r="BE85" i="19"/>
  <c r="BD85" i="19"/>
  <c r="BC85" i="19"/>
  <c r="BB85" i="19"/>
  <c r="BB90" i="19" s="1"/>
  <c r="K85" i="19"/>
  <c r="I85" i="19"/>
  <c r="G85" i="19"/>
  <c r="BA85" i="19" s="1"/>
  <c r="B12" i="18"/>
  <c r="A12" i="18"/>
  <c r="BE80" i="19"/>
  <c r="BD80" i="19"/>
  <c r="BC80" i="19"/>
  <c r="BB80" i="19"/>
  <c r="K80" i="19"/>
  <c r="I80" i="19"/>
  <c r="G80" i="19"/>
  <c r="BA80" i="19" s="1"/>
  <c r="BE79" i="19"/>
  <c r="BD79" i="19"/>
  <c r="BC79" i="19"/>
  <c r="BB79" i="19"/>
  <c r="K79" i="19"/>
  <c r="I79" i="19"/>
  <c r="G79" i="19"/>
  <c r="BA79" i="19" s="1"/>
  <c r="BE78" i="19"/>
  <c r="BD78" i="19"/>
  <c r="BC78" i="19"/>
  <c r="BB78" i="19"/>
  <c r="K78" i="19"/>
  <c r="I78" i="19"/>
  <c r="G78" i="19"/>
  <c r="BA78" i="19" s="1"/>
  <c r="BE77" i="19"/>
  <c r="BD77" i="19"/>
  <c r="BC77" i="19"/>
  <c r="BB77" i="19"/>
  <c r="K77" i="19"/>
  <c r="I77" i="19"/>
  <c r="G77" i="19"/>
  <c r="BA77" i="19" s="1"/>
  <c r="BE76" i="19"/>
  <c r="BE81" i="19" s="1"/>
  <c r="BD76" i="19"/>
  <c r="BC76" i="19"/>
  <c r="BB76" i="19"/>
  <c r="K76" i="19"/>
  <c r="I76" i="19"/>
  <c r="G76" i="19"/>
  <c r="BA76" i="19" s="1"/>
  <c r="B11" i="18"/>
  <c r="A11" i="18"/>
  <c r="BE73" i="19"/>
  <c r="BD73" i="19"/>
  <c r="BC73" i="19"/>
  <c r="BB73" i="19"/>
  <c r="K73" i="19"/>
  <c r="I73" i="19"/>
  <c r="G73" i="19"/>
  <c r="BA73" i="19" s="1"/>
  <c r="BE72" i="19"/>
  <c r="BD72" i="19"/>
  <c r="BC72" i="19"/>
  <c r="BB72" i="19"/>
  <c r="K72" i="19"/>
  <c r="I72" i="19"/>
  <c r="G72" i="19"/>
  <c r="BA72" i="19" s="1"/>
  <c r="BE71" i="19"/>
  <c r="BD71" i="19"/>
  <c r="BC71" i="19"/>
  <c r="BB71" i="19"/>
  <c r="K71" i="19"/>
  <c r="I71" i="19"/>
  <c r="G71" i="19"/>
  <c r="BA71" i="19" s="1"/>
  <c r="BE70" i="19"/>
  <c r="BD70" i="19"/>
  <c r="BC70" i="19"/>
  <c r="BB70" i="19"/>
  <c r="K70" i="19"/>
  <c r="I70" i="19"/>
  <c r="G70" i="19"/>
  <c r="BA70" i="19" s="1"/>
  <c r="BE69" i="19"/>
  <c r="BD69" i="19"/>
  <c r="BC69" i="19"/>
  <c r="BB69" i="19"/>
  <c r="K69" i="19"/>
  <c r="I69" i="19"/>
  <c r="G69" i="19"/>
  <c r="BA69" i="19" s="1"/>
  <c r="BE67" i="19"/>
  <c r="BD67" i="19"/>
  <c r="BC67" i="19"/>
  <c r="BB67" i="19"/>
  <c r="K67" i="19"/>
  <c r="I67" i="19"/>
  <c r="G67" i="19"/>
  <c r="BA67" i="19" s="1"/>
  <c r="BE66" i="19"/>
  <c r="BD66" i="19"/>
  <c r="BC66" i="19"/>
  <c r="BB66" i="19"/>
  <c r="K66" i="19"/>
  <c r="I66" i="19"/>
  <c r="B10" i="18"/>
  <c r="A10" i="18"/>
  <c r="BE61" i="19"/>
  <c r="BD61" i="19"/>
  <c r="BC61" i="19"/>
  <c r="BB61" i="19"/>
  <c r="K61" i="19"/>
  <c r="I61" i="19"/>
  <c r="G61" i="19"/>
  <c r="BA61" i="19" s="1"/>
  <c r="BE60" i="19"/>
  <c r="BD60" i="19"/>
  <c r="BC60" i="19"/>
  <c r="BB60" i="19"/>
  <c r="K60" i="19"/>
  <c r="I60" i="19"/>
  <c r="G60" i="19"/>
  <c r="BA60" i="19" s="1"/>
  <c r="BE59" i="19"/>
  <c r="BD59" i="19"/>
  <c r="BC59" i="19"/>
  <c r="BB59" i="19"/>
  <c r="K59" i="19"/>
  <c r="I59" i="19"/>
  <c r="G59" i="19"/>
  <c r="BA59" i="19" s="1"/>
  <c r="BE58" i="19"/>
  <c r="BD58" i="19"/>
  <c r="BC58" i="19"/>
  <c r="BB58" i="19"/>
  <c r="K58" i="19"/>
  <c r="I58" i="19"/>
  <c r="G58" i="19"/>
  <c r="BA58" i="19" s="1"/>
  <c r="BE57" i="19"/>
  <c r="BD57" i="19"/>
  <c r="BC57" i="19"/>
  <c r="BB57" i="19"/>
  <c r="K57" i="19"/>
  <c r="I57" i="19"/>
  <c r="G57" i="19"/>
  <c r="BA57" i="19" s="1"/>
  <c r="BE56" i="19"/>
  <c r="BD56" i="19"/>
  <c r="BC56" i="19"/>
  <c r="BB56" i="19"/>
  <c r="K56" i="19"/>
  <c r="I56" i="19"/>
  <c r="G56" i="19"/>
  <c r="BA56" i="19" s="1"/>
  <c r="BE55" i="19"/>
  <c r="BD55" i="19"/>
  <c r="BC55" i="19"/>
  <c r="BB55" i="19"/>
  <c r="K55" i="19"/>
  <c r="I55" i="19"/>
  <c r="G55" i="19"/>
  <c r="BA55" i="19" s="1"/>
  <c r="BE54" i="19"/>
  <c r="BD54" i="19"/>
  <c r="BC54" i="19"/>
  <c r="BB54" i="19"/>
  <c r="K54" i="19"/>
  <c r="I54" i="19"/>
  <c r="G54" i="19"/>
  <c r="BA54" i="19" s="1"/>
  <c r="BE53" i="19"/>
  <c r="BD53" i="19"/>
  <c r="BC53" i="19"/>
  <c r="BB53" i="19"/>
  <c r="K53" i="19"/>
  <c r="I53" i="19"/>
  <c r="G53" i="19"/>
  <c r="BA53" i="19" s="1"/>
  <c r="BE52" i="19"/>
  <c r="BD52" i="19"/>
  <c r="BC52" i="19"/>
  <c r="BB52" i="19"/>
  <c r="K52" i="19"/>
  <c r="I52" i="19"/>
  <c r="G52" i="19"/>
  <c r="BA52" i="19" s="1"/>
  <c r="BE51" i="19"/>
  <c r="BD51" i="19"/>
  <c r="BC51" i="19"/>
  <c r="BB51" i="19"/>
  <c r="K51" i="19"/>
  <c r="I51" i="19"/>
  <c r="G51" i="19"/>
  <c r="BA51" i="19" s="1"/>
  <c r="BE50" i="19"/>
  <c r="BD50" i="19"/>
  <c r="BC50" i="19"/>
  <c r="BB50" i="19"/>
  <c r="K50" i="19"/>
  <c r="I50" i="19"/>
  <c r="G50" i="19"/>
  <c r="BA50" i="19" s="1"/>
  <c r="BE49" i="19"/>
  <c r="BD49" i="19"/>
  <c r="BC49" i="19"/>
  <c r="BB49" i="19"/>
  <c r="K49" i="19"/>
  <c r="I49" i="19"/>
  <c r="G49" i="19"/>
  <c r="BA49" i="19" s="1"/>
  <c r="BE48" i="19"/>
  <c r="BD48" i="19"/>
  <c r="BC48" i="19"/>
  <c r="BB48" i="19"/>
  <c r="K48" i="19"/>
  <c r="I48" i="19"/>
  <c r="G48" i="19"/>
  <c r="BA48" i="19" s="1"/>
  <c r="BE47" i="19"/>
  <c r="BD47" i="19"/>
  <c r="BC47" i="19"/>
  <c r="BB47" i="19"/>
  <c r="K47" i="19"/>
  <c r="I47" i="19"/>
  <c r="G47" i="19"/>
  <c r="BA47" i="19" s="1"/>
  <c r="BE46" i="19"/>
  <c r="BD46" i="19"/>
  <c r="BC46" i="19"/>
  <c r="BB46" i="19"/>
  <c r="K46" i="19"/>
  <c r="I46" i="19"/>
  <c r="G46" i="19"/>
  <c r="BA46" i="19" s="1"/>
  <c r="BE45" i="19"/>
  <c r="BD45" i="19"/>
  <c r="BC45" i="19"/>
  <c r="BB45" i="19"/>
  <c r="K45" i="19"/>
  <c r="I45" i="19"/>
  <c r="G45" i="19"/>
  <c r="BA45" i="19" s="1"/>
  <c r="BE44" i="19"/>
  <c r="BD44" i="19"/>
  <c r="BC44" i="19"/>
  <c r="BB44" i="19"/>
  <c r="K44" i="19"/>
  <c r="I44" i="19"/>
  <c r="G44" i="19"/>
  <c r="BA44" i="19" s="1"/>
  <c r="BE43" i="19"/>
  <c r="BD43" i="19"/>
  <c r="BC43" i="19"/>
  <c r="BB43" i="19"/>
  <c r="K43" i="19"/>
  <c r="K62" i="19" s="1"/>
  <c r="I43" i="19"/>
  <c r="G43" i="19"/>
  <c r="BA43" i="19" s="1"/>
  <c r="BE42" i="19"/>
  <c r="BD42" i="19"/>
  <c r="BD62" i="19" s="1"/>
  <c r="BC42" i="19"/>
  <c r="BB42" i="19"/>
  <c r="K42" i="19"/>
  <c r="I42" i="19"/>
  <c r="I62" i="19" s="1"/>
  <c r="G42" i="19"/>
  <c r="B9" i="18"/>
  <c r="A9" i="18"/>
  <c r="BE62" i="19"/>
  <c r="BE39" i="19"/>
  <c r="BD39" i="19"/>
  <c r="BC39" i="19"/>
  <c r="BB39" i="19"/>
  <c r="K39" i="19"/>
  <c r="I39" i="19"/>
  <c r="G39" i="19"/>
  <c r="BA39" i="19" s="1"/>
  <c r="BE38" i="19"/>
  <c r="BD38" i="19"/>
  <c r="BC38" i="19"/>
  <c r="BB38" i="19"/>
  <c r="K38" i="19"/>
  <c r="I38" i="19"/>
  <c r="G38" i="19"/>
  <c r="BA38" i="19" s="1"/>
  <c r="BE37" i="19"/>
  <c r="BD37" i="19"/>
  <c r="BC37" i="19"/>
  <c r="BB37" i="19"/>
  <c r="K37" i="19"/>
  <c r="I37" i="19"/>
  <c r="G37" i="19"/>
  <c r="BA37" i="19" s="1"/>
  <c r="BE36" i="19"/>
  <c r="BD36" i="19"/>
  <c r="BC36" i="19"/>
  <c r="BB36" i="19"/>
  <c r="K36" i="19"/>
  <c r="I36" i="19"/>
  <c r="G36" i="19"/>
  <c r="BA36" i="19" s="1"/>
  <c r="BE35" i="19"/>
  <c r="BD35" i="19"/>
  <c r="BC35" i="19"/>
  <c r="BB35" i="19"/>
  <c r="K35" i="19"/>
  <c r="I35" i="19"/>
  <c r="G35" i="19"/>
  <c r="BA35" i="19" s="1"/>
  <c r="BE34" i="19"/>
  <c r="BD34" i="19"/>
  <c r="BC34" i="19"/>
  <c r="BB34" i="19"/>
  <c r="K34" i="19"/>
  <c r="I34" i="19"/>
  <c r="G34" i="19"/>
  <c r="BA34" i="19" s="1"/>
  <c r="BE33" i="19"/>
  <c r="BD33" i="19"/>
  <c r="BC33" i="19"/>
  <c r="BB33" i="19"/>
  <c r="K33" i="19"/>
  <c r="I33" i="19"/>
  <c r="G33" i="19"/>
  <c r="BA33" i="19" s="1"/>
  <c r="BE32" i="19"/>
  <c r="BD32" i="19"/>
  <c r="BD40" i="19" s="1"/>
  <c r="BC32" i="19"/>
  <c r="BB32" i="19"/>
  <c r="K32" i="19"/>
  <c r="I32" i="19"/>
  <c r="G32" i="19"/>
  <c r="BA32" i="19" s="1"/>
  <c r="BE31" i="19"/>
  <c r="BD31" i="19"/>
  <c r="BC31" i="19"/>
  <c r="BB31" i="19"/>
  <c r="K31" i="19"/>
  <c r="I31" i="19"/>
  <c r="G31" i="19"/>
  <c r="BA31" i="19" s="1"/>
  <c r="BE30" i="19"/>
  <c r="BD30" i="19"/>
  <c r="BC30" i="19"/>
  <c r="BB30" i="19"/>
  <c r="K30" i="19"/>
  <c r="I30" i="19"/>
  <c r="G30" i="19"/>
  <c r="BA30" i="19" s="1"/>
  <c r="BE28" i="19"/>
  <c r="BE40" i="19" s="1"/>
  <c r="BD28" i="19"/>
  <c r="BC28" i="19"/>
  <c r="BB28" i="19"/>
  <c r="K28" i="19"/>
  <c r="K40" i="19" s="1"/>
  <c r="I28" i="19"/>
  <c r="I40" i="19" s="1"/>
  <c r="G28" i="19"/>
  <c r="B8" i="18"/>
  <c r="A8" i="18"/>
  <c r="BE25" i="19"/>
  <c r="BD25" i="19"/>
  <c r="BC25" i="19"/>
  <c r="BB25" i="19"/>
  <c r="K25" i="19"/>
  <c r="I25" i="19"/>
  <c r="G25" i="19"/>
  <c r="BA25" i="19" s="1"/>
  <c r="BE24" i="19"/>
  <c r="BD24" i="19"/>
  <c r="BC24" i="19"/>
  <c r="BB24" i="19"/>
  <c r="K24" i="19"/>
  <c r="I24" i="19"/>
  <c r="G24" i="19"/>
  <c r="BA24" i="19" s="1"/>
  <c r="BE23" i="19"/>
  <c r="BD23" i="19"/>
  <c r="BC23" i="19"/>
  <c r="BB23" i="19"/>
  <c r="K23" i="19"/>
  <c r="I23" i="19"/>
  <c r="G23" i="19"/>
  <c r="BA23" i="19" s="1"/>
  <c r="BE22" i="19"/>
  <c r="BD22" i="19"/>
  <c r="BC22" i="19"/>
  <c r="BB22" i="19"/>
  <c r="K22" i="19"/>
  <c r="I22" i="19"/>
  <c r="G22" i="19"/>
  <c r="BA22" i="19" s="1"/>
  <c r="BE21" i="19"/>
  <c r="BD21" i="19"/>
  <c r="BC21" i="19"/>
  <c r="BB21" i="19"/>
  <c r="K21" i="19"/>
  <c r="I21" i="19"/>
  <c r="G21" i="19"/>
  <c r="BA21" i="19" s="1"/>
  <c r="BE20" i="19"/>
  <c r="BD20" i="19"/>
  <c r="BC20" i="19"/>
  <c r="BB20" i="19"/>
  <c r="K20" i="19"/>
  <c r="I20" i="19"/>
  <c r="G20" i="19"/>
  <c r="BA20" i="19" s="1"/>
  <c r="BE19" i="19"/>
  <c r="BD19" i="19"/>
  <c r="BC19" i="19"/>
  <c r="BB19" i="19"/>
  <c r="K19" i="19"/>
  <c r="I19" i="19"/>
  <c r="G19" i="19"/>
  <c r="BA19" i="19" s="1"/>
  <c r="BE18" i="19"/>
  <c r="BD18" i="19"/>
  <c r="BC18" i="19"/>
  <c r="BB18" i="19"/>
  <c r="K18" i="19"/>
  <c r="I18" i="19"/>
  <c r="G18" i="19"/>
  <c r="BA18" i="19" s="1"/>
  <c r="BE17" i="19"/>
  <c r="BD17" i="19"/>
  <c r="BC17" i="19"/>
  <c r="BB17" i="19"/>
  <c r="K17" i="19"/>
  <c r="I17" i="19"/>
  <c r="G17" i="19"/>
  <c r="BA17" i="19" s="1"/>
  <c r="BE16" i="19"/>
  <c r="BD16" i="19"/>
  <c r="BC16" i="19"/>
  <c r="BB16" i="19"/>
  <c r="K16" i="19"/>
  <c r="I16" i="19"/>
  <c r="G16" i="19"/>
  <c r="BA16" i="19" s="1"/>
  <c r="BE15" i="19"/>
  <c r="BD15" i="19"/>
  <c r="BC15" i="19"/>
  <c r="BB15" i="19"/>
  <c r="K15" i="19"/>
  <c r="I15" i="19"/>
  <c r="G15" i="19"/>
  <c r="BA15" i="19" s="1"/>
  <c r="BE14" i="19"/>
  <c r="BD14" i="19"/>
  <c r="BC14" i="19"/>
  <c r="BB14" i="19"/>
  <c r="K14" i="19"/>
  <c r="I14" i="19"/>
  <c r="G14" i="19"/>
  <c r="BA14" i="19" s="1"/>
  <c r="BE13" i="19"/>
  <c r="BD13" i="19"/>
  <c r="BC13" i="19"/>
  <c r="BB13" i="19"/>
  <c r="K13" i="19"/>
  <c r="I13" i="19"/>
  <c r="G13" i="19"/>
  <c r="BA13" i="19" s="1"/>
  <c r="BE11" i="19"/>
  <c r="BD11" i="19"/>
  <c r="BC11" i="19"/>
  <c r="BB11" i="19"/>
  <c r="K11" i="19"/>
  <c r="I11" i="19"/>
  <c r="G11" i="19"/>
  <c r="BA11" i="19" s="1"/>
  <c r="BE10" i="19"/>
  <c r="BD10" i="19"/>
  <c r="BC10" i="19"/>
  <c r="BB10" i="19"/>
  <c r="K10" i="19"/>
  <c r="I10" i="19"/>
  <c r="G10" i="19"/>
  <c r="BA10" i="19" s="1"/>
  <c r="BE8" i="19"/>
  <c r="BE26" i="19" s="1"/>
  <c r="BD8" i="19"/>
  <c r="BC8" i="19"/>
  <c r="BB8" i="19"/>
  <c r="K8" i="19"/>
  <c r="I8" i="19"/>
  <c r="G8" i="19"/>
  <c r="B7" i="18"/>
  <c r="A7" i="18"/>
  <c r="E4" i="19"/>
  <c r="F3" i="19"/>
  <c r="BE178" i="16"/>
  <c r="BD178" i="16"/>
  <c r="BC178" i="16"/>
  <c r="BB178" i="16"/>
  <c r="BA178" i="16"/>
  <c r="K178" i="16"/>
  <c r="I178" i="16"/>
  <c r="G178" i="16"/>
  <c r="BE177" i="16"/>
  <c r="BD177" i="16"/>
  <c r="BC177" i="16"/>
  <c r="BB177" i="16"/>
  <c r="BA177" i="16"/>
  <c r="K177" i="16"/>
  <c r="I177" i="16"/>
  <c r="G177" i="16"/>
  <c r="BE175" i="16"/>
  <c r="BD175" i="16"/>
  <c r="BC175" i="16"/>
  <c r="BB175" i="16"/>
  <c r="K175" i="16"/>
  <c r="I175" i="16"/>
  <c r="G175" i="16"/>
  <c r="BA175" i="16" s="1"/>
  <c r="BE174" i="16"/>
  <c r="BD174" i="16"/>
  <c r="BC174" i="16"/>
  <c r="BB174" i="16"/>
  <c r="K174" i="16"/>
  <c r="I174" i="16"/>
  <c r="G174" i="16"/>
  <c r="BA174" i="16" s="1"/>
  <c r="BE173" i="16"/>
  <c r="BD173" i="16"/>
  <c r="BC173" i="16"/>
  <c r="BB173" i="16"/>
  <c r="K173" i="16"/>
  <c r="I173" i="16"/>
  <c r="G173" i="16"/>
  <c r="BA173" i="16" s="1"/>
  <c r="BE172" i="16"/>
  <c r="BD172" i="16"/>
  <c r="BC172" i="16"/>
  <c r="BB172" i="16"/>
  <c r="K172" i="16"/>
  <c r="I172" i="16"/>
  <c r="G172" i="16"/>
  <c r="BA172" i="16" s="1"/>
  <c r="BE171" i="16"/>
  <c r="BD171" i="16"/>
  <c r="BC171" i="16"/>
  <c r="BB171" i="16"/>
  <c r="BA171" i="16"/>
  <c r="K171" i="16"/>
  <c r="I171" i="16"/>
  <c r="G171" i="16"/>
  <c r="BE170" i="16"/>
  <c r="BD170" i="16"/>
  <c r="BC170" i="16"/>
  <c r="BB170" i="16"/>
  <c r="BA170" i="16"/>
  <c r="K170" i="16"/>
  <c r="I170" i="16"/>
  <c r="G170" i="16"/>
  <c r="BE169" i="16"/>
  <c r="BD169" i="16"/>
  <c r="BC169" i="16"/>
  <c r="BB169" i="16"/>
  <c r="BA169" i="16"/>
  <c r="K169" i="16"/>
  <c r="I169" i="16"/>
  <c r="G169" i="16"/>
  <c r="BE168" i="16"/>
  <c r="BD168" i="16"/>
  <c r="BC168" i="16"/>
  <c r="BB168" i="16"/>
  <c r="BA168" i="16"/>
  <c r="K168" i="16"/>
  <c r="I168" i="16"/>
  <c r="G168" i="16"/>
  <c r="BE166" i="16"/>
  <c r="BD166" i="16"/>
  <c r="BD179" i="16" s="1"/>
  <c r="BC166" i="16"/>
  <c r="BC179" i="16" s="1"/>
  <c r="BB166" i="16"/>
  <c r="BA166" i="16"/>
  <c r="K166" i="16"/>
  <c r="K179" i="16" s="1"/>
  <c r="I166" i="16"/>
  <c r="I179" i="16" s="1"/>
  <c r="G166" i="16"/>
  <c r="B18" i="15"/>
  <c r="A18" i="15"/>
  <c r="BB179" i="16"/>
  <c r="G179" i="16"/>
  <c r="BE163" i="16"/>
  <c r="BD163" i="16"/>
  <c r="BC163" i="16"/>
  <c r="BB163" i="16"/>
  <c r="K163" i="16"/>
  <c r="I163" i="16"/>
  <c r="G163" i="16"/>
  <c r="BA163" i="16" s="1"/>
  <c r="BE162" i="16"/>
  <c r="BD162" i="16"/>
  <c r="BC162" i="16"/>
  <c r="BB162" i="16"/>
  <c r="K162" i="16"/>
  <c r="I162" i="16"/>
  <c r="G162" i="16"/>
  <c r="BA162" i="16" s="1"/>
  <c r="BE161" i="16"/>
  <c r="BD161" i="16"/>
  <c r="BC161" i="16"/>
  <c r="BB161" i="16"/>
  <c r="K161" i="16"/>
  <c r="I161" i="16"/>
  <c r="G161" i="16"/>
  <c r="BA161" i="16" s="1"/>
  <c r="BE160" i="16"/>
  <c r="BD160" i="16"/>
  <c r="BC160" i="16"/>
  <c r="BB160" i="16"/>
  <c r="K160" i="16"/>
  <c r="I160" i="16"/>
  <c r="G160" i="16"/>
  <c r="BA160" i="16" s="1"/>
  <c r="BE159" i="16"/>
  <c r="BD159" i="16"/>
  <c r="BC159" i="16"/>
  <c r="BB159" i="16"/>
  <c r="K159" i="16"/>
  <c r="I159" i="16"/>
  <c r="G159" i="16"/>
  <c r="BA159" i="16" s="1"/>
  <c r="BE158" i="16"/>
  <c r="BE164" i="16" s="1"/>
  <c r="BD158" i="16"/>
  <c r="BC158" i="16"/>
  <c r="BB158" i="16"/>
  <c r="K158" i="16"/>
  <c r="I158" i="16"/>
  <c r="G158" i="16"/>
  <c r="BA158" i="16" s="1"/>
  <c r="BE157" i="16"/>
  <c r="BD157" i="16"/>
  <c r="BC157" i="16"/>
  <c r="BB157" i="16"/>
  <c r="K157" i="16"/>
  <c r="I157" i="16"/>
  <c r="G157" i="16"/>
  <c r="BA157" i="16" s="1"/>
  <c r="BE156" i="16"/>
  <c r="BD156" i="16"/>
  <c r="BC156" i="16"/>
  <c r="BB156" i="16"/>
  <c r="K156" i="16"/>
  <c r="I156" i="16"/>
  <c r="G156" i="16"/>
  <c r="B17" i="15"/>
  <c r="A17" i="15"/>
  <c r="BE153" i="16"/>
  <c r="BD153" i="16"/>
  <c r="BC153" i="16"/>
  <c r="BB153" i="16"/>
  <c r="K153" i="16"/>
  <c r="I153" i="16"/>
  <c r="G153" i="16"/>
  <c r="BA153" i="16" s="1"/>
  <c r="BE152" i="16"/>
  <c r="BD152" i="16"/>
  <c r="BC152" i="16"/>
  <c r="BB152" i="16"/>
  <c r="K152" i="16"/>
  <c r="I152" i="16"/>
  <c r="G152" i="16"/>
  <c r="BA152" i="16" s="1"/>
  <c r="BE151" i="16"/>
  <c r="BD151" i="16"/>
  <c r="BC151" i="16"/>
  <c r="BB151" i="16"/>
  <c r="K151" i="16"/>
  <c r="I151" i="16"/>
  <c r="G151" i="16"/>
  <c r="BA151" i="16" s="1"/>
  <c r="BE150" i="16"/>
  <c r="BD150" i="16"/>
  <c r="BC150" i="16"/>
  <c r="BB150" i="16"/>
  <c r="K150" i="16"/>
  <c r="I150" i="16"/>
  <c r="G150" i="16"/>
  <c r="BA150" i="16" s="1"/>
  <c r="BE149" i="16"/>
  <c r="BD149" i="16"/>
  <c r="BC149" i="16"/>
  <c r="BB149" i="16"/>
  <c r="K149" i="16"/>
  <c r="I149" i="16"/>
  <c r="G149" i="16"/>
  <c r="BA149" i="16" s="1"/>
  <c r="BE148" i="16"/>
  <c r="BD148" i="16"/>
  <c r="BC148" i="16"/>
  <c r="BB148" i="16"/>
  <c r="K148" i="16"/>
  <c r="I148" i="16"/>
  <c r="G148" i="16"/>
  <c r="BA148" i="16" s="1"/>
  <c r="BE147" i="16"/>
  <c r="BD147" i="16"/>
  <c r="BC147" i="16"/>
  <c r="BB147" i="16"/>
  <c r="K147" i="16"/>
  <c r="I147" i="16"/>
  <c r="G147" i="16"/>
  <c r="BA147" i="16" s="1"/>
  <c r="BE146" i="16"/>
  <c r="BD146" i="16"/>
  <c r="BC146" i="16"/>
  <c r="BB146" i="16"/>
  <c r="K146" i="16"/>
  <c r="I146" i="16"/>
  <c r="G146" i="16"/>
  <c r="BA146" i="16" s="1"/>
  <c r="BE145" i="16"/>
  <c r="BD145" i="16"/>
  <c r="BC145" i="16"/>
  <c r="BB145" i="16"/>
  <c r="K145" i="16"/>
  <c r="I145" i="16"/>
  <c r="G145" i="16"/>
  <c r="BA145" i="16" s="1"/>
  <c r="BE144" i="16"/>
  <c r="BD144" i="16"/>
  <c r="BC144" i="16"/>
  <c r="BB144" i="16"/>
  <c r="K144" i="16"/>
  <c r="I144" i="16"/>
  <c r="G144" i="16"/>
  <c r="BA144" i="16" s="1"/>
  <c r="BE143" i="16"/>
  <c r="BD143" i="16"/>
  <c r="BC143" i="16"/>
  <c r="BB143" i="16"/>
  <c r="K143" i="16"/>
  <c r="I143" i="16"/>
  <c r="G143" i="16"/>
  <c r="BA143" i="16" s="1"/>
  <c r="BE142" i="16"/>
  <c r="BD142" i="16"/>
  <c r="BC142" i="16"/>
  <c r="BB142" i="16"/>
  <c r="K142" i="16"/>
  <c r="I142" i="16"/>
  <c r="G142" i="16"/>
  <c r="BA142" i="16" s="1"/>
  <c r="BE141" i="16"/>
  <c r="BD141" i="16"/>
  <c r="BC141" i="16"/>
  <c r="BB141" i="16"/>
  <c r="K141" i="16"/>
  <c r="I141" i="16"/>
  <c r="G141" i="16"/>
  <c r="BA141" i="16" s="1"/>
  <c r="BE140" i="16"/>
  <c r="BD140" i="16"/>
  <c r="BC140" i="16"/>
  <c r="BB140" i="16"/>
  <c r="K140" i="16"/>
  <c r="I140" i="16"/>
  <c r="G140" i="16"/>
  <c r="BA140" i="16" s="1"/>
  <c r="BE139" i="16"/>
  <c r="BD139" i="16"/>
  <c r="BC139" i="16"/>
  <c r="BB139" i="16"/>
  <c r="K139" i="16"/>
  <c r="I139" i="16"/>
  <c r="G139" i="16"/>
  <c r="BA139" i="16" s="1"/>
  <c r="BE138" i="16"/>
  <c r="BD138" i="16"/>
  <c r="BC138" i="16"/>
  <c r="BB138" i="16"/>
  <c r="K138" i="16"/>
  <c r="I138" i="16"/>
  <c r="G138" i="16"/>
  <c r="BA138" i="16" s="1"/>
  <c r="BE137" i="16"/>
  <c r="BD137" i="16"/>
  <c r="BC137" i="16"/>
  <c r="BB137" i="16"/>
  <c r="K137" i="16"/>
  <c r="I137" i="16"/>
  <c r="G137" i="16"/>
  <c r="BA137" i="16" s="1"/>
  <c r="BE136" i="16"/>
  <c r="BD136" i="16"/>
  <c r="BC136" i="16"/>
  <c r="BB136" i="16"/>
  <c r="K136" i="16"/>
  <c r="I136" i="16"/>
  <c r="I154" i="16" s="1"/>
  <c r="G136" i="16"/>
  <c r="B16" i="15"/>
  <c r="A16" i="15"/>
  <c r="BE133" i="16"/>
  <c r="BD133" i="16"/>
  <c r="BC133" i="16"/>
  <c r="BB133" i="16"/>
  <c r="K133" i="16"/>
  <c r="I133" i="16"/>
  <c r="G133" i="16"/>
  <c r="BA133" i="16" s="1"/>
  <c r="BE132" i="16"/>
  <c r="BD132" i="16"/>
  <c r="BC132" i="16"/>
  <c r="BB132" i="16"/>
  <c r="K132" i="16"/>
  <c r="I132" i="16"/>
  <c r="G132" i="16"/>
  <c r="BA132" i="16" s="1"/>
  <c r="BE131" i="16"/>
  <c r="BD131" i="16"/>
  <c r="BC131" i="16"/>
  <c r="BB131" i="16"/>
  <c r="K131" i="16"/>
  <c r="I131" i="16"/>
  <c r="G131" i="16"/>
  <c r="BA131" i="16" s="1"/>
  <c r="BE130" i="16"/>
  <c r="BD130" i="16"/>
  <c r="BC130" i="16"/>
  <c r="BB130" i="16"/>
  <c r="K130" i="16"/>
  <c r="I130" i="16"/>
  <c r="G130" i="16"/>
  <c r="BA130" i="16" s="1"/>
  <c r="BE129" i="16"/>
  <c r="BD129" i="16"/>
  <c r="BC129" i="16"/>
  <c r="BB129" i="16"/>
  <c r="K129" i="16"/>
  <c r="I129" i="16"/>
  <c r="G129" i="16"/>
  <c r="BA129" i="16" s="1"/>
  <c r="BE128" i="16"/>
  <c r="BD128" i="16"/>
  <c r="BC128" i="16"/>
  <c r="BB128" i="16"/>
  <c r="K128" i="16"/>
  <c r="I128" i="16"/>
  <c r="G128" i="16"/>
  <c r="BA128" i="16" s="1"/>
  <c r="BE127" i="16"/>
  <c r="BD127" i="16"/>
  <c r="BC127" i="16"/>
  <c r="BB127" i="16"/>
  <c r="K127" i="16"/>
  <c r="I127" i="16"/>
  <c r="G127" i="16"/>
  <c r="BA127" i="16" s="1"/>
  <c r="BE126" i="16"/>
  <c r="BD126" i="16"/>
  <c r="BC126" i="16"/>
  <c r="BB126" i="16"/>
  <c r="K126" i="16"/>
  <c r="I126" i="16"/>
  <c r="G126" i="16"/>
  <c r="BA126" i="16" s="1"/>
  <c r="BE125" i="16"/>
  <c r="BD125" i="16"/>
  <c r="BC125" i="16"/>
  <c r="BB125" i="16"/>
  <c r="K125" i="16"/>
  <c r="I125" i="16"/>
  <c r="G125" i="16"/>
  <c r="BA125" i="16" s="1"/>
  <c r="BE124" i="16"/>
  <c r="BD124" i="16"/>
  <c r="BC124" i="16"/>
  <c r="BB124" i="16"/>
  <c r="K124" i="16"/>
  <c r="I124" i="16"/>
  <c r="G124" i="16"/>
  <c r="BA124" i="16" s="1"/>
  <c r="BE123" i="16"/>
  <c r="BD123" i="16"/>
  <c r="BC123" i="16"/>
  <c r="BB123" i="16"/>
  <c r="K123" i="16"/>
  <c r="I123" i="16"/>
  <c r="G123" i="16"/>
  <c r="BA123" i="16" s="1"/>
  <c r="BE122" i="16"/>
  <c r="BD122" i="16"/>
  <c r="BC122" i="16"/>
  <c r="BB122" i="16"/>
  <c r="K122" i="16"/>
  <c r="I122" i="16"/>
  <c r="G122" i="16"/>
  <c r="BA122" i="16" s="1"/>
  <c r="BE121" i="16"/>
  <c r="BD121" i="16"/>
  <c r="BC121" i="16"/>
  <c r="BB121" i="16"/>
  <c r="K121" i="16"/>
  <c r="I121" i="16"/>
  <c r="G121" i="16"/>
  <c r="BA121" i="16" s="1"/>
  <c r="BE120" i="16"/>
  <c r="BD120" i="16"/>
  <c r="BC120" i="16"/>
  <c r="BB120" i="16"/>
  <c r="K120" i="16"/>
  <c r="I120" i="16"/>
  <c r="G120" i="16"/>
  <c r="BA120" i="16" s="1"/>
  <c r="BE119" i="16"/>
  <c r="BD119" i="16"/>
  <c r="BC119" i="16"/>
  <c r="BB119" i="16"/>
  <c r="K119" i="16"/>
  <c r="I119" i="16"/>
  <c r="G119" i="16"/>
  <c r="BA119" i="16" s="1"/>
  <c r="BE118" i="16"/>
  <c r="BD118" i="16"/>
  <c r="BC118" i="16"/>
  <c r="BB118" i="16"/>
  <c r="K118" i="16"/>
  <c r="I118" i="16"/>
  <c r="G118" i="16"/>
  <c r="BA118" i="16" s="1"/>
  <c r="BE117" i="16"/>
  <c r="BD117" i="16"/>
  <c r="BC117" i="16"/>
  <c r="BB117" i="16"/>
  <c r="K117" i="16"/>
  <c r="I117" i="16"/>
  <c r="G117" i="16"/>
  <c r="BA117" i="16" s="1"/>
  <c r="BE116" i="16"/>
  <c r="BD116" i="16"/>
  <c r="BC116" i="16"/>
  <c r="BB116" i="16"/>
  <c r="K116" i="16"/>
  <c r="I116" i="16"/>
  <c r="G116" i="16"/>
  <c r="B15" i="15"/>
  <c r="A15" i="15"/>
  <c r="I134" i="16"/>
  <c r="BE113" i="16"/>
  <c r="BD113" i="16"/>
  <c r="BC113" i="16"/>
  <c r="BB113" i="16"/>
  <c r="K113" i="16"/>
  <c r="I113" i="16"/>
  <c r="G113" i="16"/>
  <c r="BA113" i="16" s="1"/>
  <c r="BE112" i="16"/>
  <c r="BD112" i="16"/>
  <c r="BC112" i="16"/>
  <c r="BB112" i="16"/>
  <c r="K112" i="16"/>
  <c r="I112" i="16"/>
  <c r="G112" i="16"/>
  <c r="BA112" i="16" s="1"/>
  <c r="BE111" i="16"/>
  <c r="BD111" i="16"/>
  <c r="BC111" i="16"/>
  <c r="BB111" i="16"/>
  <c r="K111" i="16"/>
  <c r="I111" i="16"/>
  <c r="G111" i="16"/>
  <c r="BA111" i="16" s="1"/>
  <c r="BE110" i="16"/>
  <c r="BD110" i="16"/>
  <c r="BC110" i="16"/>
  <c r="BB110" i="16"/>
  <c r="K110" i="16"/>
  <c r="I110" i="16"/>
  <c r="G110" i="16"/>
  <c r="BA110" i="16" s="1"/>
  <c r="BE109" i="16"/>
  <c r="BD109" i="16"/>
  <c r="BC109" i="16"/>
  <c r="BB109" i="16"/>
  <c r="K109" i="16"/>
  <c r="I109" i="16"/>
  <c r="G109" i="16"/>
  <c r="BA109" i="16" s="1"/>
  <c r="BE108" i="16"/>
  <c r="BE114" i="16" s="1"/>
  <c r="BD108" i="16"/>
  <c r="BC108" i="16"/>
  <c r="BB108" i="16"/>
  <c r="K108" i="16"/>
  <c r="K114" i="16" s="1"/>
  <c r="I108" i="16"/>
  <c r="I114" i="16" s="1"/>
  <c r="G108" i="16"/>
  <c r="B14" i="15"/>
  <c r="A14" i="15"/>
  <c r="BD114" i="16"/>
  <c r="BE105" i="16"/>
  <c r="BD105" i="16"/>
  <c r="BC105" i="16"/>
  <c r="BB105" i="16"/>
  <c r="K105" i="16"/>
  <c r="I105" i="16"/>
  <c r="G105" i="16"/>
  <c r="BA105" i="16" s="1"/>
  <c r="BE104" i="16"/>
  <c r="BD104" i="16"/>
  <c r="BC104" i="16"/>
  <c r="BB104" i="16"/>
  <c r="K104" i="16"/>
  <c r="I104" i="16"/>
  <c r="G104" i="16"/>
  <c r="BA104" i="16" s="1"/>
  <c r="BE103" i="16"/>
  <c r="BD103" i="16"/>
  <c r="BC103" i="16"/>
  <c r="BB103" i="16"/>
  <c r="K103" i="16"/>
  <c r="I103" i="16"/>
  <c r="G103" i="16"/>
  <c r="BA103" i="16" s="1"/>
  <c r="BE102" i="16"/>
  <c r="BD102" i="16"/>
  <c r="BC102" i="16"/>
  <c r="BB102" i="16"/>
  <c r="K102" i="16"/>
  <c r="I102" i="16"/>
  <c r="G102" i="16"/>
  <c r="BA102" i="16" s="1"/>
  <c r="BE101" i="16"/>
  <c r="BD101" i="16"/>
  <c r="BC101" i="16"/>
  <c r="BB101" i="16"/>
  <c r="K101" i="16"/>
  <c r="I101" i="16"/>
  <c r="I106" i="16" s="1"/>
  <c r="G101" i="16"/>
  <c r="B13" i="15"/>
  <c r="A13" i="15"/>
  <c r="BC106" i="16"/>
  <c r="BE98" i="16"/>
  <c r="BD98" i="16"/>
  <c r="BC98" i="16"/>
  <c r="BB98" i="16"/>
  <c r="K98" i="16"/>
  <c r="I98" i="16"/>
  <c r="G98" i="16"/>
  <c r="BA98" i="16" s="1"/>
  <c r="BE97" i="16"/>
  <c r="BD97" i="16"/>
  <c r="BC97" i="16"/>
  <c r="BB97" i="16"/>
  <c r="K97" i="16"/>
  <c r="I97" i="16"/>
  <c r="G97" i="16"/>
  <c r="BA97" i="16" s="1"/>
  <c r="BE96" i="16"/>
  <c r="BD96" i="16"/>
  <c r="BC96" i="16"/>
  <c r="BB96" i="16"/>
  <c r="K96" i="16"/>
  <c r="I96" i="16"/>
  <c r="G96" i="16"/>
  <c r="BA96" i="16" s="1"/>
  <c r="BE95" i="16"/>
  <c r="BD95" i="16"/>
  <c r="BC95" i="16"/>
  <c r="BB95" i="16"/>
  <c r="K95" i="16"/>
  <c r="I95" i="16"/>
  <c r="G95" i="16"/>
  <c r="BA95" i="16" s="1"/>
  <c r="BE94" i="16"/>
  <c r="BE99" i="16" s="1"/>
  <c r="BD94" i="16"/>
  <c r="BC94" i="16"/>
  <c r="BC99" i="16" s="1"/>
  <c r="BB94" i="16"/>
  <c r="BA94" i="16"/>
  <c r="K94" i="16"/>
  <c r="K99" i="16" s="1"/>
  <c r="I94" i="16"/>
  <c r="I99" i="16" s="1"/>
  <c r="G94" i="16"/>
  <c r="B12" i="15"/>
  <c r="A12" i="15"/>
  <c r="BD99" i="16"/>
  <c r="BB99" i="16"/>
  <c r="G99" i="16"/>
  <c r="BE91" i="16"/>
  <c r="BD91" i="16"/>
  <c r="BC91" i="16"/>
  <c r="BB91" i="16"/>
  <c r="K91" i="16"/>
  <c r="I91" i="16"/>
  <c r="G91" i="16"/>
  <c r="BA91" i="16" s="1"/>
  <c r="BE90" i="16"/>
  <c r="BD90" i="16"/>
  <c r="BC90" i="16"/>
  <c r="BB90" i="16"/>
  <c r="K90" i="16"/>
  <c r="I90" i="16"/>
  <c r="G90" i="16"/>
  <c r="BA90" i="16" s="1"/>
  <c r="BE89" i="16"/>
  <c r="BD89" i="16"/>
  <c r="BC89" i="16"/>
  <c r="BB89" i="16"/>
  <c r="K89" i="16"/>
  <c r="I89" i="16"/>
  <c r="G89" i="16"/>
  <c r="BA89" i="16" s="1"/>
  <c r="BE88" i="16"/>
  <c r="BD88" i="16"/>
  <c r="BC88" i="16"/>
  <c r="BB88" i="16"/>
  <c r="K88" i="16"/>
  <c r="I88" i="16"/>
  <c r="G88" i="16"/>
  <c r="BA88" i="16" s="1"/>
  <c r="BE87" i="16"/>
  <c r="BD87" i="16"/>
  <c r="BC87" i="16"/>
  <c r="BB87" i="16"/>
  <c r="K87" i="16"/>
  <c r="I87" i="16"/>
  <c r="G87" i="16"/>
  <c r="BA87" i="16" s="1"/>
  <c r="BE86" i="16"/>
  <c r="BD86" i="16"/>
  <c r="BC86" i="16"/>
  <c r="BB86" i="16"/>
  <c r="K86" i="16"/>
  <c r="I86" i="16"/>
  <c r="G86" i="16"/>
  <c r="BA86" i="16" s="1"/>
  <c r="BE85" i="16"/>
  <c r="BD85" i="16"/>
  <c r="BC85" i="16"/>
  <c r="BB85" i="16"/>
  <c r="K85" i="16"/>
  <c r="I85" i="16"/>
  <c r="G85" i="16"/>
  <c r="BA85" i="16" s="1"/>
  <c r="BE84" i="16"/>
  <c r="BD84" i="16"/>
  <c r="BC84" i="16"/>
  <c r="BB84" i="16"/>
  <c r="K84" i="16"/>
  <c r="I84" i="16"/>
  <c r="G84" i="16"/>
  <c r="BA84" i="16" s="1"/>
  <c r="BE83" i="16"/>
  <c r="BD83" i="16"/>
  <c r="BC83" i="16"/>
  <c r="BB83" i="16"/>
  <c r="K83" i="16"/>
  <c r="I83" i="16"/>
  <c r="G83" i="16"/>
  <c r="BA83" i="16" s="1"/>
  <c r="BE82" i="16"/>
  <c r="BD82" i="16"/>
  <c r="BC82" i="16"/>
  <c r="BB82" i="16"/>
  <c r="K82" i="16"/>
  <c r="I82" i="16"/>
  <c r="G82" i="16"/>
  <c r="BA82" i="16" s="1"/>
  <c r="BE81" i="16"/>
  <c r="BD81" i="16"/>
  <c r="BC81" i="16"/>
  <c r="BB81" i="16"/>
  <c r="K81" i="16"/>
  <c r="I81" i="16"/>
  <c r="G81" i="16"/>
  <c r="BA81" i="16" s="1"/>
  <c r="BE80" i="16"/>
  <c r="BD80" i="16"/>
  <c r="BC80" i="16"/>
  <c r="BB80" i="16"/>
  <c r="K80" i="16"/>
  <c r="I80" i="16"/>
  <c r="G80" i="16"/>
  <c r="BA80" i="16" s="1"/>
  <c r="BE79" i="16"/>
  <c r="BD79" i="16"/>
  <c r="BC79" i="16"/>
  <c r="BB79" i="16"/>
  <c r="K79" i="16"/>
  <c r="I79" i="16"/>
  <c r="G79" i="16"/>
  <c r="BA79" i="16" s="1"/>
  <c r="BE78" i="16"/>
  <c r="BD78" i="16"/>
  <c r="BC78" i="16"/>
  <c r="BB78" i="16"/>
  <c r="K78" i="16"/>
  <c r="I78" i="16"/>
  <c r="G78" i="16"/>
  <c r="BA78" i="16" s="1"/>
  <c r="BE77" i="16"/>
  <c r="BD77" i="16"/>
  <c r="BC77" i="16"/>
  <c r="BB77" i="16"/>
  <c r="K77" i="16"/>
  <c r="I77" i="16"/>
  <c r="G77" i="16"/>
  <c r="BA77" i="16" s="1"/>
  <c r="BE76" i="16"/>
  <c r="BD76" i="16"/>
  <c r="BC76" i="16"/>
  <c r="BB76" i="16"/>
  <c r="K76" i="16"/>
  <c r="I76" i="16"/>
  <c r="G76" i="16"/>
  <c r="BA76" i="16" s="1"/>
  <c r="BE75" i="16"/>
  <c r="BD75" i="16"/>
  <c r="BC75" i="16"/>
  <c r="BB75" i="16"/>
  <c r="K75" i="16"/>
  <c r="I75" i="16"/>
  <c r="G75" i="16"/>
  <c r="BA75" i="16" s="1"/>
  <c r="BE74" i="16"/>
  <c r="BD74" i="16"/>
  <c r="BC74" i="16"/>
  <c r="BB74" i="16"/>
  <c r="K74" i="16"/>
  <c r="I74" i="16"/>
  <c r="G74" i="16"/>
  <c r="BA74" i="16" s="1"/>
  <c r="BE73" i="16"/>
  <c r="BD73" i="16"/>
  <c r="BC73" i="16"/>
  <c r="BB73" i="16"/>
  <c r="K73" i="16"/>
  <c r="I73" i="16"/>
  <c r="G73" i="16"/>
  <c r="BA73" i="16" s="1"/>
  <c r="BE72" i="16"/>
  <c r="BD72" i="16"/>
  <c r="BC72" i="16"/>
  <c r="BB72" i="16"/>
  <c r="K72" i="16"/>
  <c r="I72" i="16"/>
  <c r="G72" i="16"/>
  <c r="BA72" i="16" s="1"/>
  <c r="BE71" i="16"/>
  <c r="BD71" i="16"/>
  <c r="BC71" i="16"/>
  <c r="BB71" i="16"/>
  <c r="K71" i="16"/>
  <c r="I71" i="16"/>
  <c r="G71" i="16"/>
  <c r="BA71" i="16" s="1"/>
  <c r="BE70" i="16"/>
  <c r="BD70" i="16"/>
  <c r="BC70" i="16"/>
  <c r="BB70" i="16"/>
  <c r="K70" i="16"/>
  <c r="I70" i="16"/>
  <c r="G70" i="16"/>
  <c r="BA70" i="16" s="1"/>
  <c r="BE69" i="16"/>
  <c r="BD69" i="16"/>
  <c r="BC69" i="16"/>
  <c r="BB69" i="16"/>
  <c r="K69" i="16"/>
  <c r="I69" i="16"/>
  <c r="G69" i="16"/>
  <c r="BA69" i="16" s="1"/>
  <c r="BE68" i="16"/>
  <c r="BD68" i="16"/>
  <c r="BC68" i="16"/>
  <c r="BB68" i="16"/>
  <c r="K68" i="16"/>
  <c r="I68" i="16"/>
  <c r="G68" i="16"/>
  <c r="BA68" i="16" s="1"/>
  <c r="BE67" i="16"/>
  <c r="BD67" i="16"/>
  <c r="BC67" i="16"/>
  <c r="BB67" i="16"/>
  <c r="K67" i="16"/>
  <c r="I67" i="16"/>
  <c r="G67" i="16"/>
  <c r="BA67" i="16" s="1"/>
  <c r="BE66" i="16"/>
  <c r="BD66" i="16"/>
  <c r="BC66" i="16"/>
  <c r="BB66" i="16"/>
  <c r="K66" i="16"/>
  <c r="I66" i="16"/>
  <c r="G66" i="16"/>
  <c r="BA66" i="16" s="1"/>
  <c r="BE65" i="16"/>
  <c r="BD65" i="16"/>
  <c r="BC65" i="16"/>
  <c r="BB65" i="16"/>
  <c r="K65" i="16"/>
  <c r="I65" i="16"/>
  <c r="G65" i="16"/>
  <c r="BA65" i="16" s="1"/>
  <c r="BE64" i="16"/>
  <c r="BD64" i="16"/>
  <c r="BC64" i="16"/>
  <c r="BB64" i="16"/>
  <c r="K64" i="16"/>
  <c r="I64" i="16"/>
  <c r="G64" i="16"/>
  <c r="BA64" i="16" s="1"/>
  <c r="BE63" i="16"/>
  <c r="BD63" i="16"/>
  <c r="BC63" i="16"/>
  <c r="BB63" i="16"/>
  <c r="K63" i="16"/>
  <c r="I63" i="16"/>
  <c r="G63" i="16"/>
  <c r="BA63" i="16" s="1"/>
  <c r="BE62" i="16"/>
  <c r="BD62" i="16"/>
  <c r="BC62" i="16"/>
  <c r="BB62" i="16"/>
  <c r="K62" i="16"/>
  <c r="I62" i="16"/>
  <c r="G62" i="16"/>
  <c r="BA62" i="16" s="1"/>
  <c r="BE61" i="16"/>
  <c r="BD61" i="16"/>
  <c r="BC61" i="16"/>
  <c r="BB61" i="16"/>
  <c r="K61" i="16"/>
  <c r="I61" i="16"/>
  <c r="G61" i="16"/>
  <c r="B11" i="15"/>
  <c r="A11" i="15"/>
  <c r="BE58" i="16"/>
  <c r="BD58" i="16"/>
  <c r="BC58" i="16"/>
  <c r="BB58" i="16"/>
  <c r="K58" i="16"/>
  <c r="I58" i="16"/>
  <c r="G58" i="16"/>
  <c r="BA58" i="16" s="1"/>
  <c r="BE57" i="16"/>
  <c r="BD57" i="16"/>
  <c r="BC57" i="16"/>
  <c r="BB57" i="16"/>
  <c r="K57" i="16"/>
  <c r="I57" i="16"/>
  <c r="G57" i="16"/>
  <c r="BA57" i="16" s="1"/>
  <c r="BE56" i="16"/>
  <c r="BD56" i="16"/>
  <c r="BC56" i="16"/>
  <c r="BB56" i="16"/>
  <c r="K56" i="16"/>
  <c r="I56" i="16"/>
  <c r="G56" i="16"/>
  <c r="BA56" i="16" s="1"/>
  <c r="BE55" i="16"/>
  <c r="BD55" i="16"/>
  <c r="BC55" i="16"/>
  <c r="BB55" i="16"/>
  <c r="K55" i="16"/>
  <c r="I55" i="16"/>
  <c r="G55" i="16"/>
  <c r="BA55" i="16" s="1"/>
  <c r="BE54" i="16"/>
  <c r="BD54" i="16"/>
  <c r="BC54" i="16"/>
  <c r="BB54" i="16"/>
  <c r="K54" i="16"/>
  <c r="I54" i="16"/>
  <c r="G54" i="16"/>
  <c r="BA54" i="16" s="1"/>
  <c r="BE53" i="16"/>
  <c r="BD53" i="16"/>
  <c r="BC53" i="16"/>
  <c r="BB53" i="16"/>
  <c r="K53" i="16"/>
  <c r="I53" i="16"/>
  <c r="G53" i="16"/>
  <c r="BA53" i="16" s="1"/>
  <c r="BE52" i="16"/>
  <c r="BD52" i="16"/>
  <c r="BC52" i="16"/>
  <c r="BB52" i="16"/>
  <c r="K52" i="16"/>
  <c r="I52" i="16"/>
  <c r="G52" i="16"/>
  <c r="BA52" i="16" s="1"/>
  <c r="BE51" i="16"/>
  <c r="BD51" i="16"/>
  <c r="BC51" i="16"/>
  <c r="BB51" i="16"/>
  <c r="K51" i="16"/>
  <c r="I51" i="16"/>
  <c r="G51" i="16"/>
  <c r="BA51" i="16" s="1"/>
  <c r="BE50" i="16"/>
  <c r="BD50" i="16"/>
  <c r="BC50" i="16"/>
  <c r="BB50" i="16"/>
  <c r="K50" i="16"/>
  <c r="I50" i="16"/>
  <c r="G50" i="16"/>
  <c r="BA50" i="16" s="1"/>
  <c r="BE49" i="16"/>
  <c r="BD49" i="16"/>
  <c r="BC49" i="16"/>
  <c r="BB49" i="16"/>
  <c r="K49" i="16"/>
  <c r="I49" i="16"/>
  <c r="G49" i="16"/>
  <c r="BA49" i="16" s="1"/>
  <c r="BE48" i="16"/>
  <c r="BD48" i="16"/>
  <c r="BC48" i="16"/>
  <c r="BB48" i="16"/>
  <c r="K48" i="16"/>
  <c r="I48" i="16"/>
  <c r="G48" i="16"/>
  <c r="BA48" i="16" s="1"/>
  <c r="BE47" i="16"/>
  <c r="BD47" i="16"/>
  <c r="BC47" i="16"/>
  <c r="BB47" i="16"/>
  <c r="K47" i="16"/>
  <c r="I47" i="16"/>
  <c r="G47" i="16"/>
  <c r="BA47" i="16" s="1"/>
  <c r="BE46" i="16"/>
  <c r="BD46" i="16"/>
  <c r="BC46" i="16"/>
  <c r="BB46" i="16"/>
  <c r="K46" i="16"/>
  <c r="I46" i="16"/>
  <c r="G46" i="16"/>
  <c r="BA46" i="16" s="1"/>
  <c r="BE45" i="16"/>
  <c r="BD45" i="16"/>
  <c r="BC45" i="16"/>
  <c r="BB45" i="16"/>
  <c r="K45" i="16"/>
  <c r="I45" i="16"/>
  <c r="G45" i="16"/>
  <c r="BA45" i="16" s="1"/>
  <c r="BE44" i="16"/>
  <c r="BD44" i="16"/>
  <c r="BC44" i="16"/>
  <c r="BB44" i="16"/>
  <c r="K44" i="16"/>
  <c r="I44" i="16"/>
  <c r="G44" i="16"/>
  <c r="BA44" i="16" s="1"/>
  <c r="BE43" i="16"/>
  <c r="BD43" i="16"/>
  <c r="BC43" i="16"/>
  <c r="BB43" i="16"/>
  <c r="K43" i="16"/>
  <c r="I43" i="16"/>
  <c r="G43" i="16"/>
  <c r="BA43" i="16" s="1"/>
  <c r="BE42" i="16"/>
  <c r="BD42" i="16"/>
  <c r="BC42" i="16"/>
  <c r="BB42" i="16"/>
  <c r="K42" i="16"/>
  <c r="I42" i="16"/>
  <c r="G42" i="16"/>
  <c r="BA42" i="16" s="1"/>
  <c r="BE41" i="16"/>
  <c r="BD41" i="16"/>
  <c r="BC41" i="16"/>
  <c r="BB41" i="16"/>
  <c r="K41" i="16"/>
  <c r="I41" i="16"/>
  <c r="G41" i="16"/>
  <c r="BA41" i="16" s="1"/>
  <c r="BE40" i="16"/>
  <c r="BD40" i="16"/>
  <c r="BC40" i="16"/>
  <c r="BB40" i="16"/>
  <c r="K40" i="16"/>
  <c r="I40" i="16"/>
  <c r="G40" i="16"/>
  <c r="BA40" i="16" s="1"/>
  <c r="BE39" i="16"/>
  <c r="BD39" i="16"/>
  <c r="BC39" i="16"/>
  <c r="BB39" i="16"/>
  <c r="K39" i="16"/>
  <c r="I39" i="16"/>
  <c r="G39" i="16"/>
  <c r="BA39" i="16" s="1"/>
  <c r="BE38" i="16"/>
  <c r="BD38" i="16"/>
  <c r="BC38" i="16"/>
  <c r="BB38" i="16"/>
  <c r="K38" i="16"/>
  <c r="I38" i="16"/>
  <c r="G38" i="16"/>
  <c r="BA38" i="16" s="1"/>
  <c r="BE37" i="16"/>
  <c r="BD37" i="16"/>
  <c r="BC37" i="16"/>
  <c r="BB37" i="16"/>
  <c r="K37" i="16"/>
  <c r="I37" i="16"/>
  <c r="G37" i="16"/>
  <c r="BA37" i="16" s="1"/>
  <c r="BE36" i="16"/>
  <c r="BD36" i="16"/>
  <c r="BC36" i="16"/>
  <c r="BB36" i="16"/>
  <c r="K36" i="16"/>
  <c r="I36" i="16"/>
  <c r="G36" i="16"/>
  <c r="BA36" i="16" s="1"/>
  <c r="BE35" i="16"/>
  <c r="BD35" i="16"/>
  <c r="BC35" i="16"/>
  <c r="BB35" i="16"/>
  <c r="K35" i="16"/>
  <c r="I35" i="16"/>
  <c r="G35" i="16"/>
  <c r="BA35" i="16" s="1"/>
  <c r="BE34" i="16"/>
  <c r="BD34" i="16"/>
  <c r="BC34" i="16"/>
  <c r="BB34" i="16"/>
  <c r="K34" i="16"/>
  <c r="I34" i="16"/>
  <c r="G34" i="16"/>
  <c r="BA34" i="16" s="1"/>
  <c r="BE33" i="16"/>
  <c r="BD33" i="16"/>
  <c r="BC33" i="16"/>
  <c r="BB33" i="16"/>
  <c r="K33" i="16"/>
  <c r="I33" i="16"/>
  <c r="G33" i="16"/>
  <c r="BA33" i="16" s="1"/>
  <c r="BE32" i="16"/>
  <c r="BD32" i="16"/>
  <c r="BC32" i="16"/>
  <c r="BB32" i="16"/>
  <c r="K32" i="16"/>
  <c r="I32" i="16"/>
  <c r="G32" i="16"/>
  <c r="BA32" i="16" s="1"/>
  <c r="BE31" i="16"/>
  <c r="BD31" i="16"/>
  <c r="BC31" i="16"/>
  <c r="BB31" i="16"/>
  <c r="K31" i="16"/>
  <c r="I31" i="16"/>
  <c r="G31" i="16"/>
  <c r="BA31" i="16" s="1"/>
  <c r="BE30" i="16"/>
  <c r="BD30" i="16"/>
  <c r="BC30" i="16"/>
  <c r="BB30" i="16"/>
  <c r="K30" i="16"/>
  <c r="I30" i="16"/>
  <c r="G30" i="16"/>
  <c r="BA30" i="16" s="1"/>
  <c r="BE29" i="16"/>
  <c r="BD29" i="16"/>
  <c r="BC29" i="16"/>
  <c r="BB29" i="16"/>
  <c r="K29" i="16"/>
  <c r="I29" i="16"/>
  <c r="G29" i="16"/>
  <c r="BA29" i="16" s="1"/>
  <c r="BE28" i="16"/>
  <c r="BE59" i="16" s="1"/>
  <c r="BD28" i="16"/>
  <c r="BD59" i="16" s="1"/>
  <c r="BC28" i="16"/>
  <c r="BC59" i="16" s="1"/>
  <c r="BB28" i="16"/>
  <c r="K28" i="16"/>
  <c r="K59" i="16" s="1"/>
  <c r="I28" i="16"/>
  <c r="I59" i="16" s="1"/>
  <c r="G28" i="16"/>
  <c r="BA28" i="16" s="1"/>
  <c r="B10" i="15"/>
  <c r="A10" i="15"/>
  <c r="BE25" i="16"/>
  <c r="BD25" i="16"/>
  <c r="BC25" i="16"/>
  <c r="BB25" i="16"/>
  <c r="K25" i="16"/>
  <c r="I25" i="16"/>
  <c r="G25" i="16"/>
  <c r="BA25" i="16" s="1"/>
  <c r="BE24" i="16"/>
  <c r="BE26" i="16" s="1"/>
  <c r="BD24" i="16"/>
  <c r="BC24" i="16"/>
  <c r="BC26" i="16" s="1"/>
  <c r="BB24" i="16"/>
  <c r="K24" i="16"/>
  <c r="I24" i="16"/>
  <c r="G24" i="16"/>
  <c r="B9" i="15"/>
  <c r="A9" i="15"/>
  <c r="I26" i="16"/>
  <c r="BE21" i="16"/>
  <c r="BD21" i="16"/>
  <c r="BC21" i="16"/>
  <c r="BB21" i="16"/>
  <c r="K21" i="16"/>
  <c r="I21" i="16"/>
  <c r="G21" i="16"/>
  <c r="BA21" i="16" s="1"/>
  <c r="BE20" i="16"/>
  <c r="BD20" i="16"/>
  <c r="BC20" i="16"/>
  <c r="BB20" i="16"/>
  <c r="K20" i="16"/>
  <c r="I20" i="16"/>
  <c r="G20" i="16"/>
  <c r="BA20" i="16" s="1"/>
  <c r="BE19" i="16"/>
  <c r="BD19" i="16"/>
  <c r="BC19" i="16"/>
  <c r="BB19" i="16"/>
  <c r="K19" i="16"/>
  <c r="I19" i="16"/>
  <c r="G19" i="16"/>
  <c r="BA19" i="16" s="1"/>
  <c r="BE18" i="16"/>
  <c r="BD18" i="16"/>
  <c r="BC18" i="16"/>
  <c r="BC22" i="16" s="1"/>
  <c r="BB18" i="16"/>
  <c r="K18" i="16"/>
  <c r="I18" i="16"/>
  <c r="I22" i="16" s="1"/>
  <c r="G18" i="16"/>
  <c r="BA18" i="16" s="1"/>
  <c r="B8" i="15"/>
  <c r="A8" i="15"/>
  <c r="BD22" i="16"/>
  <c r="K22" i="16"/>
  <c r="BE14" i="16"/>
  <c r="BD14" i="16"/>
  <c r="BC14" i="16"/>
  <c r="BB14" i="16"/>
  <c r="K14" i="16"/>
  <c r="I14" i="16"/>
  <c r="G14" i="16"/>
  <c r="BA14" i="16" s="1"/>
  <c r="BE12" i="16"/>
  <c r="BD12" i="16"/>
  <c r="BC12" i="16"/>
  <c r="BB12" i="16"/>
  <c r="K12" i="16"/>
  <c r="I12" i="16"/>
  <c r="G12" i="16"/>
  <c r="BA12" i="16" s="1"/>
  <c r="BE10" i="16"/>
  <c r="BD10" i="16"/>
  <c r="BC10" i="16"/>
  <c r="BB10" i="16"/>
  <c r="K10" i="16"/>
  <c r="I10" i="16"/>
  <c r="G10" i="16"/>
  <c r="BA10" i="16" s="1"/>
  <c r="BE8" i="16"/>
  <c r="BD8" i="16"/>
  <c r="BC8" i="16"/>
  <c r="BC16" i="16" s="1"/>
  <c r="BB8" i="16"/>
  <c r="K8" i="16"/>
  <c r="I8" i="16"/>
  <c r="G8" i="16"/>
  <c r="G16" i="16" s="1"/>
  <c r="B7" i="15"/>
  <c r="A7" i="15"/>
  <c r="E4" i="16"/>
  <c r="F3" i="16"/>
  <c r="BE423" i="13"/>
  <c r="BD423" i="13"/>
  <c r="BC423" i="13"/>
  <c r="BB423" i="13"/>
  <c r="K423" i="13"/>
  <c r="I423" i="13"/>
  <c r="G423" i="13"/>
  <c r="BA423" i="13" s="1"/>
  <c r="BE422" i="13"/>
  <c r="BD422" i="13"/>
  <c r="BC422" i="13"/>
  <c r="BB422" i="13"/>
  <c r="K422" i="13"/>
  <c r="I422" i="13"/>
  <c r="G422" i="13"/>
  <c r="BA422" i="13" s="1"/>
  <c r="BE421" i="13"/>
  <c r="BD421" i="13"/>
  <c r="BC421" i="13"/>
  <c r="BB421" i="13"/>
  <c r="K421" i="13"/>
  <c r="I421" i="13"/>
  <c r="G421" i="13"/>
  <c r="BA421" i="13" s="1"/>
  <c r="BE420" i="13"/>
  <c r="BD420" i="13"/>
  <c r="BC420" i="13"/>
  <c r="BB420" i="13"/>
  <c r="K420" i="13"/>
  <c r="I420" i="13"/>
  <c r="G420" i="13"/>
  <c r="BA420" i="13" s="1"/>
  <c r="BE419" i="13"/>
  <c r="BD419" i="13"/>
  <c r="BC419" i="13"/>
  <c r="BB419" i="13"/>
  <c r="K419" i="13"/>
  <c r="I419" i="13"/>
  <c r="G419" i="13"/>
  <c r="BA419" i="13" s="1"/>
  <c r="BE418" i="13"/>
  <c r="BD418" i="13"/>
  <c r="BC418" i="13"/>
  <c r="BB418" i="13"/>
  <c r="K418" i="13"/>
  <c r="I418" i="13"/>
  <c r="G418" i="13"/>
  <c r="BA418" i="13" s="1"/>
  <c r="B34" i="12"/>
  <c r="A34" i="12"/>
  <c r="BE415" i="13"/>
  <c r="BD415" i="13"/>
  <c r="BC415" i="13"/>
  <c r="BB415" i="13"/>
  <c r="K415" i="13"/>
  <c r="I415" i="13"/>
  <c r="G415" i="13"/>
  <c r="BA415" i="13" s="1"/>
  <c r="BE414" i="13"/>
  <c r="BE416" i="13" s="1"/>
  <c r="BD414" i="13"/>
  <c r="BC414" i="13"/>
  <c r="BB414" i="13"/>
  <c r="K414" i="13"/>
  <c r="K416" i="13" s="1"/>
  <c r="I414" i="13"/>
  <c r="G414" i="13"/>
  <c r="B33" i="12"/>
  <c r="A33" i="12"/>
  <c r="BE383" i="13"/>
  <c r="BD383" i="13"/>
  <c r="BC383" i="13"/>
  <c r="BB383" i="13"/>
  <c r="K383" i="13"/>
  <c r="I383" i="13"/>
  <c r="G383" i="13"/>
  <c r="BA383" i="13" s="1"/>
  <c r="BE382" i="13"/>
  <c r="BD382" i="13"/>
  <c r="BC382" i="13"/>
  <c r="BB382" i="13"/>
  <c r="K382" i="13"/>
  <c r="I382" i="13"/>
  <c r="G382" i="13"/>
  <c r="BA382" i="13" s="1"/>
  <c r="BE381" i="13"/>
  <c r="BD381" i="13"/>
  <c r="BC381" i="13"/>
  <c r="BB381" i="13"/>
  <c r="K381" i="13"/>
  <c r="I381" i="13"/>
  <c r="G381" i="13"/>
  <c r="BA381" i="13" s="1"/>
  <c r="BE380" i="13"/>
  <c r="BD380" i="13"/>
  <c r="BC380" i="13"/>
  <c r="BB380" i="13"/>
  <c r="K380" i="13"/>
  <c r="I380" i="13"/>
  <c r="G380" i="13"/>
  <c r="BA380" i="13" s="1"/>
  <c r="BE379" i="13"/>
  <c r="BD379" i="13"/>
  <c r="BC379" i="13"/>
  <c r="BB379" i="13"/>
  <c r="K379" i="13"/>
  <c r="I379" i="13"/>
  <c r="G379" i="13"/>
  <c r="BA379" i="13" s="1"/>
  <c r="BE378" i="13"/>
  <c r="BD378" i="13"/>
  <c r="BC378" i="13"/>
  <c r="BB378" i="13"/>
  <c r="K378" i="13"/>
  <c r="I378" i="13"/>
  <c r="G378" i="13"/>
  <c r="BA378" i="13" s="1"/>
  <c r="BE377" i="13"/>
  <c r="BD377" i="13"/>
  <c r="BC377" i="13"/>
  <c r="BB377" i="13"/>
  <c r="K377" i="13"/>
  <c r="I377" i="13"/>
  <c r="G377" i="13"/>
  <c r="BA377" i="13" s="1"/>
  <c r="BE376" i="13"/>
  <c r="BD376" i="13"/>
  <c r="BC376" i="13"/>
  <c r="BB376" i="13"/>
  <c r="K376" i="13"/>
  <c r="I376" i="13"/>
  <c r="G376" i="13"/>
  <c r="BA376" i="13" s="1"/>
  <c r="BE375" i="13"/>
  <c r="BD375" i="13"/>
  <c r="BC375" i="13"/>
  <c r="BB375" i="13"/>
  <c r="K375" i="13"/>
  <c r="I375" i="13"/>
  <c r="G375" i="13"/>
  <c r="BA375" i="13" s="1"/>
  <c r="BE374" i="13"/>
  <c r="BD374" i="13"/>
  <c r="BC374" i="13"/>
  <c r="BB374" i="13"/>
  <c r="K374" i="13"/>
  <c r="I374" i="13"/>
  <c r="G374" i="13"/>
  <c r="BA374" i="13" s="1"/>
  <c r="BE373" i="13"/>
  <c r="BD373" i="13"/>
  <c r="BC373" i="13"/>
  <c r="BB373" i="13"/>
  <c r="K373" i="13"/>
  <c r="I373" i="13"/>
  <c r="G373" i="13"/>
  <c r="BA373" i="13" s="1"/>
  <c r="BE372" i="13"/>
  <c r="BD372" i="13"/>
  <c r="BC372" i="13"/>
  <c r="BB372" i="13"/>
  <c r="BB384" i="13" s="1"/>
  <c r="K372" i="13"/>
  <c r="I372" i="13"/>
  <c r="G372" i="13"/>
  <c r="BA372" i="13" s="1"/>
  <c r="B30" i="12"/>
  <c r="A30" i="12"/>
  <c r="BD384" i="13"/>
  <c r="K384" i="13"/>
  <c r="BE369" i="13"/>
  <c r="BD369" i="13"/>
  <c r="BC369" i="13"/>
  <c r="BB369" i="13"/>
  <c r="K369" i="13"/>
  <c r="I369" i="13"/>
  <c r="G369" i="13"/>
  <c r="BA369" i="13" s="1"/>
  <c r="BE368" i="13"/>
  <c r="BD368" i="13"/>
  <c r="BC368" i="13"/>
  <c r="BB368" i="13"/>
  <c r="K368" i="13"/>
  <c r="I368" i="13"/>
  <c r="G368" i="13"/>
  <c r="BA368" i="13" s="1"/>
  <c r="BE367" i="13"/>
  <c r="BD367" i="13"/>
  <c r="BC367" i="13"/>
  <c r="BB367" i="13"/>
  <c r="K367" i="13"/>
  <c r="I367" i="13"/>
  <c r="G367" i="13"/>
  <c r="BA367" i="13" s="1"/>
  <c r="BE366" i="13"/>
  <c r="BD366" i="13"/>
  <c r="BC366" i="13"/>
  <c r="BB366" i="13"/>
  <c r="K366" i="13"/>
  <c r="I366" i="13"/>
  <c r="G366" i="13"/>
  <c r="BA366" i="13" s="1"/>
  <c r="BE365" i="13"/>
  <c r="BD365" i="13"/>
  <c r="BC365" i="13"/>
  <c r="BB365" i="13"/>
  <c r="K365" i="13"/>
  <c r="I365" i="13"/>
  <c r="G365" i="13"/>
  <c r="BA365" i="13" s="1"/>
  <c r="BE364" i="13"/>
  <c r="BD364" i="13"/>
  <c r="BC364" i="13"/>
  <c r="BB364" i="13"/>
  <c r="K364" i="13"/>
  <c r="I364" i="13"/>
  <c r="G364" i="13"/>
  <c r="BA364" i="13" s="1"/>
  <c r="BE363" i="13"/>
  <c r="BD363" i="13"/>
  <c r="BC363" i="13"/>
  <c r="BB363" i="13"/>
  <c r="K363" i="13"/>
  <c r="I363" i="13"/>
  <c r="G363" i="13"/>
  <c r="BA363" i="13" s="1"/>
  <c r="BE362" i="13"/>
  <c r="BD362" i="13"/>
  <c r="BC362" i="13"/>
  <c r="BB362" i="13"/>
  <c r="K362" i="13"/>
  <c r="I362" i="13"/>
  <c r="G362" i="13"/>
  <c r="BA362" i="13" s="1"/>
  <c r="BE361" i="13"/>
  <c r="BD361" i="13"/>
  <c r="BC361" i="13"/>
  <c r="BB361" i="13"/>
  <c r="K361" i="13"/>
  <c r="I361" i="13"/>
  <c r="G361" i="13"/>
  <c r="BA361" i="13" s="1"/>
  <c r="BE360" i="13"/>
  <c r="BD360" i="13"/>
  <c r="BC360" i="13"/>
  <c r="BB360" i="13"/>
  <c r="K360" i="13"/>
  <c r="I360" i="13"/>
  <c r="G360" i="13"/>
  <c r="BA360" i="13" s="1"/>
  <c r="BE359" i="13"/>
  <c r="BD359" i="13"/>
  <c r="BC359" i="13"/>
  <c r="BB359" i="13"/>
  <c r="K359" i="13"/>
  <c r="I359" i="13"/>
  <c r="G359" i="13"/>
  <c r="BA359" i="13" s="1"/>
  <c r="BE358" i="13"/>
  <c r="BD358" i="13"/>
  <c r="BC358" i="13"/>
  <c r="BB358" i="13"/>
  <c r="K358" i="13"/>
  <c r="I358" i="13"/>
  <c r="G358" i="13"/>
  <c r="BA358" i="13" s="1"/>
  <c r="B29" i="12"/>
  <c r="A29" i="12"/>
  <c r="BE355" i="13"/>
  <c r="BD355" i="13"/>
  <c r="BC355" i="13"/>
  <c r="BB355" i="13"/>
  <c r="K355" i="13"/>
  <c r="I355" i="13"/>
  <c r="G355" i="13"/>
  <c r="BA355" i="13" s="1"/>
  <c r="BE354" i="13"/>
  <c r="BD354" i="13"/>
  <c r="BC354" i="13"/>
  <c r="BB354" i="13"/>
  <c r="K354" i="13"/>
  <c r="I354" i="13"/>
  <c r="G354" i="13"/>
  <c r="BA354" i="13" s="1"/>
  <c r="BE353" i="13"/>
  <c r="BD353" i="13"/>
  <c r="BC353" i="13"/>
  <c r="BB353" i="13"/>
  <c r="K353" i="13"/>
  <c r="I353" i="13"/>
  <c r="G353" i="13"/>
  <c r="BA353" i="13" s="1"/>
  <c r="BE352" i="13"/>
  <c r="BD352" i="13"/>
  <c r="BC352" i="13"/>
  <c r="BB352" i="13"/>
  <c r="K352" i="13"/>
  <c r="I352" i="13"/>
  <c r="G352" i="13"/>
  <c r="BA352" i="13" s="1"/>
  <c r="BE351" i="13"/>
  <c r="BD351" i="13"/>
  <c r="BC351" i="13"/>
  <c r="BB351" i="13"/>
  <c r="K351" i="13"/>
  <c r="I351" i="13"/>
  <c r="G351" i="13"/>
  <c r="BA351" i="13" s="1"/>
  <c r="BE350" i="13"/>
  <c r="BD350" i="13"/>
  <c r="BC350" i="13"/>
  <c r="BB350" i="13"/>
  <c r="K350" i="13"/>
  <c r="I350" i="13"/>
  <c r="G350" i="13"/>
  <c r="BA350" i="13" s="1"/>
  <c r="BE349" i="13"/>
  <c r="BD349" i="13"/>
  <c r="BC349" i="13"/>
  <c r="BB349" i="13"/>
  <c r="K349" i="13"/>
  <c r="I349" i="13"/>
  <c r="G349" i="13"/>
  <c r="BA349" i="13" s="1"/>
  <c r="BE348" i="13"/>
  <c r="BE356" i="13" s="1"/>
  <c r="BD348" i="13"/>
  <c r="BC348" i="13"/>
  <c r="BC356" i="13" s="1"/>
  <c r="BB348" i="13"/>
  <c r="K348" i="13"/>
  <c r="K356" i="13" s="1"/>
  <c r="I348" i="13"/>
  <c r="G348" i="13"/>
  <c r="BA348" i="13" s="1"/>
  <c r="B28" i="12"/>
  <c r="A28" i="12"/>
  <c r="BE345" i="13"/>
  <c r="BD345" i="13"/>
  <c r="BC345" i="13"/>
  <c r="BB345" i="13"/>
  <c r="K345" i="13"/>
  <c r="I345" i="13"/>
  <c r="G345" i="13"/>
  <c r="BA345" i="13" s="1"/>
  <c r="BE344" i="13"/>
  <c r="BD344" i="13"/>
  <c r="BC344" i="13"/>
  <c r="BB344" i="13"/>
  <c r="K344" i="13"/>
  <c r="I344" i="13"/>
  <c r="G344" i="13"/>
  <c r="BA344" i="13" s="1"/>
  <c r="BE343" i="13"/>
  <c r="BD343" i="13"/>
  <c r="BC343" i="13"/>
  <c r="BB343" i="13"/>
  <c r="K343" i="13"/>
  <c r="I343" i="13"/>
  <c r="G343" i="13"/>
  <c r="BA343" i="13" s="1"/>
  <c r="BE342" i="13"/>
  <c r="BD342" i="13"/>
  <c r="BC342" i="13"/>
  <c r="BB342" i="13"/>
  <c r="K342" i="13"/>
  <c r="I342" i="13"/>
  <c r="G342" i="13"/>
  <c r="BA342" i="13" s="1"/>
  <c r="BE341" i="13"/>
  <c r="BD341" i="13"/>
  <c r="BC341" i="13"/>
  <c r="BB341" i="13"/>
  <c r="K341" i="13"/>
  <c r="I341" i="13"/>
  <c r="G341" i="13"/>
  <c r="BA341" i="13" s="1"/>
  <c r="BE340" i="13"/>
  <c r="BD340" i="13"/>
  <c r="BC340" i="13"/>
  <c r="BB340" i="13"/>
  <c r="K340" i="13"/>
  <c r="I340" i="13"/>
  <c r="G340" i="13"/>
  <c r="BA340" i="13" s="1"/>
  <c r="BE339" i="13"/>
  <c r="BD339" i="13"/>
  <c r="BC339" i="13"/>
  <c r="BB339" i="13"/>
  <c r="K339" i="13"/>
  <c r="I339" i="13"/>
  <c r="G339" i="13"/>
  <c r="BA339" i="13" s="1"/>
  <c r="BE338" i="13"/>
  <c r="BD338" i="13"/>
  <c r="BC338" i="13"/>
  <c r="BB338" i="13"/>
  <c r="K338" i="13"/>
  <c r="I338" i="13"/>
  <c r="G338" i="13"/>
  <c r="B27" i="12"/>
  <c r="A27" i="12"/>
  <c r="I346" i="13"/>
  <c r="BE335" i="13"/>
  <c r="BD335" i="13"/>
  <c r="BC335" i="13"/>
  <c r="BB335" i="13"/>
  <c r="K335" i="13"/>
  <c r="I335" i="13"/>
  <c r="G335" i="13"/>
  <c r="BA335" i="13" s="1"/>
  <c r="BE334" i="13"/>
  <c r="BD334" i="13"/>
  <c r="BC334" i="13"/>
  <c r="BB334" i="13"/>
  <c r="K334" i="13"/>
  <c r="I334" i="13"/>
  <c r="G334" i="13"/>
  <c r="BA334" i="13" s="1"/>
  <c r="BE333" i="13"/>
  <c r="BD333" i="13"/>
  <c r="BC333" i="13"/>
  <c r="BB333" i="13"/>
  <c r="K333" i="13"/>
  <c r="I333" i="13"/>
  <c r="G333" i="13"/>
  <c r="BA333" i="13" s="1"/>
  <c r="BE332" i="13"/>
  <c r="BD332" i="13"/>
  <c r="BC332" i="13"/>
  <c r="BB332" i="13"/>
  <c r="K332" i="13"/>
  <c r="I332" i="13"/>
  <c r="G332" i="13"/>
  <c r="BA332" i="13" s="1"/>
  <c r="BE331" i="13"/>
  <c r="BD331" i="13"/>
  <c r="BC331" i="13"/>
  <c r="BB331" i="13"/>
  <c r="K331" i="13"/>
  <c r="I331" i="13"/>
  <c r="G331" i="13"/>
  <c r="BA331" i="13" s="1"/>
  <c r="BE330" i="13"/>
  <c r="BD330" i="13"/>
  <c r="BC330" i="13"/>
  <c r="BB330" i="13"/>
  <c r="K330" i="13"/>
  <c r="I330" i="13"/>
  <c r="G330" i="13"/>
  <c r="BA330" i="13" s="1"/>
  <c r="BE329" i="13"/>
  <c r="BD329" i="13"/>
  <c r="BC329" i="13"/>
  <c r="BB329" i="13"/>
  <c r="K329" i="13"/>
  <c r="I329" i="13"/>
  <c r="G329" i="13"/>
  <c r="BA329" i="13" s="1"/>
  <c r="BE328" i="13"/>
  <c r="BD328" i="13"/>
  <c r="BC328" i="13"/>
  <c r="BB328" i="13"/>
  <c r="K328" i="13"/>
  <c r="I328" i="13"/>
  <c r="G328" i="13"/>
  <c r="BA328" i="13" s="1"/>
  <c r="BE327" i="13"/>
  <c r="BD327" i="13"/>
  <c r="BC327" i="13"/>
  <c r="BB327" i="13"/>
  <c r="K327" i="13"/>
  <c r="I327" i="13"/>
  <c r="G327" i="13"/>
  <c r="BA327" i="13" s="1"/>
  <c r="BE326" i="13"/>
  <c r="BD326" i="13"/>
  <c r="BC326" i="13"/>
  <c r="BB326" i="13"/>
  <c r="K326" i="13"/>
  <c r="I326" i="13"/>
  <c r="G326" i="13"/>
  <c r="BA326" i="13" s="1"/>
  <c r="BE325" i="13"/>
  <c r="BD325" i="13"/>
  <c r="BC325" i="13"/>
  <c r="BB325" i="13"/>
  <c r="K325" i="13"/>
  <c r="I325" i="13"/>
  <c r="G325" i="13"/>
  <c r="BA325" i="13" s="1"/>
  <c r="BE324" i="13"/>
  <c r="BE336" i="13" s="1"/>
  <c r="BD324" i="13"/>
  <c r="BC324" i="13"/>
  <c r="BC336" i="13" s="1"/>
  <c r="BB324" i="13"/>
  <c r="K324" i="13"/>
  <c r="I324" i="13"/>
  <c r="G324" i="13"/>
  <c r="BA324" i="13" s="1"/>
  <c r="BA336" i="13" s="1"/>
  <c r="B26" i="12"/>
  <c r="A26" i="12"/>
  <c r="BE321" i="13"/>
  <c r="BD321" i="13"/>
  <c r="BC321" i="13"/>
  <c r="BB321" i="13"/>
  <c r="K321" i="13"/>
  <c r="I321" i="13"/>
  <c r="G321" i="13"/>
  <c r="BA321" i="13" s="1"/>
  <c r="BE320" i="13"/>
  <c r="BD320" i="13"/>
  <c r="BC320" i="13"/>
  <c r="BB320" i="13"/>
  <c r="K320" i="13"/>
  <c r="I320" i="13"/>
  <c r="G320" i="13"/>
  <c r="BA320" i="13" s="1"/>
  <c r="BE319" i="13"/>
  <c r="BD319" i="13"/>
  <c r="BC319" i="13"/>
  <c r="BB319" i="13"/>
  <c r="K319" i="13"/>
  <c r="I319" i="13"/>
  <c r="G319" i="13"/>
  <c r="BA319" i="13" s="1"/>
  <c r="BE318" i="13"/>
  <c r="BD318" i="13"/>
  <c r="BC318" i="13"/>
  <c r="BB318" i="13"/>
  <c r="K318" i="13"/>
  <c r="I318" i="13"/>
  <c r="G318" i="13"/>
  <c r="BA318" i="13" s="1"/>
  <c r="BE317" i="13"/>
  <c r="BD317" i="13"/>
  <c r="BC317" i="13"/>
  <c r="BB317" i="13"/>
  <c r="K317" i="13"/>
  <c r="I317" i="13"/>
  <c r="G317" i="13"/>
  <c r="BA317" i="13" s="1"/>
  <c r="BE316" i="13"/>
  <c r="BD316" i="13"/>
  <c r="BC316" i="13"/>
  <c r="BB316" i="13"/>
  <c r="K316" i="13"/>
  <c r="I316" i="13"/>
  <c r="G316" i="13"/>
  <c r="BA316" i="13" s="1"/>
  <c r="BE315" i="13"/>
  <c r="BD315" i="13"/>
  <c r="BC315" i="13"/>
  <c r="BB315" i="13"/>
  <c r="K315" i="13"/>
  <c r="I315" i="13"/>
  <c r="G315" i="13"/>
  <c r="BA315" i="13" s="1"/>
  <c r="BE314" i="13"/>
  <c r="BD314" i="13"/>
  <c r="BC314" i="13"/>
  <c r="BB314" i="13"/>
  <c r="K314" i="13"/>
  <c r="I314" i="13"/>
  <c r="G314" i="13"/>
  <c r="BA314" i="13" s="1"/>
  <c r="BE313" i="13"/>
  <c r="BD313" i="13"/>
  <c r="BC313" i="13"/>
  <c r="BB313" i="13"/>
  <c r="K313" i="13"/>
  <c r="I313" i="13"/>
  <c r="G313" i="13"/>
  <c r="BA313" i="13" s="1"/>
  <c r="BE312" i="13"/>
  <c r="BD312" i="13"/>
  <c r="BC312" i="13"/>
  <c r="BB312" i="13"/>
  <c r="K312" i="13"/>
  <c r="I312" i="13"/>
  <c r="G312" i="13"/>
  <c r="BA312" i="13" s="1"/>
  <c r="BE311" i="13"/>
  <c r="BD311" i="13"/>
  <c r="BC311" i="13"/>
  <c r="BB311" i="13"/>
  <c r="K311" i="13"/>
  <c r="I311" i="13"/>
  <c r="G311" i="13"/>
  <c r="BA311" i="13" s="1"/>
  <c r="BE310" i="13"/>
  <c r="BD310" i="13"/>
  <c r="BC310" i="13"/>
  <c r="BB310" i="13"/>
  <c r="K310" i="13"/>
  <c r="I310" i="13"/>
  <c r="G310" i="13"/>
  <c r="BA310" i="13" s="1"/>
  <c r="B25" i="12"/>
  <c r="A25" i="12"/>
  <c r="BE307" i="13"/>
  <c r="BD307" i="13"/>
  <c r="BC307" i="13"/>
  <c r="BB307" i="13"/>
  <c r="K307" i="13"/>
  <c r="I307" i="13"/>
  <c r="G307" i="13"/>
  <c r="BA307" i="13" s="1"/>
  <c r="BE306" i="13"/>
  <c r="BD306" i="13"/>
  <c r="BC306" i="13"/>
  <c r="BB306" i="13"/>
  <c r="K306" i="13"/>
  <c r="I306" i="13"/>
  <c r="G306" i="13"/>
  <c r="BA306" i="13" s="1"/>
  <c r="BE305" i="13"/>
  <c r="BD305" i="13"/>
  <c r="BC305" i="13"/>
  <c r="BB305" i="13"/>
  <c r="K305" i="13"/>
  <c r="I305" i="13"/>
  <c r="G305" i="13"/>
  <c r="BA305" i="13" s="1"/>
  <c r="BE304" i="13"/>
  <c r="BD304" i="13"/>
  <c r="BC304" i="13"/>
  <c r="BB304" i="13"/>
  <c r="K304" i="13"/>
  <c r="I304" i="13"/>
  <c r="G304" i="13"/>
  <c r="BA304" i="13" s="1"/>
  <c r="BE303" i="13"/>
  <c r="BD303" i="13"/>
  <c r="BC303" i="13"/>
  <c r="BB303" i="13"/>
  <c r="K303" i="13"/>
  <c r="I303" i="13"/>
  <c r="G303" i="13"/>
  <c r="BA303" i="13" s="1"/>
  <c r="BE302" i="13"/>
  <c r="BD302" i="13"/>
  <c r="BC302" i="13"/>
  <c r="BB302" i="13"/>
  <c r="K302" i="13"/>
  <c r="I302" i="13"/>
  <c r="G302" i="13"/>
  <c r="BA302" i="13" s="1"/>
  <c r="BE301" i="13"/>
  <c r="BD301" i="13"/>
  <c r="BC301" i="13"/>
  <c r="BB301" i="13"/>
  <c r="K301" i="13"/>
  <c r="I301" i="13"/>
  <c r="G301" i="13"/>
  <c r="BA301" i="13" s="1"/>
  <c r="BE300" i="13"/>
  <c r="BD300" i="13"/>
  <c r="BC300" i="13"/>
  <c r="BB300" i="13"/>
  <c r="BB308" i="13" s="1"/>
  <c r="K300" i="13"/>
  <c r="I300" i="13"/>
  <c r="G300" i="13"/>
  <c r="BA300" i="13" s="1"/>
  <c r="B24" i="12"/>
  <c r="A24" i="12"/>
  <c r="G308" i="13"/>
  <c r="BE297" i="13"/>
  <c r="BD297" i="13"/>
  <c r="BC297" i="13"/>
  <c r="BB297" i="13"/>
  <c r="K297" i="13"/>
  <c r="I297" i="13"/>
  <c r="G297" i="13"/>
  <c r="BA297" i="13" s="1"/>
  <c r="BE296" i="13"/>
  <c r="BD296" i="13"/>
  <c r="BC296" i="13"/>
  <c r="BB296" i="13"/>
  <c r="K296" i="13"/>
  <c r="I296" i="13"/>
  <c r="G296" i="13"/>
  <c r="BA296" i="13" s="1"/>
  <c r="BE295" i="13"/>
  <c r="BD295" i="13"/>
  <c r="BC295" i="13"/>
  <c r="BB295" i="13"/>
  <c r="K295" i="13"/>
  <c r="I295" i="13"/>
  <c r="G295" i="13"/>
  <c r="BA295" i="13" s="1"/>
  <c r="BE294" i="13"/>
  <c r="BD294" i="13"/>
  <c r="BC294" i="13"/>
  <c r="BB294" i="13"/>
  <c r="K294" i="13"/>
  <c r="I294" i="13"/>
  <c r="G294" i="13"/>
  <c r="BA294" i="13" s="1"/>
  <c r="BE293" i="13"/>
  <c r="BD293" i="13"/>
  <c r="BC293" i="13"/>
  <c r="BB293" i="13"/>
  <c r="K293" i="13"/>
  <c r="I293" i="13"/>
  <c r="G293" i="13"/>
  <c r="BA293" i="13" s="1"/>
  <c r="BE292" i="13"/>
  <c r="BD292" i="13"/>
  <c r="BC292" i="13"/>
  <c r="BB292" i="13"/>
  <c r="K292" i="13"/>
  <c r="I292" i="13"/>
  <c r="G292" i="13"/>
  <c r="BA292" i="13" s="1"/>
  <c r="BE291" i="13"/>
  <c r="BD291" i="13"/>
  <c r="BC291" i="13"/>
  <c r="BB291" i="13"/>
  <c r="K291" i="13"/>
  <c r="I291" i="13"/>
  <c r="G291" i="13"/>
  <c r="BA291" i="13" s="1"/>
  <c r="BE290" i="13"/>
  <c r="BD290" i="13"/>
  <c r="BC290" i="13"/>
  <c r="BC298" i="13" s="1"/>
  <c r="BB290" i="13"/>
  <c r="K290" i="13"/>
  <c r="I290" i="13"/>
  <c r="G290" i="13"/>
  <c r="B23" i="12"/>
  <c r="A23" i="12"/>
  <c r="BE287" i="13"/>
  <c r="BD287" i="13"/>
  <c r="BC287" i="13"/>
  <c r="BB287" i="13"/>
  <c r="K287" i="13"/>
  <c r="I287" i="13"/>
  <c r="G287" i="13"/>
  <c r="BA287" i="13" s="1"/>
  <c r="BE286" i="13"/>
  <c r="BD286" i="13"/>
  <c r="BC286" i="13"/>
  <c r="BB286" i="13"/>
  <c r="K286" i="13"/>
  <c r="I286" i="13"/>
  <c r="G286" i="13"/>
  <c r="BA286" i="13" s="1"/>
  <c r="BE285" i="13"/>
  <c r="BD285" i="13"/>
  <c r="BC285" i="13"/>
  <c r="BB285" i="13"/>
  <c r="K285" i="13"/>
  <c r="I285" i="13"/>
  <c r="G285" i="13"/>
  <c r="BA285" i="13" s="1"/>
  <c r="BE284" i="13"/>
  <c r="BD284" i="13"/>
  <c r="BC284" i="13"/>
  <c r="BB284" i="13"/>
  <c r="K284" i="13"/>
  <c r="I284" i="13"/>
  <c r="G284" i="13"/>
  <c r="BA284" i="13" s="1"/>
  <c r="BE283" i="13"/>
  <c r="BD283" i="13"/>
  <c r="BC283" i="13"/>
  <c r="BB283" i="13"/>
  <c r="K283" i="13"/>
  <c r="I283" i="13"/>
  <c r="G283" i="13"/>
  <c r="BA283" i="13" s="1"/>
  <c r="BE282" i="13"/>
  <c r="BD282" i="13"/>
  <c r="BC282" i="13"/>
  <c r="BB282" i="13"/>
  <c r="K282" i="13"/>
  <c r="I282" i="13"/>
  <c r="G282" i="13"/>
  <c r="BA282" i="13" s="1"/>
  <c r="BE281" i="13"/>
  <c r="BD281" i="13"/>
  <c r="BC281" i="13"/>
  <c r="BB281" i="13"/>
  <c r="K281" i="13"/>
  <c r="I281" i="13"/>
  <c r="G281" i="13"/>
  <c r="BA281" i="13" s="1"/>
  <c r="BE280" i="13"/>
  <c r="BD280" i="13"/>
  <c r="BD288" i="13" s="1"/>
  <c r="BC280" i="13"/>
  <c r="BB280" i="13"/>
  <c r="K280" i="13"/>
  <c r="I280" i="13"/>
  <c r="I288" i="13" s="1"/>
  <c r="G280" i="13"/>
  <c r="BA280" i="13" s="1"/>
  <c r="B22" i="12"/>
  <c r="A22" i="12"/>
  <c r="BE277" i="13"/>
  <c r="BD277" i="13"/>
  <c r="BC277" i="13"/>
  <c r="BB277" i="13"/>
  <c r="K277" i="13"/>
  <c r="I277" i="13"/>
  <c r="G277" i="13"/>
  <c r="BA277" i="13" s="1"/>
  <c r="BE276" i="13"/>
  <c r="BD276" i="13"/>
  <c r="BC276" i="13"/>
  <c r="BB276" i="13"/>
  <c r="K276" i="13"/>
  <c r="I276" i="13"/>
  <c r="G276" i="13"/>
  <c r="BA276" i="13" s="1"/>
  <c r="BE275" i="13"/>
  <c r="BD275" i="13"/>
  <c r="BC275" i="13"/>
  <c r="BB275" i="13"/>
  <c r="K275" i="13"/>
  <c r="I275" i="13"/>
  <c r="G275" i="13"/>
  <c r="BA275" i="13" s="1"/>
  <c r="BE274" i="13"/>
  <c r="BD274" i="13"/>
  <c r="BC274" i="13"/>
  <c r="BB274" i="13"/>
  <c r="K274" i="13"/>
  <c r="I274" i="13"/>
  <c r="G274" i="13"/>
  <c r="BA274" i="13" s="1"/>
  <c r="BE273" i="13"/>
  <c r="BD273" i="13"/>
  <c r="BC273" i="13"/>
  <c r="BB273" i="13"/>
  <c r="K273" i="13"/>
  <c r="I273" i="13"/>
  <c r="G273" i="13"/>
  <c r="BA273" i="13" s="1"/>
  <c r="BE272" i="13"/>
  <c r="BD272" i="13"/>
  <c r="BC272" i="13"/>
  <c r="BB272" i="13"/>
  <c r="K272" i="13"/>
  <c r="I272" i="13"/>
  <c r="G272" i="13"/>
  <c r="BA272" i="13" s="1"/>
  <c r="BE271" i="13"/>
  <c r="BD271" i="13"/>
  <c r="BC271" i="13"/>
  <c r="BB271" i="13"/>
  <c r="K271" i="13"/>
  <c r="I271" i="13"/>
  <c r="G271" i="13"/>
  <c r="BA271" i="13" s="1"/>
  <c r="BE270" i="13"/>
  <c r="BE278" i="13" s="1"/>
  <c r="BD270" i="13"/>
  <c r="BC270" i="13"/>
  <c r="BB270" i="13"/>
  <c r="K270" i="13"/>
  <c r="I270" i="13"/>
  <c r="G270" i="13"/>
  <c r="B21" i="12"/>
  <c r="A21" i="12"/>
  <c r="BE267" i="13"/>
  <c r="BD267" i="13"/>
  <c r="BC267" i="13"/>
  <c r="BA267" i="13"/>
  <c r="K267" i="13"/>
  <c r="I267" i="13"/>
  <c r="G267" i="13"/>
  <c r="BB267" i="13" s="1"/>
  <c r="BE266" i="13"/>
  <c r="BD266" i="13"/>
  <c r="BC266" i="13"/>
  <c r="BA266" i="13"/>
  <c r="K266" i="13"/>
  <c r="I266" i="13"/>
  <c r="G266" i="13"/>
  <c r="BB266" i="13" s="1"/>
  <c r="BE265" i="13"/>
  <c r="BD265" i="13"/>
  <c r="BC265" i="13"/>
  <c r="BA265" i="13"/>
  <c r="K265" i="13"/>
  <c r="I265" i="13"/>
  <c r="G265" i="13"/>
  <c r="BB265" i="13" s="1"/>
  <c r="BE264" i="13"/>
  <c r="BD264" i="13"/>
  <c r="BC264" i="13"/>
  <c r="BA264" i="13"/>
  <c r="K264" i="13"/>
  <c r="I264" i="13"/>
  <c r="G264" i="13"/>
  <c r="BB264" i="13" s="1"/>
  <c r="BE263" i="13"/>
  <c r="BD263" i="13"/>
  <c r="BC263" i="13"/>
  <c r="BA263" i="13"/>
  <c r="K263" i="13"/>
  <c r="I263" i="13"/>
  <c r="G263" i="13"/>
  <c r="BB263" i="13" s="1"/>
  <c r="BE262" i="13"/>
  <c r="BD262" i="13"/>
  <c r="BC262" i="13"/>
  <c r="BA262" i="13"/>
  <c r="K262" i="13"/>
  <c r="I262" i="13"/>
  <c r="G262" i="13"/>
  <c r="BB262" i="13" s="1"/>
  <c r="BE261" i="13"/>
  <c r="BD261" i="13"/>
  <c r="BC261" i="13"/>
  <c r="BA261" i="13"/>
  <c r="K261" i="13"/>
  <c r="I261" i="13"/>
  <c r="G261" i="13"/>
  <c r="BB261" i="13" s="1"/>
  <c r="BE260" i="13"/>
  <c r="BD260" i="13"/>
  <c r="BC260" i="13"/>
  <c r="BA260" i="13"/>
  <c r="K260" i="13"/>
  <c r="I260" i="13"/>
  <c r="G260" i="13"/>
  <c r="BB260" i="13" s="1"/>
  <c r="BE259" i="13"/>
  <c r="BD259" i="13"/>
  <c r="BC259" i="13"/>
  <c r="BA259" i="13"/>
  <c r="K259" i="13"/>
  <c r="I259" i="13"/>
  <c r="G259" i="13"/>
  <c r="BB259" i="13" s="1"/>
  <c r="BE258" i="13"/>
  <c r="BD258" i="13"/>
  <c r="BC258" i="13"/>
  <c r="BA258" i="13"/>
  <c r="K258" i="13"/>
  <c r="I258" i="13"/>
  <c r="G258" i="13"/>
  <c r="BB258" i="13" s="1"/>
  <c r="BE257" i="13"/>
  <c r="BD257" i="13"/>
  <c r="BC257" i="13"/>
  <c r="BA257" i="13"/>
  <c r="K257" i="13"/>
  <c r="I257" i="13"/>
  <c r="G257" i="13"/>
  <c r="BB257" i="13" s="1"/>
  <c r="BE256" i="13"/>
  <c r="BD256" i="13"/>
  <c r="BC256" i="13"/>
  <c r="BA256" i="13"/>
  <c r="K256" i="13"/>
  <c r="I256" i="13"/>
  <c r="G256" i="13"/>
  <c r="BB256" i="13" s="1"/>
  <c r="BE255" i="13"/>
  <c r="BD255" i="13"/>
  <c r="BC255" i="13"/>
  <c r="BA255" i="13"/>
  <c r="K255" i="13"/>
  <c r="I255" i="13"/>
  <c r="G255" i="13"/>
  <c r="BB255" i="13" s="1"/>
  <c r="BE254" i="13"/>
  <c r="BD254" i="13"/>
  <c r="BC254" i="13"/>
  <c r="BA254" i="13"/>
  <c r="K254" i="13"/>
  <c r="I254" i="13"/>
  <c r="G254" i="13"/>
  <c r="BB254" i="13" s="1"/>
  <c r="BE253" i="13"/>
  <c r="BD253" i="13"/>
  <c r="BC253" i="13"/>
  <c r="BA253" i="13"/>
  <c r="K253" i="13"/>
  <c r="I253" i="13"/>
  <c r="G253" i="13"/>
  <c r="BB253" i="13" s="1"/>
  <c r="BE252" i="13"/>
  <c r="BD252" i="13"/>
  <c r="BC252" i="13"/>
  <c r="BA252" i="13"/>
  <c r="K252" i="13"/>
  <c r="I252" i="13"/>
  <c r="G252" i="13"/>
  <c r="BB252" i="13" s="1"/>
  <c r="BE251" i="13"/>
  <c r="BD251" i="13"/>
  <c r="BC251" i="13"/>
  <c r="BA251" i="13"/>
  <c r="K251" i="13"/>
  <c r="I251" i="13"/>
  <c r="G251" i="13"/>
  <c r="BB251" i="13" s="1"/>
  <c r="B20" i="12"/>
  <c r="A20" i="12"/>
  <c r="BE248" i="13"/>
  <c r="BD248" i="13"/>
  <c r="BC248" i="13"/>
  <c r="BA248" i="13"/>
  <c r="K248" i="13"/>
  <c r="I248" i="13"/>
  <c r="G248" i="13"/>
  <c r="BB248" i="13" s="1"/>
  <c r="BE247" i="13"/>
  <c r="BD247" i="13"/>
  <c r="BC247" i="13"/>
  <c r="BA247" i="13"/>
  <c r="K247" i="13"/>
  <c r="I247" i="13"/>
  <c r="G247" i="13"/>
  <c r="BB247" i="13" s="1"/>
  <c r="BE246" i="13"/>
  <c r="BD246" i="13"/>
  <c r="BC246" i="13"/>
  <c r="BA246" i="13"/>
  <c r="K246" i="13"/>
  <c r="I246" i="13"/>
  <c r="G246" i="13"/>
  <c r="BB246" i="13" s="1"/>
  <c r="BE245" i="13"/>
  <c r="BD245" i="13"/>
  <c r="BC245" i="13"/>
  <c r="BA245" i="13"/>
  <c r="K245" i="13"/>
  <c r="I245" i="13"/>
  <c r="G245" i="13"/>
  <c r="BB245" i="13" s="1"/>
  <c r="BE244" i="13"/>
  <c r="BD244" i="13"/>
  <c r="BC244" i="13"/>
  <c r="BA244" i="13"/>
  <c r="K244" i="13"/>
  <c r="I244" i="13"/>
  <c r="G244" i="13"/>
  <c r="BB244" i="13" s="1"/>
  <c r="BE243" i="13"/>
  <c r="BD243" i="13"/>
  <c r="BC243" i="13"/>
  <c r="BA243" i="13"/>
  <c r="K243" i="13"/>
  <c r="I243" i="13"/>
  <c r="G243" i="13"/>
  <c r="BB243" i="13" s="1"/>
  <c r="BE242" i="13"/>
  <c r="BD242" i="13"/>
  <c r="BC242" i="13"/>
  <c r="BA242" i="13"/>
  <c r="K242" i="13"/>
  <c r="I242" i="13"/>
  <c r="G242" i="13"/>
  <c r="BB242" i="13" s="1"/>
  <c r="BE241" i="13"/>
  <c r="BD241" i="13"/>
  <c r="BC241" i="13"/>
  <c r="BA241" i="13"/>
  <c r="K241" i="13"/>
  <c r="I241" i="13"/>
  <c r="G241" i="13"/>
  <c r="BB241" i="13" s="1"/>
  <c r="BE240" i="13"/>
  <c r="BD240" i="13"/>
  <c r="BC240" i="13"/>
  <c r="BA240" i="13"/>
  <c r="K240" i="13"/>
  <c r="I240" i="13"/>
  <c r="G240" i="13"/>
  <c r="BB240" i="13" s="1"/>
  <c r="BE239" i="13"/>
  <c r="BD239" i="13"/>
  <c r="BC239" i="13"/>
  <c r="BA239" i="13"/>
  <c r="K239" i="13"/>
  <c r="I239" i="13"/>
  <c r="G239" i="13"/>
  <c r="BB239" i="13" s="1"/>
  <c r="BE238" i="13"/>
  <c r="BD238" i="13"/>
  <c r="BC238" i="13"/>
  <c r="BA238" i="13"/>
  <c r="K238" i="13"/>
  <c r="I238" i="13"/>
  <c r="G238" i="13"/>
  <c r="BB238" i="13" s="1"/>
  <c r="BE237" i="13"/>
  <c r="BD237" i="13"/>
  <c r="BC237" i="13"/>
  <c r="BA237" i="13"/>
  <c r="K237" i="13"/>
  <c r="I237" i="13"/>
  <c r="G237" i="13"/>
  <c r="BB237" i="13" s="1"/>
  <c r="BE236" i="13"/>
  <c r="BD236" i="13"/>
  <c r="BC236" i="13"/>
  <c r="BA236" i="13"/>
  <c r="K236" i="13"/>
  <c r="I236" i="13"/>
  <c r="G236" i="13"/>
  <c r="BB236" i="13" s="1"/>
  <c r="BE235" i="13"/>
  <c r="BD235" i="13"/>
  <c r="BC235" i="13"/>
  <c r="BA235" i="13"/>
  <c r="K235" i="13"/>
  <c r="I235" i="13"/>
  <c r="G235" i="13"/>
  <c r="BB235" i="13" s="1"/>
  <c r="BE234" i="13"/>
  <c r="BD234" i="13"/>
  <c r="BC234" i="13"/>
  <c r="BA234" i="13"/>
  <c r="K234" i="13"/>
  <c r="I234" i="13"/>
  <c r="G234" i="13"/>
  <c r="BB234" i="13" s="1"/>
  <c r="BE233" i="13"/>
  <c r="BD233" i="13"/>
  <c r="BC233" i="13"/>
  <c r="BA233" i="13"/>
  <c r="K233" i="13"/>
  <c r="I233" i="13"/>
  <c r="G233" i="13"/>
  <c r="BB233" i="13" s="1"/>
  <c r="BE232" i="13"/>
  <c r="BD232" i="13"/>
  <c r="BC232" i="13"/>
  <c r="BA232" i="13"/>
  <c r="K232" i="13"/>
  <c r="I232" i="13"/>
  <c r="G232" i="13"/>
  <c r="BB232" i="13" s="1"/>
  <c r="B19" i="12"/>
  <c r="A19" i="12"/>
  <c r="BA249" i="13"/>
  <c r="BE229" i="13"/>
  <c r="BD229" i="13"/>
  <c r="BC229" i="13"/>
  <c r="BB229" i="13"/>
  <c r="K229" i="13"/>
  <c r="I229" i="13"/>
  <c r="G229" i="13"/>
  <c r="BA229" i="13" s="1"/>
  <c r="BE228" i="13"/>
  <c r="BD228" i="13"/>
  <c r="BC228" i="13"/>
  <c r="BB228" i="13"/>
  <c r="K228" i="13"/>
  <c r="I228" i="13"/>
  <c r="G228" i="13"/>
  <c r="BA228" i="13" s="1"/>
  <c r="BE227" i="13"/>
  <c r="BD227" i="13"/>
  <c r="BC227" i="13"/>
  <c r="BB227" i="13"/>
  <c r="K227" i="13"/>
  <c r="I227" i="13"/>
  <c r="G227" i="13"/>
  <c r="BA227" i="13" s="1"/>
  <c r="BE226" i="13"/>
  <c r="BD226" i="13"/>
  <c r="BC226" i="13"/>
  <c r="BB226" i="13"/>
  <c r="K226" i="13"/>
  <c r="I226" i="13"/>
  <c r="G226" i="13"/>
  <c r="BA226" i="13" s="1"/>
  <c r="BE225" i="13"/>
  <c r="BD225" i="13"/>
  <c r="BC225" i="13"/>
  <c r="BB225" i="13"/>
  <c r="K225" i="13"/>
  <c r="I225" i="13"/>
  <c r="G225" i="13"/>
  <c r="BA225" i="13" s="1"/>
  <c r="BE224" i="13"/>
  <c r="BD224" i="13"/>
  <c r="BC224" i="13"/>
  <c r="BB224" i="13"/>
  <c r="K224" i="13"/>
  <c r="I224" i="13"/>
  <c r="G224" i="13"/>
  <c r="BA224" i="13" s="1"/>
  <c r="BE223" i="13"/>
  <c r="BD223" i="13"/>
  <c r="BC223" i="13"/>
  <c r="BB223" i="13"/>
  <c r="K223" i="13"/>
  <c r="I223" i="13"/>
  <c r="G223" i="13"/>
  <c r="BA223" i="13" s="1"/>
  <c r="BE222" i="13"/>
  <c r="BD222" i="13"/>
  <c r="BC222" i="13"/>
  <c r="BB222" i="13"/>
  <c r="K222" i="13"/>
  <c r="I222" i="13"/>
  <c r="G222" i="13"/>
  <c r="BA222" i="13" s="1"/>
  <c r="BE221" i="13"/>
  <c r="BD221" i="13"/>
  <c r="BC221" i="13"/>
  <c r="BB221" i="13"/>
  <c r="K221" i="13"/>
  <c r="I221" i="13"/>
  <c r="G221" i="13"/>
  <c r="BA221" i="13" s="1"/>
  <c r="BE220" i="13"/>
  <c r="BD220" i="13"/>
  <c r="BC220" i="13"/>
  <c r="BB220" i="13"/>
  <c r="K220" i="13"/>
  <c r="I220" i="13"/>
  <c r="G220" i="13"/>
  <c r="BA220" i="13" s="1"/>
  <c r="BE219" i="13"/>
  <c r="BD219" i="13"/>
  <c r="BC219" i="13"/>
  <c r="BB219" i="13"/>
  <c r="K219" i="13"/>
  <c r="I219" i="13"/>
  <c r="G219" i="13"/>
  <c r="BA219" i="13" s="1"/>
  <c r="BE218" i="13"/>
  <c r="BD218" i="13"/>
  <c r="BC218" i="13"/>
  <c r="BB218" i="13"/>
  <c r="K218" i="13"/>
  <c r="I218" i="13"/>
  <c r="G218" i="13"/>
  <c r="BA218" i="13" s="1"/>
  <c r="BE217" i="13"/>
  <c r="BD217" i="13"/>
  <c r="BC217" i="13"/>
  <c r="BB217" i="13"/>
  <c r="K217" i="13"/>
  <c r="I217" i="13"/>
  <c r="G217" i="13"/>
  <c r="BA217" i="13" s="1"/>
  <c r="BE216" i="13"/>
  <c r="BD216" i="13"/>
  <c r="BC216" i="13"/>
  <c r="BB216" i="13"/>
  <c r="K216" i="13"/>
  <c r="I216" i="13"/>
  <c r="G216" i="13"/>
  <c r="BA216" i="13" s="1"/>
  <c r="BE215" i="13"/>
  <c r="BD215" i="13"/>
  <c r="BC215" i="13"/>
  <c r="BB215" i="13"/>
  <c r="K215" i="13"/>
  <c r="I215" i="13"/>
  <c r="G215" i="13"/>
  <c r="BA215" i="13" s="1"/>
  <c r="BE214" i="13"/>
  <c r="BD214" i="13"/>
  <c r="BC214" i="13"/>
  <c r="BB214" i="13"/>
  <c r="K214" i="13"/>
  <c r="I214" i="13"/>
  <c r="G214" i="13"/>
  <c r="BA214" i="13" s="1"/>
  <c r="BE213" i="13"/>
  <c r="BD213" i="13"/>
  <c r="BC213" i="13"/>
  <c r="BB213" i="13"/>
  <c r="BB230" i="13" s="1"/>
  <c r="K213" i="13"/>
  <c r="I213" i="13"/>
  <c r="I230" i="13" s="1"/>
  <c r="G213" i="13"/>
  <c r="BA213" i="13" s="1"/>
  <c r="B18" i="12"/>
  <c r="A18" i="12"/>
  <c r="BD230" i="13"/>
  <c r="BE210" i="13"/>
  <c r="BD210" i="13"/>
  <c r="BC210" i="13"/>
  <c r="BB210" i="13"/>
  <c r="K210" i="13"/>
  <c r="I210" i="13"/>
  <c r="G210" i="13"/>
  <c r="BA210" i="13" s="1"/>
  <c r="BE209" i="13"/>
  <c r="BD209" i="13"/>
  <c r="BC209" i="13"/>
  <c r="BB209" i="13"/>
  <c r="K209" i="13"/>
  <c r="I209" i="13"/>
  <c r="G209" i="13"/>
  <c r="BA209" i="13" s="1"/>
  <c r="BE208" i="13"/>
  <c r="BD208" i="13"/>
  <c r="BC208" i="13"/>
  <c r="BB208" i="13"/>
  <c r="K208" i="13"/>
  <c r="I208" i="13"/>
  <c r="G208" i="13"/>
  <c r="BA208" i="13" s="1"/>
  <c r="BE207" i="13"/>
  <c r="BD207" i="13"/>
  <c r="BC207" i="13"/>
  <c r="BB207" i="13"/>
  <c r="K207" i="13"/>
  <c r="I207" i="13"/>
  <c r="G207" i="13"/>
  <c r="BA207" i="13" s="1"/>
  <c r="BE206" i="13"/>
  <c r="BD206" i="13"/>
  <c r="BC206" i="13"/>
  <c r="BB206" i="13"/>
  <c r="K206" i="13"/>
  <c r="I206" i="13"/>
  <c r="G206" i="13"/>
  <c r="BA206" i="13" s="1"/>
  <c r="BE205" i="13"/>
  <c r="BD205" i="13"/>
  <c r="BC205" i="13"/>
  <c r="BB205" i="13"/>
  <c r="K205" i="13"/>
  <c r="I205" i="13"/>
  <c r="G205" i="13"/>
  <c r="BA205" i="13" s="1"/>
  <c r="BE204" i="13"/>
  <c r="BD204" i="13"/>
  <c r="BC204" i="13"/>
  <c r="BB204" i="13"/>
  <c r="K204" i="13"/>
  <c r="I204" i="13"/>
  <c r="G204" i="13"/>
  <c r="BA204" i="13" s="1"/>
  <c r="BE203" i="13"/>
  <c r="BD203" i="13"/>
  <c r="BC203" i="13"/>
  <c r="BB203" i="13"/>
  <c r="K203" i="13"/>
  <c r="I203" i="13"/>
  <c r="G203" i="13"/>
  <c r="BA203" i="13" s="1"/>
  <c r="BE202" i="13"/>
  <c r="BD202" i="13"/>
  <c r="BC202" i="13"/>
  <c r="BB202" i="13"/>
  <c r="K202" i="13"/>
  <c r="I202" i="13"/>
  <c r="G202" i="13"/>
  <c r="BA202" i="13" s="1"/>
  <c r="BE201" i="13"/>
  <c r="BD201" i="13"/>
  <c r="BC201" i="13"/>
  <c r="BB201" i="13"/>
  <c r="K201" i="13"/>
  <c r="I201" i="13"/>
  <c r="G201" i="13"/>
  <c r="BA201" i="13" s="1"/>
  <c r="BE200" i="13"/>
  <c r="BD200" i="13"/>
  <c r="BC200" i="13"/>
  <c r="BB200" i="13"/>
  <c r="K200" i="13"/>
  <c r="I200" i="13"/>
  <c r="G200" i="13"/>
  <c r="BA200" i="13" s="1"/>
  <c r="BE199" i="13"/>
  <c r="BD199" i="13"/>
  <c r="BC199" i="13"/>
  <c r="BB199" i="13"/>
  <c r="K199" i="13"/>
  <c r="I199" i="13"/>
  <c r="G199" i="13"/>
  <c r="BA199" i="13" s="1"/>
  <c r="BE198" i="13"/>
  <c r="BD198" i="13"/>
  <c r="BC198" i="13"/>
  <c r="BB198" i="13"/>
  <c r="K198" i="13"/>
  <c r="I198" i="13"/>
  <c r="G198" i="13"/>
  <c r="BA198" i="13" s="1"/>
  <c r="BE197" i="13"/>
  <c r="BD197" i="13"/>
  <c r="BC197" i="13"/>
  <c r="BB197" i="13"/>
  <c r="K197" i="13"/>
  <c r="I197" i="13"/>
  <c r="G197" i="13"/>
  <c r="BA197" i="13" s="1"/>
  <c r="BE196" i="13"/>
  <c r="BD196" i="13"/>
  <c r="BC196" i="13"/>
  <c r="BB196" i="13"/>
  <c r="K196" i="13"/>
  <c r="I196" i="13"/>
  <c r="G196" i="13"/>
  <c r="BA196" i="13" s="1"/>
  <c r="BE195" i="13"/>
  <c r="BD195" i="13"/>
  <c r="BC195" i="13"/>
  <c r="BB195" i="13"/>
  <c r="K195" i="13"/>
  <c r="I195" i="13"/>
  <c r="G195" i="13"/>
  <c r="BA195" i="13" s="1"/>
  <c r="BE194" i="13"/>
  <c r="BD194" i="13"/>
  <c r="BC194" i="13"/>
  <c r="BB194" i="13"/>
  <c r="K194" i="13"/>
  <c r="K211" i="13" s="1"/>
  <c r="I194" i="13"/>
  <c r="G194" i="13"/>
  <c r="BA194" i="13" s="1"/>
  <c r="B17" i="12"/>
  <c r="A17" i="12"/>
  <c r="BB211" i="13"/>
  <c r="BE191" i="13"/>
  <c r="BD191" i="13"/>
  <c r="BC191" i="13"/>
  <c r="BB191" i="13"/>
  <c r="K191" i="13"/>
  <c r="I191" i="13"/>
  <c r="G191" i="13"/>
  <c r="BA191" i="13" s="1"/>
  <c r="BE190" i="13"/>
  <c r="BD190" i="13"/>
  <c r="BC190" i="13"/>
  <c r="BB190" i="13"/>
  <c r="K190" i="13"/>
  <c r="I190" i="13"/>
  <c r="G190" i="13"/>
  <c r="BA190" i="13" s="1"/>
  <c r="BE189" i="13"/>
  <c r="BD189" i="13"/>
  <c r="BC189" i="13"/>
  <c r="BB189" i="13"/>
  <c r="K189" i="13"/>
  <c r="I189" i="13"/>
  <c r="G189" i="13"/>
  <c r="BA189" i="13" s="1"/>
  <c r="BE188" i="13"/>
  <c r="BD188" i="13"/>
  <c r="BC188" i="13"/>
  <c r="BB188" i="13"/>
  <c r="K188" i="13"/>
  <c r="I188" i="13"/>
  <c r="G188" i="13"/>
  <c r="BA188" i="13" s="1"/>
  <c r="BE187" i="13"/>
  <c r="BD187" i="13"/>
  <c r="BC187" i="13"/>
  <c r="BB187" i="13"/>
  <c r="K187" i="13"/>
  <c r="I187" i="13"/>
  <c r="G187" i="13"/>
  <c r="BA187" i="13" s="1"/>
  <c r="BE186" i="13"/>
  <c r="BD186" i="13"/>
  <c r="BC186" i="13"/>
  <c r="BB186" i="13"/>
  <c r="K186" i="13"/>
  <c r="I186" i="13"/>
  <c r="G186" i="13"/>
  <c r="BA186" i="13" s="1"/>
  <c r="BE185" i="13"/>
  <c r="BD185" i="13"/>
  <c r="BC185" i="13"/>
  <c r="BB185" i="13"/>
  <c r="K185" i="13"/>
  <c r="I185" i="13"/>
  <c r="G185" i="13"/>
  <c r="BA185" i="13" s="1"/>
  <c r="BE184" i="13"/>
  <c r="BD184" i="13"/>
  <c r="BC184" i="13"/>
  <c r="BB184" i="13"/>
  <c r="K184" i="13"/>
  <c r="I184" i="13"/>
  <c r="G184" i="13"/>
  <c r="BA184" i="13" s="1"/>
  <c r="BE183" i="13"/>
  <c r="BD183" i="13"/>
  <c r="BC183" i="13"/>
  <c r="BB183" i="13"/>
  <c r="K183" i="13"/>
  <c r="I183" i="13"/>
  <c r="G183" i="13"/>
  <c r="BA183" i="13" s="1"/>
  <c r="BE182" i="13"/>
  <c r="BD182" i="13"/>
  <c r="BC182" i="13"/>
  <c r="BB182" i="13"/>
  <c r="K182" i="13"/>
  <c r="I182" i="13"/>
  <c r="G182" i="13"/>
  <c r="BA182" i="13" s="1"/>
  <c r="BE181" i="13"/>
  <c r="BD181" i="13"/>
  <c r="BC181" i="13"/>
  <c r="BB181" i="13"/>
  <c r="K181" i="13"/>
  <c r="I181" i="13"/>
  <c r="G181" i="13"/>
  <c r="BA181" i="13" s="1"/>
  <c r="B16" i="12"/>
  <c r="A16" i="12"/>
  <c r="BE178" i="13"/>
  <c r="BD178" i="13"/>
  <c r="BC178" i="13"/>
  <c r="BB178" i="13"/>
  <c r="K178" i="13"/>
  <c r="I178" i="13"/>
  <c r="G178" i="13"/>
  <c r="BA178" i="13" s="1"/>
  <c r="BE177" i="13"/>
  <c r="BD177" i="13"/>
  <c r="BC177" i="13"/>
  <c r="BB177" i="13"/>
  <c r="K177" i="13"/>
  <c r="I177" i="13"/>
  <c r="G177" i="13"/>
  <c r="BA177" i="13" s="1"/>
  <c r="BE176" i="13"/>
  <c r="BD176" i="13"/>
  <c r="BC176" i="13"/>
  <c r="BB176" i="13"/>
  <c r="K176" i="13"/>
  <c r="I176" i="13"/>
  <c r="G176" i="13"/>
  <c r="BA176" i="13" s="1"/>
  <c r="BE175" i="13"/>
  <c r="BD175" i="13"/>
  <c r="BC175" i="13"/>
  <c r="BB175" i="13"/>
  <c r="K175" i="13"/>
  <c r="I175" i="13"/>
  <c r="G175" i="13"/>
  <c r="BA175" i="13" s="1"/>
  <c r="BE174" i="13"/>
  <c r="BD174" i="13"/>
  <c r="BC174" i="13"/>
  <c r="BB174" i="13"/>
  <c r="K174" i="13"/>
  <c r="I174" i="13"/>
  <c r="G174" i="13"/>
  <c r="BA174" i="13" s="1"/>
  <c r="BE173" i="13"/>
  <c r="BD173" i="13"/>
  <c r="BC173" i="13"/>
  <c r="BB173" i="13"/>
  <c r="K173" i="13"/>
  <c r="I173" i="13"/>
  <c r="G173" i="13"/>
  <c r="BA173" i="13" s="1"/>
  <c r="BE172" i="13"/>
  <c r="BD172" i="13"/>
  <c r="BC172" i="13"/>
  <c r="BB172" i="13"/>
  <c r="K172" i="13"/>
  <c r="I172" i="13"/>
  <c r="G172" i="13"/>
  <c r="BA172" i="13" s="1"/>
  <c r="BE171" i="13"/>
  <c r="BD171" i="13"/>
  <c r="BC171" i="13"/>
  <c r="BB171" i="13"/>
  <c r="K171" i="13"/>
  <c r="I171" i="13"/>
  <c r="G171" i="13"/>
  <c r="BA171" i="13" s="1"/>
  <c r="BE170" i="13"/>
  <c r="BD170" i="13"/>
  <c r="BC170" i="13"/>
  <c r="BB170" i="13"/>
  <c r="K170" i="13"/>
  <c r="I170" i="13"/>
  <c r="G170" i="13"/>
  <c r="BA170" i="13" s="1"/>
  <c r="BE169" i="13"/>
  <c r="BD169" i="13"/>
  <c r="BC169" i="13"/>
  <c r="BB169" i="13"/>
  <c r="K169" i="13"/>
  <c r="I169" i="13"/>
  <c r="G169" i="13"/>
  <c r="BA169" i="13" s="1"/>
  <c r="BE168" i="13"/>
  <c r="BD168" i="13"/>
  <c r="BC168" i="13"/>
  <c r="BB168" i="13"/>
  <c r="K168" i="13"/>
  <c r="I168" i="13"/>
  <c r="G168" i="13"/>
  <c r="BA168" i="13" s="1"/>
  <c r="B15" i="12"/>
  <c r="A15" i="12"/>
  <c r="BB179" i="13"/>
  <c r="BE165" i="13"/>
  <c r="BD165" i="13"/>
  <c r="BC165" i="13"/>
  <c r="BB165" i="13"/>
  <c r="K165" i="13"/>
  <c r="I165" i="13"/>
  <c r="G165" i="13"/>
  <c r="BA165" i="13" s="1"/>
  <c r="BE164" i="13"/>
  <c r="BD164" i="13"/>
  <c r="BC164" i="13"/>
  <c r="BB164" i="13"/>
  <c r="K164" i="13"/>
  <c r="I164" i="13"/>
  <c r="G164" i="13"/>
  <c r="BA164" i="13" s="1"/>
  <c r="BE163" i="13"/>
  <c r="BD163" i="13"/>
  <c r="BC163" i="13"/>
  <c r="BB163" i="13"/>
  <c r="K163" i="13"/>
  <c r="I163" i="13"/>
  <c r="G163" i="13"/>
  <c r="BA163" i="13" s="1"/>
  <c r="BE162" i="13"/>
  <c r="BD162" i="13"/>
  <c r="BC162" i="13"/>
  <c r="BB162" i="13"/>
  <c r="K162" i="13"/>
  <c r="I162" i="13"/>
  <c r="G162" i="13"/>
  <c r="BA162" i="13" s="1"/>
  <c r="BE161" i="13"/>
  <c r="BD161" i="13"/>
  <c r="BC161" i="13"/>
  <c r="BB161" i="13"/>
  <c r="K161" i="13"/>
  <c r="I161" i="13"/>
  <c r="G161" i="13"/>
  <c r="BA161" i="13" s="1"/>
  <c r="BE160" i="13"/>
  <c r="BD160" i="13"/>
  <c r="BC160" i="13"/>
  <c r="BB160" i="13"/>
  <c r="K160" i="13"/>
  <c r="I160" i="13"/>
  <c r="G160" i="13"/>
  <c r="BA160" i="13" s="1"/>
  <c r="BE159" i="13"/>
  <c r="BD159" i="13"/>
  <c r="BC159" i="13"/>
  <c r="BB159" i="13"/>
  <c r="K159" i="13"/>
  <c r="I159" i="13"/>
  <c r="G159" i="13"/>
  <c r="BA159" i="13" s="1"/>
  <c r="BE158" i="13"/>
  <c r="BD158" i="13"/>
  <c r="BC158" i="13"/>
  <c r="BB158" i="13"/>
  <c r="K158" i="13"/>
  <c r="I158" i="13"/>
  <c r="G158" i="13"/>
  <c r="BA158" i="13" s="1"/>
  <c r="BE157" i="13"/>
  <c r="BD157" i="13"/>
  <c r="BC157" i="13"/>
  <c r="BB157" i="13"/>
  <c r="K157" i="13"/>
  <c r="I157" i="13"/>
  <c r="G157" i="13"/>
  <c r="BA157" i="13" s="1"/>
  <c r="BE156" i="13"/>
  <c r="BD156" i="13"/>
  <c r="BC156" i="13"/>
  <c r="BB156" i="13"/>
  <c r="K156" i="13"/>
  <c r="I156" i="13"/>
  <c r="G156" i="13"/>
  <c r="BA156" i="13" s="1"/>
  <c r="BE155" i="13"/>
  <c r="BD155" i="13"/>
  <c r="BC155" i="13"/>
  <c r="BB155" i="13"/>
  <c r="K155" i="13"/>
  <c r="I155" i="13"/>
  <c r="G155" i="13"/>
  <c r="BA155" i="13" s="1"/>
  <c r="BE154" i="13"/>
  <c r="BD154" i="13"/>
  <c r="BC154" i="13"/>
  <c r="BB154" i="13"/>
  <c r="K154" i="13"/>
  <c r="I154" i="13"/>
  <c r="G154" i="13"/>
  <c r="BA154" i="13" s="1"/>
  <c r="BE153" i="13"/>
  <c r="BD153" i="13"/>
  <c r="BC153" i="13"/>
  <c r="BB153" i="13"/>
  <c r="K153" i="13"/>
  <c r="I153" i="13"/>
  <c r="G153" i="13"/>
  <c r="BA153" i="13" s="1"/>
  <c r="BE152" i="13"/>
  <c r="BD152" i="13"/>
  <c r="BC152" i="13"/>
  <c r="BB152" i="13"/>
  <c r="K152" i="13"/>
  <c r="I152" i="13"/>
  <c r="G152" i="13"/>
  <c r="BA152" i="13" s="1"/>
  <c r="BE151" i="13"/>
  <c r="BD151" i="13"/>
  <c r="BC151" i="13"/>
  <c r="BB151" i="13"/>
  <c r="K151" i="13"/>
  <c r="I151" i="13"/>
  <c r="G151" i="13"/>
  <c r="BA151" i="13" s="1"/>
  <c r="BE150" i="13"/>
  <c r="BD150" i="13"/>
  <c r="BC150" i="13"/>
  <c r="BB150" i="13"/>
  <c r="K150" i="13"/>
  <c r="I150" i="13"/>
  <c r="G150" i="13"/>
  <c r="BA150" i="13" s="1"/>
  <c r="BE149" i="13"/>
  <c r="BD149" i="13"/>
  <c r="BD166" i="13" s="1"/>
  <c r="BC149" i="13"/>
  <c r="BB149" i="13"/>
  <c r="K149" i="13"/>
  <c r="I149" i="13"/>
  <c r="I166" i="13" s="1"/>
  <c r="G149" i="13"/>
  <c r="B14" i="12"/>
  <c r="A14" i="12"/>
  <c r="BE166" i="13"/>
  <c r="BE146" i="13"/>
  <c r="BD146" i="13"/>
  <c r="BC146" i="13"/>
  <c r="BB146" i="13"/>
  <c r="K146" i="13"/>
  <c r="I146" i="13"/>
  <c r="G146" i="13"/>
  <c r="BA146" i="13" s="1"/>
  <c r="BE145" i="13"/>
  <c r="BD145" i="13"/>
  <c r="BC145" i="13"/>
  <c r="BB145" i="13"/>
  <c r="K145" i="13"/>
  <c r="I145" i="13"/>
  <c r="G145" i="13"/>
  <c r="BA145" i="13" s="1"/>
  <c r="BE144" i="13"/>
  <c r="BD144" i="13"/>
  <c r="BC144" i="13"/>
  <c r="BB144" i="13"/>
  <c r="K144" i="13"/>
  <c r="I144" i="13"/>
  <c r="G144" i="13"/>
  <c r="BA144" i="13" s="1"/>
  <c r="BE143" i="13"/>
  <c r="BD143" i="13"/>
  <c r="BC143" i="13"/>
  <c r="BB143" i="13"/>
  <c r="K143" i="13"/>
  <c r="I143" i="13"/>
  <c r="G143" i="13"/>
  <c r="BA143" i="13" s="1"/>
  <c r="BE142" i="13"/>
  <c r="BD142" i="13"/>
  <c r="BC142" i="13"/>
  <c r="BB142" i="13"/>
  <c r="K142" i="13"/>
  <c r="I142" i="13"/>
  <c r="G142" i="13"/>
  <c r="BA142" i="13" s="1"/>
  <c r="BE141" i="13"/>
  <c r="BD141" i="13"/>
  <c r="BC141" i="13"/>
  <c r="BB141" i="13"/>
  <c r="K141" i="13"/>
  <c r="I141" i="13"/>
  <c r="G141" i="13"/>
  <c r="BA141" i="13" s="1"/>
  <c r="BE140" i="13"/>
  <c r="BD140" i="13"/>
  <c r="BC140" i="13"/>
  <c r="BB140" i="13"/>
  <c r="K140" i="13"/>
  <c r="I140" i="13"/>
  <c r="G140" i="13"/>
  <c r="BA140" i="13" s="1"/>
  <c r="BE139" i="13"/>
  <c r="BD139" i="13"/>
  <c r="BC139" i="13"/>
  <c r="BB139" i="13"/>
  <c r="K139" i="13"/>
  <c r="I139" i="13"/>
  <c r="G139" i="13"/>
  <c r="BA139" i="13" s="1"/>
  <c r="BE138" i="13"/>
  <c r="BD138" i="13"/>
  <c r="BC138" i="13"/>
  <c r="BB138" i="13"/>
  <c r="K138" i="13"/>
  <c r="I138" i="13"/>
  <c r="G138" i="13"/>
  <c r="BA138" i="13" s="1"/>
  <c r="BE137" i="13"/>
  <c r="BD137" i="13"/>
  <c r="BC137" i="13"/>
  <c r="BB137" i="13"/>
  <c r="K137" i="13"/>
  <c r="I137" i="13"/>
  <c r="G137" i="13"/>
  <c r="BA137" i="13" s="1"/>
  <c r="BE136" i="13"/>
  <c r="BD136" i="13"/>
  <c r="BC136" i="13"/>
  <c r="BB136" i="13"/>
  <c r="K136" i="13"/>
  <c r="I136" i="13"/>
  <c r="G136" i="13"/>
  <c r="BA136" i="13" s="1"/>
  <c r="BE135" i="13"/>
  <c r="BD135" i="13"/>
  <c r="BC135" i="13"/>
  <c r="BB135" i="13"/>
  <c r="K135" i="13"/>
  <c r="I135" i="13"/>
  <c r="G135" i="13"/>
  <c r="BA135" i="13" s="1"/>
  <c r="BE134" i="13"/>
  <c r="BD134" i="13"/>
  <c r="BC134" i="13"/>
  <c r="BB134" i="13"/>
  <c r="K134" i="13"/>
  <c r="I134" i="13"/>
  <c r="G134" i="13"/>
  <c r="BA134" i="13" s="1"/>
  <c r="BE133" i="13"/>
  <c r="BD133" i="13"/>
  <c r="BC133" i="13"/>
  <c r="BB133" i="13"/>
  <c r="K133" i="13"/>
  <c r="I133" i="13"/>
  <c r="G133" i="13"/>
  <c r="BA133" i="13" s="1"/>
  <c r="BE132" i="13"/>
  <c r="BD132" i="13"/>
  <c r="BC132" i="13"/>
  <c r="BB132" i="13"/>
  <c r="K132" i="13"/>
  <c r="I132" i="13"/>
  <c r="G132" i="13"/>
  <c r="BA132" i="13" s="1"/>
  <c r="BE131" i="13"/>
  <c r="BD131" i="13"/>
  <c r="BC131" i="13"/>
  <c r="BB131" i="13"/>
  <c r="K131" i="13"/>
  <c r="I131" i="13"/>
  <c r="G131" i="13"/>
  <c r="BA131" i="13" s="1"/>
  <c r="BE130" i="13"/>
  <c r="BD130" i="13"/>
  <c r="BC130" i="13"/>
  <c r="BB130" i="13"/>
  <c r="K130" i="13"/>
  <c r="I130" i="13"/>
  <c r="I147" i="13" s="1"/>
  <c r="G130" i="13"/>
  <c r="BA130" i="13" s="1"/>
  <c r="B13" i="12"/>
  <c r="A13" i="12"/>
  <c r="BE127" i="13"/>
  <c r="BD127" i="13"/>
  <c r="BC127" i="13"/>
  <c r="BB127" i="13"/>
  <c r="K127" i="13"/>
  <c r="I127" i="13"/>
  <c r="G127" i="13"/>
  <c r="BA127" i="13" s="1"/>
  <c r="BE126" i="13"/>
  <c r="BD126" i="13"/>
  <c r="BC126" i="13"/>
  <c r="BB126" i="13"/>
  <c r="K126" i="13"/>
  <c r="I126" i="13"/>
  <c r="G126" i="13"/>
  <c r="BA126" i="13" s="1"/>
  <c r="BE125" i="13"/>
  <c r="BD125" i="13"/>
  <c r="BC125" i="13"/>
  <c r="BB125" i="13"/>
  <c r="K125" i="13"/>
  <c r="I125" i="13"/>
  <c r="G125" i="13"/>
  <c r="BA125" i="13" s="1"/>
  <c r="BE124" i="13"/>
  <c r="BD124" i="13"/>
  <c r="BC124" i="13"/>
  <c r="BB124" i="13"/>
  <c r="K124" i="13"/>
  <c r="I124" i="13"/>
  <c r="BA124" i="13"/>
  <c r="BE123" i="13"/>
  <c r="BD123" i="13"/>
  <c r="BC123" i="13"/>
  <c r="BB123" i="13"/>
  <c r="K123" i="13"/>
  <c r="I123" i="13"/>
  <c r="G123" i="13"/>
  <c r="BA123" i="13" s="1"/>
  <c r="BE122" i="13"/>
  <c r="BD122" i="13"/>
  <c r="BC122" i="13"/>
  <c r="BB122" i="13"/>
  <c r="K122" i="13"/>
  <c r="I122" i="13"/>
  <c r="G122" i="13"/>
  <c r="BA122" i="13" s="1"/>
  <c r="BE121" i="13"/>
  <c r="BD121" i="13"/>
  <c r="BC121" i="13"/>
  <c r="BB121" i="13"/>
  <c r="K121" i="13"/>
  <c r="I121" i="13"/>
  <c r="G121" i="13"/>
  <c r="BA121" i="13" s="1"/>
  <c r="BE120" i="13"/>
  <c r="BD120" i="13"/>
  <c r="BC120" i="13"/>
  <c r="BB120" i="13"/>
  <c r="K120" i="13"/>
  <c r="I120" i="13"/>
  <c r="G120" i="13"/>
  <c r="BA120" i="13" s="1"/>
  <c r="BE119" i="13"/>
  <c r="BD119" i="13"/>
  <c r="BC119" i="13"/>
  <c r="BB119" i="13"/>
  <c r="K119" i="13"/>
  <c r="I119" i="13"/>
  <c r="G119" i="13"/>
  <c r="BA119" i="13" s="1"/>
  <c r="BE118" i="13"/>
  <c r="BD118" i="13"/>
  <c r="BC118" i="13"/>
  <c r="BB118" i="13"/>
  <c r="K118" i="13"/>
  <c r="I118" i="13"/>
  <c r="G118" i="13"/>
  <c r="BA118" i="13" s="1"/>
  <c r="BE117" i="13"/>
  <c r="BD117" i="13"/>
  <c r="BC117" i="13"/>
  <c r="BB117" i="13"/>
  <c r="K117" i="13"/>
  <c r="I117" i="13"/>
  <c r="G117" i="13"/>
  <c r="BA117" i="13" s="1"/>
  <c r="BE116" i="13"/>
  <c r="BD116" i="13"/>
  <c r="BC116" i="13"/>
  <c r="BB116" i="13"/>
  <c r="K116" i="13"/>
  <c r="I116" i="13"/>
  <c r="G116" i="13"/>
  <c r="BA116" i="13" s="1"/>
  <c r="BE115" i="13"/>
  <c r="BD115" i="13"/>
  <c r="BC115" i="13"/>
  <c r="BB115" i="13"/>
  <c r="K115" i="13"/>
  <c r="I115" i="13"/>
  <c r="G115" i="13"/>
  <c r="BA115" i="13" s="1"/>
  <c r="BE114" i="13"/>
  <c r="BD114" i="13"/>
  <c r="BC114" i="13"/>
  <c r="BB114" i="13"/>
  <c r="K114" i="13"/>
  <c r="I114" i="13"/>
  <c r="G114" i="13"/>
  <c r="BA114" i="13" s="1"/>
  <c r="BE113" i="13"/>
  <c r="BD113" i="13"/>
  <c r="BC113" i="13"/>
  <c r="BB113" i="13"/>
  <c r="K113" i="13"/>
  <c r="I113" i="13"/>
  <c r="G113" i="13"/>
  <c r="BA113" i="13" s="1"/>
  <c r="BE112" i="13"/>
  <c r="BD112" i="13"/>
  <c r="BC112" i="13"/>
  <c r="BB112" i="13"/>
  <c r="K112" i="13"/>
  <c r="I112" i="13"/>
  <c r="G112" i="13"/>
  <c r="BA112" i="13" s="1"/>
  <c r="BE111" i="13"/>
  <c r="BD111" i="13"/>
  <c r="BC111" i="13"/>
  <c r="BB111" i="13"/>
  <c r="K111" i="13"/>
  <c r="I111" i="13"/>
  <c r="G111" i="13"/>
  <c r="BA111" i="13" s="1"/>
  <c r="BE110" i="13"/>
  <c r="BD110" i="13"/>
  <c r="BC110" i="13"/>
  <c r="BB110" i="13"/>
  <c r="K110" i="13"/>
  <c r="I110" i="13"/>
  <c r="G110" i="13"/>
  <c r="BA110" i="13" s="1"/>
  <c r="BE109" i="13"/>
  <c r="BD109" i="13"/>
  <c r="BC109" i="13"/>
  <c r="BB109" i="13"/>
  <c r="K109" i="13"/>
  <c r="I109" i="13"/>
  <c r="G109" i="13"/>
  <c r="BA109" i="13" s="1"/>
  <c r="BE108" i="13"/>
  <c r="BD108" i="13"/>
  <c r="BC108" i="13"/>
  <c r="BB108" i="13"/>
  <c r="K108" i="13"/>
  <c r="I108" i="13"/>
  <c r="G108" i="13"/>
  <c r="BA108" i="13" s="1"/>
  <c r="BE107" i="13"/>
  <c r="BD107" i="13"/>
  <c r="BC107" i="13"/>
  <c r="BB107" i="13"/>
  <c r="K107" i="13"/>
  <c r="I107" i="13"/>
  <c r="G107" i="13"/>
  <c r="BA107" i="13" s="1"/>
  <c r="BE106" i="13"/>
  <c r="BD106" i="13"/>
  <c r="BC106" i="13"/>
  <c r="BB106" i="13"/>
  <c r="K106" i="13"/>
  <c r="I106" i="13"/>
  <c r="G106" i="13"/>
  <c r="BA106" i="13" s="1"/>
  <c r="BE105" i="13"/>
  <c r="BD105" i="13"/>
  <c r="BC105" i="13"/>
  <c r="BB105" i="13"/>
  <c r="K105" i="13"/>
  <c r="I105" i="13"/>
  <c r="G105" i="13"/>
  <c r="BA105" i="13" s="1"/>
  <c r="B12" i="12"/>
  <c r="A12" i="12"/>
  <c r="BE102" i="13"/>
  <c r="BD102" i="13"/>
  <c r="BC102" i="13"/>
  <c r="BB102" i="13"/>
  <c r="K102" i="13"/>
  <c r="I102" i="13"/>
  <c r="G102" i="13"/>
  <c r="BA102" i="13" s="1"/>
  <c r="BE101" i="13"/>
  <c r="BD101" i="13"/>
  <c r="BC101" i="13"/>
  <c r="BB101" i="13"/>
  <c r="K101" i="13"/>
  <c r="I101" i="13"/>
  <c r="G101" i="13"/>
  <c r="BA101" i="13" s="1"/>
  <c r="BE100" i="13"/>
  <c r="BD100" i="13"/>
  <c r="BC100" i="13"/>
  <c r="BB100" i="13"/>
  <c r="K100" i="13"/>
  <c r="I100" i="13"/>
  <c r="G100" i="13"/>
  <c r="BA100" i="13" s="1"/>
  <c r="BE99" i="13"/>
  <c r="BD99" i="13"/>
  <c r="BC99" i="13"/>
  <c r="BB99" i="13"/>
  <c r="K99" i="13"/>
  <c r="I99" i="13"/>
  <c r="BA99" i="13"/>
  <c r="BE98" i="13"/>
  <c r="BD98" i="13"/>
  <c r="BC98" i="13"/>
  <c r="BB98" i="13"/>
  <c r="K98" i="13"/>
  <c r="I98" i="13"/>
  <c r="G98" i="13"/>
  <c r="BA98" i="13" s="1"/>
  <c r="BE97" i="13"/>
  <c r="BD97" i="13"/>
  <c r="BC97" i="13"/>
  <c r="BB97" i="13"/>
  <c r="K97" i="13"/>
  <c r="I97" i="13"/>
  <c r="G97" i="13"/>
  <c r="BA97" i="13" s="1"/>
  <c r="BE96" i="13"/>
  <c r="BD96" i="13"/>
  <c r="BC96" i="13"/>
  <c r="BB96" i="13"/>
  <c r="K96" i="13"/>
  <c r="I96" i="13"/>
  <c r="G96" i="13"/>
  <c r="BA96" i="13" s="1"/>
  <c r="BE95" i="13"/>
  <c r="BD95" i="13"/>
  <c r="BC95" i="13"/>
  <c r="BB95" i="13"/>
  <c r="K95" i="13"/>
  <c r="I95" i="13"/>
  <c r="G95" i="13"/>
  <c r="BA95" i="13" s="1"/>
  <c r="BE94" i="13"/>
  <c r="BD94" i="13"/>
  <c r="BC94" i="13"/>
  <c r="BB94" i="13"/>
  <c r="K94" i="13"/>
  <c r="I94" i="13"/>
  <c r="G94" i="13"/>
  <c r="BA94" i="13" s="1"/>
  <c r="BE93" i="13"/>
  <c r="BD93" i="13"/>
  <c r="BC93" i="13"/>
  <c r="BB93" i="13"/>
  <c r="K93" i="13"/>
  <c r="I93" i="13"/>
  <c r="G93" i="13"/>
  <c r="BA93" i="13" s="1"/>
  <c r="BE92" i="13"/>
  <c r="BD92" i="13"/>
  <c r="BC92" i="13"/>
  <c r="BB92" i="13"/>
  <c r="K92" i="13"/>
  <c r="I92" i="13"/>
  <c r="G92" i="13"/>
  <c r="BA92" i="13" s="1"/>
  <c r="BE91" i="13"/>
  <c r="BD91" i="13"/>
  <c r="BC91" i="13"/>
  <c r="BB91" i="13"/>
  <c r="K91" i="13"/>
  <c r="I91" i="13"/>
  <c r="G91" i="13"/>
  <c r="BA91" i="13" s="1"/>
  <c r="BE90" i="13"/>
  <c r="BD90" i="13"/>
  <c r="BC90" i="13"/>
  <c r="BB90" i="13"/>
  <c r="K90" i="13"/>
  <c r="I90" i="13"/>
  <c r="G90" i="13"/>
  <c r="BA90" i="13" s="1"/>
  <c r="BE89" i="13"/>
  <c r="BD89" i="13"/>
  <c r="BC89" i="13"/>
  <c r="BB89" i="13"/>
  <c r="K89" i="13"/>
  <c r="I89" i="13"/>
  <c r="G89" i="13"/>
  <c r="BA89" i="13" s="1"/>
  <c r="BE88" i="13"/>
  <c r="BD88" i="13"/>
  <c r="BC88" i="13"/>
  <c r="BB88" i="13"/>
  <c r="K88" i="13"/>
  <c r="I88" i="13"/>
  <c r="G88" i="13"/>
  <c r="BA88" i="13" s="1"/>
  <c r="BE87" i="13"/>
  <c r="BD87" i="13"/>
  <c r="BC87" i="13"/>
  <c r="BB87" i="13"/>
  <c r="K87" i="13"/>
  <c r="I87" i="13"/>
  <c r="G87" i="13"/>
  <c r="BA87" i="13" s="1"/>
  <c r="BE86" i="13"/>
  <c r="BD86" i="13"/>
  <c r="BC86" i="13"/>
  <c r="BB86" i="13"/>
  <c r="K86" i="13"/>
  <c r="I86" i="13"/>
  <c r="G86" i="13"/>
  <c r="BA86" i="13" s="1"/>
  <c r="BE85" i="13"/>
  <c r="BD85" i="13"/>
  <c r="BC85" i="13"/>
  <c r="BB85" i="13"/>
  <c r="K85" i="13"/>
  <c r="I85" i="13"/>
  <c r="G85" i="13"/>
  <c r="BA85" i="13" s="1"/>
  <c r="BE84" i="13"/>
  <c r="BD84" i="13"/>
  <c r="BC84" i="13"/>
  <c r="BB84" i="13"/>
  <c r="K84" i="13"/>
  <c r="I84" i="13"/>
  <c r="G84" i="13"/>
  <c r="BA84" i="13" s="1"/>
  <c r="BE83" i="13"/>
  <c r="BD83" i="13"/>
  <c r="BC83" i="13"/>
  <c r="BB83" i="13"/>
  <c r="K83" i="13"/>
  <c r="I83" i="13"/>
  <c r="G83" i="13"/>
  <c r="BA83" i="13" s="1"/>
  <c r="BE82" i="13"/>
  <c r="BD82" i="13"/>
  <c r="BC82" i="13"/>
  <c r="BB82" i="13"/>
  <c r="K82" i="13"/>
  <c r="I82" i="13"/>
  <c r="G82" i="13"/>
  <c r="BA82" i="13" s="1"/>
  <c r="BE81" i="13"/>
  <c r="BD81" i="13"/>
  <c r="BC81" i="13"/>
  <c r="BB81" i="13"/>
  <c r="K81" i="13"/>
  <c r="I81" i="13"/>
  <c r="G81" i="13"/>
  <c r="BA81" i="13" s="1"/>
  <c r="BE80" i="13"/>
  <c r="BD80" i="13"/>
  <c r="BC80" i="13"/>
  <c r="BB80" i="13"/>
  <c r="K80" i="13"/>
  <c r="I80" i="13"/>
  <c r="G80" i="13"/>
  <c r="BA80" i="13" s="1"/>
  <c r="B11" i="12"/>
  <c r="A11" i="12"/>
  <c r="BE77" i="13"/>
  <c r="BD77" i="13"/>
  <c r="BC77" i="13"/>
  <c r="BB77" i="13"/>
  <c r="K77" i="13"/>
  <c r="I77" i="13"/>
  <c r="G77" i="13"/>
  <c r="BA77" i="13" s="1"/>
  <c r="BE76" i="13"/>
  <c r="BD76" i="13"/>
  <c r="BC76" i="13"/>
  <c r="BB76" i="13"/>
  <c r="K76" i="13"/>
  <c r="I76" i="13"/>
  <c r="G76" i="13"/>
  <c r="BA76" i="13" s="1"/>
  <c r="BE75" i="13"/>
  <c r="BD75" i="13"/>
  <c r="BC75" i="13"/>
  <c r="BB75" i="13"/>
  <c r="K75" i="13"/>
  <c r="I75" i="13"/>
  <c r="G75" i="13"/>
  <c r="BA75" i="13" s="1"/>
  <c r="BE74" i="13"/>
  <c r="BD74" i="13"/>
  <c r="BC74" i="13"/>
  <c r="BB74" i="13"/>
  <c r="K74" i="13"/>
  <c r="I74" i="13"/>
  <c r="G74" i="13"/>
  <c r="BA74" i="13" s="1"/>
  <c r="BE73" i="13"/>
  <c r="BD73" i="13"/>
  <c r="BC73" i="13"/>
  <c r="BB73" i="13"/>
  <c r="K73" i="13"/>
  <c r="I73" i="13"/>
  <c r="BA73" i="13"/>
  <c r="BE72" i="13"/>
  <c r="BD72" i="13"/>
  <c r="BC72" i="13"/>
  <c r="BB72" i="13"/>
  <c r="K72" i="13"/>
  <c r="I72" i="13"/>
  <c r="G72" i="13"/>
  <c r="BA72" i="13" s="1"/>
  <c r="BE71" i="13"/>
  <c r="BD71" i="13"/>
  <c r="BC71" i="13"/>
  <c r="BB71" i="13"/>
  <c r="K71" i="13"/>
  <c r="I71" i="13"/>
  <c r="G71" i="13"/>
  <c r="BA71" i="13" s="1"/>
  <c r="BE70" i="13"/>
  <c r="BD70" i="13"/>
  <c r="BC70" i="13"/>
  <c r="BB70" i="13"/>
  <c r="K70" i="13"/>
  <c r="I70" i="13"/>
  <c r="G70" i="13"/>
  <c r="BA70" i="13" s="1"/>
  <c r="BE69" i="13"/>
  <c r="BD69" i="13"/>
  <c r="BC69" i="13"/>
  <c r="BB69" i="13"/>
  <c r="K69" i="13"/>
  <c r="I69" i="13"/>
  <c r="G69" i="13"/>
  <c r="BA69" i="13" s="1"/>
  <c r="BE68" i="13"/>
  <c r="BD68" i="13"/>
  <c r="BC68" i="13"/>
  <c r="BB68" i="13"/>
  <c r="K68" i="13"/>
  <c r="I68" i="13"/>
  <c r="G68" i="13"/>
  <c r="BA68" i="13" s="1"/>
  <c r="BE67" i="13"/>
  <c r="BD67" i="13"/>
  <c r="BC67" i="13"/>
  <c r="BB67" i="13"/>
  <c r="K67" i="13"/>
  <c r="I67" i="13"/>
  <c r="G67" i="13"/>
  <c r="BA67" i="13" s="1"/>
  <c r="BE66" i="13"/>
  <c r="BD66" i="13"/>
  <c r="BC66" i="13"/>
  <c r="BB66" i="13"/>
  <c r="K66" i="13"/>
  <c r="I66" i="13"/>
  <c r="G66" i="13"/>
  <c r="BA66" i="13" s="1"/>
  <c r="BE65" i="13"/>
  <c r="BD65" i="13"/>
  <c r="BC65" i="13"/>
  <c r="BB65" i="13"/>
  <c r="K65" i="13"/>
  <c r="I65" i="13"/>
  <c r="G65" i="13"/>
  <c r="BA65" i="13" s="1"/>
  <c r="BE64" i="13"/>
  <c r="BD64" i="13"/>
  <c r="BC64" i="13"/>
  <c r="BB64" i="13"/>
  <c r="K64" i="13"/>
  <c r="I64" i="13"/>
  <c r="G64" i="13"/>
  <c r="BA64" i="13" s="1"/>
  <c r="BE63" i="13"/>
  <c r="BD63" i="13"/>
  <c r="BC63" i="13"/>
  <c r="BB63" i="13"/>
  <c r="K63" i="13"/>
  <c r="I63" i="13"/>
  <c r="G63" i="13"/>
  <c r="BA63" i="13" s="1"/>
  <c r="BE62" i="13"/>
  <c r="BD62" i="13"/>
  <c r="BC62" i="13"/>
  <c r="BB62" i="13"/>
  <c r="K62" i="13"/>
  <c r="I62" i="13"/>
  <c r="G62" i="13"/>
  <c r="BA62" i="13" s="1"/>
  <c r="BE61" i="13"/>
  <c r="BD61" i="13"/>
  <c r="BC61" i="13"/>
  <c r="BB61" i="13"/>
  <c r="K61" i="13"/>
  <c r="I61" i="13"/>
  <c r="G61" i="13"/>
  <c r="BA61" i="13" s="1"/>
  <c r="BE60" i="13"/>
  <c r="BD60" i="13"/>
  <c r="BC60" i="13"/>
  <c r="BB60" i="13"/>
  <c r="K60" i="13"/>
  <c r="I60" i="13"/>
  <c r="G60" i="13"/>
  <c r="BA60" i="13" s="1"/>
  <c r="BE59" i="13"/>
  <c r="BD59" i="13"/>
  <c r="BC59" i="13"/>
  <c r="BB59" i="13"/>
  <c r="K59" i="13"/>
  <c r="I59" i="13"/>
  <c r="G59" i="13"/>
  <c r="BA59" i="13" s="1"/>
  <c r="BE58" i="13"/>
  <c r="BD58" i="13"/>
  <c r="BC58" i="13"/>
  <c r="BB58" i="13"/>
  <c r="K58" i="13"/>
  <c r="I58" i="13"/>
  <c r="G58" i="13"/>
  <c r="BA58" i="13" s="1"/>
  <c r="BE57" i="13"/>
  <c r="BD57" i="13"/>
  <c r="BC57" i="13"/>
  <c r="BB57" i="13"/>
  <c r="K57" i="13"/>
  <c r="I57" i="13"/>
  <c r="G57" i="13"/>
  <c r="BA57" i="13" s="1"/>
  <c r="BE56" i="13"/>
  <c r="BD56" i="13"/>
  <c r="BC56" i="13"/>
  <c r="BB56" i="13"/>
  <c r="K56" i="13"/>
  <c r="I56" i="13"/>
  <c r="G56" i="13"/>
  <c r="BA56" i="13" s="1"/>
  <c r="BE55" i="13"/>
  <c r="BD55" i="13"/>
  <c r="BC55" i="13"/>
  <c r="BB55" i="13"/>
  <c r="K55" i="13"/>
  <c r="I55" i="13"/>
  <c r="G55" i="13"/>
  <c r="BA55" i="13" s="1"/>
  <c r="BE54" i="13"/>
  <c r="BD54" i="13"/>
  <c r="BC54" i="13"/>
  <c r="BB54" i="13"/>
  <c r="K54" i="13"/>
  <c r="I54" i="13"/>
  <c r="G54" i="13"/>
  <c r="BA54" i="13" s="1"/>
  <c r="BE53" i="13"/>
  <c r="BD53" i="13"/>
  <c r="BC53" i="13"/>
  <c r="BB53" i="13"/>
  <c r="K53" i="13"/>
  <c r="I53" i="13"/>
  <c r="G53" i="13"/>
  <c r="BA53" i="13" s="1"/>
  <c r="BE52" i="13"/>
  <c r="BD52" i="13"/>
  <c r="BC52" i="13"/>
  <c r="BB52" i="13"/>
  <c r="K52" i="13"/>
  <c r="I52" i="13"/>
  <c r="G52" i="13"/>
  <c r="BA52" i="13" s="1"/>
  <c r="BE51" i="13"/>
  <c r="BD51" i="13"/>
  <c r="BC51" i="13"/>
  <c r="BB51" i="13"/>
  <c r="K51" i="13"/>
  <c r="I51" i="13"/>
  <c r="G51" i="13"/>
  <c r="BA51" i="13" s="1"/>
  <c r="BE50" i="13"/>
  <c r="BD50" i="13"/>
  <c r="BC50" i="13"/>
  <c r="BB50" i="13"/>
  <c r="K50" i="13"/>
  <c r="I50" i="13"/>
  <c r="G50" i="13"/>
  <c r="BA50" i="13" s="1"/>
  <c r="BE49" i="13"/>
  <c r="BD49" i="13"/>
  <c r="BC49" i="13"/>
  <c r="BB49" i="13"/>
  <c r="K49" i="13"/>
  <c r="I49" i="13"/>
  <c r="G49" i="13"/>
  <c r="B10" i="12"/>
  <c r="A10" i="12"/>
  <c r="BE46" i="13"/>
  <c r="BD46" i="13"/>
  <c r="BC46" i="13"/>
  <c r="BB46" i="13"/>
  <c r="K46" i="13"/>
  <c r="I46" i="13"/>
  <c r="G46" i="13"/>
  <c r="BA46" i="13" s="1"/>
  <c r="BE45" i="13"/>
  <c r="BD45" i="13"/>
  <c r="BC45" i="13"/>
  <c r="BB45" i="13"/>
  <c r="K45" i="13"/>
  <c r="I45" i="13"/>
  <c r="G45" i="13"/>
  <c r="BA45" i="13" s="1"/>
  <c r="BE44" i="13"/>
  <c r="BD44" i="13"/>
  <c r="BC44" i="13"/>
  <c r="BB44" i="13"/>
  <c r="K44" i="13"/>
  <c r="I44" i="13"/>
  <c r="G44" i="13"/>
  <c r="BA44" i="13" s="1"/>
  <c r="BE43" i="13"/>
  <c r="BD43" i="13"/>
  <c r="BC43" i="13"/>
  <c r="BB43" i="13"/>
  <c r="K43" i="13"/>
  <c r="I43" i="13"/>
  <c r="G43" i="13"/>
  <c r="BA43" i="13" s="1"/>
  <c r="BE42" i="13"/>
  <c r="BD42" i="13"/>
  <c r="BC42" i="13"/>
  <c r="BB42" i="13"/>
  <c r="K42" i="13"/>
  <c r="I42" i="13"/>
  <c r="BA42" i="13"/>
  <c r="BE41" i="13"/>
  <c r="BD41" i="13"/>
  <c r="BC41" i="13"/>
  <c r="BB41" i="13"/>
  <c r="K41" i="13"/>
  <c r="I41" i="13"/>
  <c r="G41" i="13"/>
  <c r="BA41" i="13" s="1"/>
  <c r="BE40" i="13"/>
  <c r="BD40" i="13"/>
  <c r="BC40" i="13"/>
  <c r="BB40" i="13"/>
  <c r="K40" i="13"/>
  <c r="I40" i="13"/>
  <c r="G40" i="13"/>
  <c r="BA40" i="13" s="1"/>
  <c r="BE39" i="13"/>
  <c r="BD39" i="13"/>
  <c r="BC39" i="13"/>
  <c r="BB39" i="13"/>
  <c r="K39" i="13"/>
  <c r="I39" i="13"/>
  <c r="G39" i="13"/>
  <c r="BA39" i="13" s="1"/>
  <c r="BE38" i="13"/>
  <c r="BD38" i="13"/>
  <c r="BC38" i="13"/>
  <c r="BB38" i="13"/>
  <c r="K38" i="13"/>
  <c r="I38" i="13"/>
  <c r="G38" i="13"/>
  <c r="BA38" i="13" s="1"/>
  <c r="BE37" i="13"/>
  <c r="BD37" i="13"/>
  <c r="BC37" i="13"/>
  <c r="BB37" i="13"/>
  <c r="K37" i="13"/>
  <c r="I37" i="13"/>
  <c r="G37" i="13"/>
  <c r="BA37" i="13" s="1"/>
  <c r="BE36" i="13"/>
  <c r="BD36" i="13"/>
  <c r="BC36" i="13"/>
  <c r="BB36" i="13"/>
  <c r="K36" i="13"/>
  <c r="I36" i="13"/>
  <c r="G36" i="13"/>
  <c r="BA36" i="13" s="1"/>
  <c r="BE35" i="13"/>
  <c r="BD35" i="13"/>
  <c r="BC35" i="13"/>
  <c r="BB35" i="13"/>
  <c r="K35" i="13"/>
  <c r="I35" i="13"/>
  <c r="G35" i="13"/>
  <c r="BA35" i="13" s="1"/>
  <c r="BE34" i="13"/>
  <c r="BD34" i="13"/>
  <c r="BC34" i="13"/>
  <c r="BB34" i="13"/>
  <c r="K34" i="13"/>
  <c r="I34" i="13"/>
  <c r="G34" i="13"/>
  <c r="BA34" i="13" s="1"/>
  <c r="BE33" i="13"/>
  <c r="BD33" i="13"/>
  <c r="BC33" i="13"/>
  <c r="BB33" i="13"/>
  <c r="K33" i="13"/>
  <c r="I33" i="13"/>
  <c r="G33" i="13"/>
  <c r="BA33" i="13" s="1"/>
  <c r="BE32" i="13"/>
  <c r="BD32" i="13"/>
  <c r="BC32" i="13"/>
  <c r="BB32" i="13"/>
  <c r="K32" i="13"/>
  <c r="I32" i="13"/>
  <c r="G32" i="13"/>
  <c r="BA32" i="13" s="1"/>
  <c r="BE31" i="13"/>
  <c r="BD31" i="13"/>
  <c r="BC31" i="13"/>
  <c r="BB31" i="13"/>
  <c r="K31" i="13"/>
  <c r="I31" i="13"/>
  <c r="G31" i="13"/>
  <c r="BA31" i="13" s="1"/>
  <c r="BE30" i="13"/>
  <c r="BD30" i="13"/>
  <c r="BC30" i="13"/>
  <c r="BB30" i="13"/>
  <c r="K30" i="13"/>
  <c r="I30" i="13"/>
  <c r="G30" i="13"/>
  <c r="BA30" i="13" s="1"/>
  <c r="BE29" i="13"/>
  <c r="BD29" i="13"/>
  <c r="BC29" i="13"/>
  <c r="BB29" i="13"/>
  <c r="K29" i="13"/>
  <c r="I29" i="13"/>
  <c r="G29" i="13"/>
  <c r="BA29" i="13" s="1"/>
  <c r="BE28" i="13"/>
  <c r="BD28" i="13"/>
  <c r="BC28" i="13"/>
  <c r="BB28" i="13"/>
  <c r="K28" i="13"/>
  <c r="I28" i="13"/>
  <c r="G28" i="13"/>
  <c r="BA28" i="13" s="1"/>
  <c r="BE27" i="13"/>
  <c r="BD27" i="13"/>
  <c r="BC27" i="13"/>
  <c r="BB27" i="13"/>
  <c r="K27" i="13"/>
  <c r="I27" i="13"/>
  <c r="G27" i="13"/>
  <c r="BA27" i="13" s="1"/>
  <c r="BE26" i="13"/>
  <c r="BD26" i="13"/>
  <c r="BC26" i="13"/>
  <c r="BB26" i="13"/>
  <c r="K26" i="13"/>
  <c r="I26" i="13"/>
  <c r="G26" i="13"/>
  <c r="BA26" i="13" s="1"/>
  <c r="BE25" i="13"/>
  <c r="BD25" i="13"/>
  <c r="BC25" i="13"/>
  <c r="BB25" i="13"/>
  <c r="K25" i="13"/>
  <c r="I25" i="13"/>
  <c r="G25" i="13"/>
  <c r="BA25" i="13" s="1"/>
  <c r="BE24" i="13"/>
  <c r="BD24" i="13"/>
  <c r="BC24" i="13"/>
  <c r="BB24" i="13"/>
  <c r="K24" i="13"/>
  <c r="I24" i="13"/>
  <c r="G24" i="13"/>
  <c r="BA24" i="13" s="1"/>
  <c r="BE23" i="13"/>
  <c r="BD23" i="13"/>
  <c r="BC23" i="13"/>
  <c r="BB23" i="13"/>
  <c r="K23" i="13"/>
  <c r="I23" i="13"/>
  <c r="G23" i="13"/>
  <c r="BA23" i="13" s="1"/>
  <c r="BE22" i="13"/>
  <c r="BD22" i="13"/>
  <c r="BC22" i="13"/>
  <c r="BB22" i="13"/>
  <c r="K22" i="13"/>
  <c r="I22" i="13"/>
  <c r="G22" i="13"/>
  <c r="BA22" i="13" s="1"/>
  <c r="BE21" i="13"/>
  <c r="BD21" i="13"/>
  <c r="BC21" i="13"/>
  <c r="BB21" i="13"/>
  <c r="K21" i="13"/>
  <c r="I21" i="13"/>
  <c r="G21" i="13"/>
  <c r="BA21" i="13" s="1"/>
  <c r="BE20" i="13"/>
  <c r="BD20" i="13"/>
  <c r="BC20" i="13"/>
  <c r="BB20" i="13"/>
  <c r="K20" i="13"/>
  <c r="I20" i="13"/>
  <c r="G20" i="13"/>
  <c r="BA20" i="13" s="1"/>
  <c r="BE19" i="13"/>
  <c r="BD19" i="13"/>
  <c r="BC19" i="13"/>
  <c r="BB19" i="13"/>
  <c r="K19" i="13"/>
  <c r="I19" i="13"/>
  <c r="G19" i="13"/>
  <c r="BA19" i="13" s="1"/>
  <c r="BE18" i="13"/>
  <c r="BD18" i="13"/>
  <c r="BC18" i="13"/>
  <c r="BB18" i="13"/>
  <c r="K18" i="13"/>
  <c r="I18" i="13"/>
  <c r="G18" i="13"/>
  <c r="BA18" i="13" s="1"/>
  <c r="B9" i="12"/>
  <c r="A9" i="12"/>
  <c r="BD47" i="13"/>
  <c r="BE15" i="13"/>
  <c r="BD15" i="13"/>
  <c r="BC15" i="13"/>
  <c r="BB15" i="13"/>
  <c r="K15" i="13"/>
  <c r="I15" i="13"/>
  <c r="G15" i="13"/>
  <c r="BA15" i="13" s="1"/>
  <c r="BE13" i="13"/>
  <c r="BE16" i="13" s="1"/>
  <c r="BD13" i="13"/>
  <c r="BC13" i="13"/>
  <c r="BB13" i="13"/>
  <c r="K13" i="13"/>
  <c r="I13" i="13"/>
  <c r="G13" i="13"/>
  <c r="B8" i="12"/>
  <c r="A8" i="12"/>
  <c r="BE10" i="13"/>
  <c r="BD10" i="13"/>
  <c r="BC10" i="13"/>
  <c r="BB10" i="13"/>
  <c r="K10" i="13"/>
  <c r="I10" i="13"/>
  <c r="G10" i="13"/>
  <c r="BA10" i="13" s="1"/>
  <c r="BE8" i="13"/>
  <c r="BD8" i="13"/>
  <c r="BC8" i="13"/>
  <c r="BB8" i="13"/>
  <c r="K8" i="13"/>
  <c r="I8" i="13"/>
  <c r="G8" i="13"/>
  <c r="B7" i="12"/>
  <c r="A7" i="12"/>
  <c r="E4" i="13"/>
  <c r="F3" i="13"/>
  <c r="BE65" i="10"/>
  <c r="BD65" i="10"/>
  <c r="BC65" i="10"/>
  <c r="BA65" i="10"/>
  <c r="K65" i="10"/>
  <c r="I65" i="10"/>
  <c r="G65" i="10"/>
  <c r="BB65" i="10" s="1"/>
  <c r="BE64" i="10"/>
  <c r="BD64" i="10"/>
  <c r="BC64" i="10"/>
  <c r="BA64" i="10"/>
  <c r="K64" i="10"/>
  <c r="I64" i="10"/>
  <c r="G64" i="10"/>
  <c r="BB64" i="10" s="1"/>
  <c r="BE63" i="10"/>
  <c r="BD63" i="10"/>
  <c r="BC63" i="10"/>
  <c r="BA63" i="10"/>
  <c r="K63" i="10"/>
  <c r="I63" i="10"/>
  <c r="G63" i="10"/>
  <c r="BB63" i="10" s="1"/>
  <c r="BE62" i="10"/>
  <c r="BD62" i="10"/>
  <c r="BC62" i="10"/>
  <c r="BA62" i="10"/>
  <c r="K62" i="10"/>
  <c r="I62" i="10"/>
  <c r="G62" i="10"/>
  <c r="BB62" i="10" s="1"/>
  <c r="BE61" i="10"/>
  <c r="BD61" i="10"/>
  <c r="BC61" i="10"/>
  <c r="BA61" i="10"/>
  <c r="K61" i="10"/>
  <c r="I61" i="10"/>
  <c r="G61" i="10"/>
  <c r="BB61" i="10" s="1"/>
  <c r="BE60" i="10"/>
  <c r="BD60" i="10"/>
  <c r="BC60" i="10"/>
  <c r="BA60" i="10"/>
  <c r="K60" i="10"/>
  <c r="I60" i="10"/>
  <c r="G60" i="10"/>
  <c r="BB60" i="10" s="1"/>
  <c r="BE59" i="10"/>
  <c r="BD59" i="10"/>
  <c r="BC59" i="10"/>
  <c r="BA59" i="10"/>
  <c r="BA66" i="10" s="1"/>
  <c r="K59" i="10"/>
  <c r="I59" i="10"/>
  <c r="G59" i="10"/>
  <c r="BB59" i="10" s="1"/>
  <c r="B9" i="9"/>
  <c r="A9" i="9"/>
  <c r="BC66" i="10"/>
  <c r="G66" i="10"/>
  <c r="BE56" i="10"/>
  <c r="BD56" i="10"/>
  <c r="BC56" i="10"/>
  <c r="BA56" i="10"/>
  <c r="K56" i="10"/>
  <c r="I56" i="10"/>
  <c r="G56" i="10"/>
  <c r="BB56" i="10" s="1"/>
  <c r="BE55" i="10"/>
  <c r="BD55" i="10"/>
  <c r="BC55" i="10"/>
  <c r="BA55" i="10"/>
  <c r="K55" i="10"/>
  <c r="I55" i="10"/>
  <c r="G55" i="10"/>
  <c r="BB55" i="10" s="1"/>
  <c r="BE52" i="10"/>
  <c r="BD52" i="10"/>
  <c r="BC52" i="10"/>
  <c r="BA52" i="10"/>
  <c r="K52" i="10"/>
  <c r="I52" i="10"/>
  <c r="G52" i="10"/>
  <c r="BB52" i="10" s="1"/>
  <c r="BE48" i="10"/>
  <c r="BD48" i="10"/>
  <c r="BC48" i="10"/>
  <c r="BA48" i="10"/>
  <c r="K48" i="10"/>
  <c r="I48" i="10"/>
  <c r="G48" i="10"/>
  <c r="BB48" i="10" s="1"/>
  <c r="BE47" i="10"/>
  <c r="BD47" i="10"/>
  <c r="BC47" i="10"/>
  <c r="BA47" i="10"/>
  <c r="K47" i="10"/>
  <c r="I47" i="10"/>
  <c r="G47" i="10"/>
  <c r="BB47" i="10" s="1"/>
  <c r="BE46" i="10"/>
  <c r="BD46" i="10"/>
  <c r="BC46" i="10"/>
  <c r="BA46" i="10"/>
  <c r="K46" i="10"/>
  <c r="I46" i="10"/>
  <c r="G46" i="10"/>
  <c r="BB46" i="10" s="1"/>
  <c r="BE45" i="10"/>
  <c r="BD45" i="10"/>
  <c r="BC45" i="10"/>
  <c r="BA45" i="10"/>
  <c r="K45" i="10"/>
  <c r="I45" i="10"/>
  <c r="G45" i="10"/>
  <c r="BB45" i="10" s="1"/>
  <c r="BE44" i="10"/>
  <c r="BD44" i="10"/>
  <c r="BC44" i="10"/>
  <c r="BA44" i="10"/>
  <c r="K44" i="10"/>
  <c r="I44" i="10"/>
  <c r="G44" i="10"/>
  <c r="BB44" i="10" s="1"/>
  <c r="BE43" i="10"/>
  <c r="BD43" i="10"/>
  <c r="BC43" i="10"/>
  <c r="BA43" i="10"/>
  <c r="K43" i="10"/>
  <c r="I43" i="10"/>
  <c r="G43" i="10"/>
  <c r="BB43" i="10" s="1"/>
  <c r="BE42" i="10"/>
  <c r="BD42" i="10"/>
  <c r="BC42" i="10"/>
  <c r="BA42" i="10"/>
  <c r="K42" i="10"/>
  <c r="I42" i="10"/>
  <c r="G42" i="10"/>
  <c r="BB42" i="10" s="1"/>
  <c r="BE41" i="10"/>
  <c r="BD41" i="10"/>
  <c r="BC41" i="10"/>
  <c r="BA41" i="10"/>
  <c r="K41" i="10"/>
  <c r="I41" i="10"/>
  <c r="G41" i="10"/>
  <c r="BB41" i="10" s="1"/>
  <c r="BE40" i="10"/>
  <c r="BD40" i="10"/>
  <c r="BC40" i="10"/>
  <c r="BA40" i="10"/>
  <c r="K40" i="10"/>
  <c r="I40" i="10"/>
  <c r="G40" i="10"/>
  <c r="BB40" i="10" s="1"/>
  <c r="BE38" i="10"/>
  <c r="BD38" i="10"/>
  <c r="BC38" i="10"/>
  <c r="BA38" i="10"/>
  <c r="K38" i="10"/>
  <c r="I38" i="10"/>
  <c r="G38" i="10"/>
  <c r="BB38" i="10" s="1"/>
  <c r="B8" i="9"/>
  <c r="A8" i="9"/>
  <c r="BC57" i="10"/>
  <c r="G57" i="10"/>
  <c r="BE35" i="10"/>
  <c r="BD35" i="10"/>
  <c r="BC35" i="10"/>
  <c r="BA35" i="10"/>
  <c r="K35" i="10"/>
  <c r="I35" i="10"/>
  <c r="G35" i="10"/>
  <c r="BB35" i="10" s="1"/>
  <c r="BE34" i="10"/>
  <c r="BD34" i="10"/>
  <c r="BC34" i="10"/>
  <c r="BA34" i="10"/>
  <c r="K34" i="10"/>
  <c r="I34" i="10"/>
  <c r="G34" i="10"/>
  <c r="BB34" i="10" s="1"/>
  <c r="BE33" i="10"/>
  <c r="BD33" i="10"/>
  <c r="BC33" i="10"/>
  <c r="BA33" i="10"/>
  <c r="K33" i="10"/>
  <c r="I33" i="10"/>
  <c r="G33" i="10"/>
  <c r="BB33" i="10" s="1"/>
  <c r="BE32" i="10"/>
  <c r="BD32" i="10"/>
  <c r="BC32" i="10"/>
  <c r="BA32" i="10"/>
  <c r="K32" i="10"/>
  <c r="I32" i="10"/>
  <c r="G32" i="10"/>
  <c r="BB32" i="10" s="1"/>
  <c r="BE31" i="10"/>
  <c r="BD31" i="10"/>
  <c r="BC31" i="10"/>
  <c r="BA31" i="10"/>
  <c r="K31" i="10"/>
  <c r="I31" i="10"/>
  <c r="G31" i="10"/>
  <c r="BB31" i="10" s="1"/>
  <c r="BE30" i="10"/>
  <c r="BD30" i="10"/>
  <c r="BC30" i="10"/>
  <c r="BA30" i="10"/>
  <c r="K30" i="10"/>
  <c r="I30" i="10"/>
  <c r="G30" i="10"/>
  <c r="BB30" i="10" s="1"/>
  <c r="BE29" i="10"/>
  <c r="BD29" i="10"/>
  <c r="BC29" i="10"/>
  <c r="BA29" i="10"/>
  <c r="K29" i="10"/>
  <c r="I29" i="10"/>
  <c r="G29" i="10"/>
  <c r="BB29" i="10" s="1"/>
  <c r="BE28" i="10"/>
  <c r="BD28" i="10"/>
  <c r="BC28" i="10"/>
  <c r="BA28" i="10"/>
  <c r="K28" i="10"/>
  <c r="I28" i="10"/>
  <c r="G28" i="10"/>
  <c r="BB28" i="10" s="1"/>
  <c r="BE27" i="10"/>
  <c r="BD27" i="10"/>
  <c r="BC27" i="10"/>
  <c r="BA27" i="10"/>
  <c r="K27" i="10"/>
  <c r="I27" i="10"/>
  <c r="G27" i="10"/>
  <c r="BB27" i="10" s="1"/>
  <c r="BE26" i="10"/>
  <c r="BD26" i="10"/>
  <c r="BC26" i="10"/>
  <c r="BA26" i="10"/>
  <c r="K26" i="10"/>
  <c r="I26" i="10"/>
  <c r="G26" i="10"/>
  <c r="BB26" i="10" s="1"/>
  <c r="BE25" i="10"/>
  <c r="BD25" i="10"/>
  <c r="BC25" i="10"/>
  <c r="BA25" i="10"/>
  <c r="K25" i="10"/>
  <c r="I25" i="10"/>
  <c r="G25" i="10"/>
  <c r="BB25" i="10" s="1"/>
  <c r="BE24" i="10"/>
  <c r="BD24" i="10"/>
  <c r="BC24" i="10"/>
  <c r="BA24" i="10"/>
  <c r="K24" i="10"/>
  <c r="I24" i="10"/>
  <c r="G24" i="10"/>
  <c r="BB24" i="10" s="1"/>
  <c r="BE23" i="10"/>
  <c r="BD23" i="10"/>
  <c r="BC23" i="10"/>
  <c r="BA23" i="10"/>
  <c r="K23" i="10"/>
  <c r="I23" i="10"/>
  <c r="G23" i="10"/>
  <c r="BB23" i="10" s="1"/>
  <c r="BE22" i="10"/>
  <c r="BD22" i="10"/>
  <c r="BC22" i="10"/>
  <c r="BA22" i="10"/>
  <c r="K22" i="10"/>
  <c r="I22" i="10"/>
  <c r="G22" i="10"/>
  <c r="BB22" i="10" s="1"/>
  <c r="BE21" i="10"/>
  <c r="BD21" i="10"/>
  <c r="BC21" i="10"/>
  <c r="BA21" i="10"/>
  <c r="K21" i="10"/>
  <c r="I21" i="10"/>
  <c r="G21" i="10"/>
  <c r="BB21" i="10" s="1"/>
  <c r="BE20" i="10"/>
  <c r="BD20" i="10"/>
  <c r="BC20" i="10"/>
  <c r="BA20" i="10"/>
  <c r="K20" i="10"/>
  <c r="I20" i="10"/>
  <c r="G20" i="10"/>
  <c r="BB20" i="10" s="1"/>
  <c r="BE19" i="10"/>
  <c r="BD19" i="10"/>
  <c r="BC19" i="10"/>
  <c r="BA19" i="10"/>
  <c r="K19" i="10"/>
  <c r="I19" i="10"/>
  <c r="G19" i="10"/>
  <c r="BB19" i="10" s="1"/>
  <c r="BE18" i="10"/>
  <c r="BD18" i="10"/>
  <c r="BC18" i="10"/>
  <c r="BA18" i="10"/>
  <c r="K18" i="10"/>
  <c r="I18" i="10"/>
  <c r="G18" i="10"/>
  <c r="BB18" i="10" s="1"/>
  <c r="BE17" i="10"/>
  <c r="BD17" i="10"/>
  <c r="BC17" i="10"/>
  <c r="BA17" i="10"/>
  <c r="K17" i="10"/>
  <c r="I17" i="10"/>
  <c r="G17" i="10"/>
  <c r="BB17" i="10" s="1"/>
  <c r="BE16" i="10"/>
  <c r="BD16" i="10"/>
  <c r="BC16" i="10"/>
  <c r="BA16" i="10"/>
  <c r="K16" i="10"/>
  <c r="I16" i="10"/>
  <c r="G16" i="10"/>
  <c r="BB16" i="10" s="1"/>
  <c r="BE14" i="10"/>
  <c r="BD14" i="10"/>
  <c r="BC14" i="10"/>
  <c r="BA14" i="10"/>
  <c r="K14" i="10"/>
  <c r="I14" i="10"/>
  <c r="G14" i="10"/>
  <c r="BB14" i="10" s="1"/>
  <c r="BE12" i="10"/>
  <c r="BD12" i="10"/>
  <c r="BC12" i="10"/>
  <c r="BA12" i="10"/>
  <c r="K12" i="10"/>
  <c r="I12" i="10"/>
  <c r="G12" i="10"/>
  <c r="BB12" i="10" s="1"/>
  <c r="BE11" i="10"/>
  <c r="BD11" i="10"/>
  <c r="BC11" i="10"/>
  <c r="BA11" i="10"/>
  <c r="K11" i="10"/>
  <c r="I11" i="10"/>
  <c r="G11" i="10"/>
  <c r="BB11" i="10" s="1"/>
  <c r="BE10" i="10"/>
  <c r="BD10" i="10"/>
  <c r="BC10" i="10"/>
  <c r="BA10" i="10"/>
  <c r="K10" i="10"/>
  <c r="I10" i="10"/>
  <c r="G10" i="10"/>
  <c r="BB10" i="10" s="1"/>
  <c r="BE8" i="10"/>
  <c r="BD8" i="10"/>
  <c r="BC8" i="10"/>
  <c r="BA8" i="10"/>
  <c r="BA36" i="10" s="1"/>
  <c r="K8" i="10"/>
  <c r="I8" i="10"/>
  <c r="G8" i="10"/>
  <c r="BB8" i="10" s="1"/>
  <c r="B7" i="9"/>
  <c r="A7" i="9"/>
  <c r="G36" i="10"/>
  <c r="E4" i="10"/>
  <c r="F3" i="10"/>
  <c r="BE86" i="7"/>
  <c r="BD86" i="7"/>
  <c r="BC86" i="7"/>
  <c r="BA86" i="7"/>
  <c r="K86" i="7"/>
  <c r="I86" i="7"/>
  <c r="G86" i="7"/>
  <c r="BB86" i="7" s="1"/>
  <c r="BE85" i="7"/>
  <c r="BD85" i="7"/>
  <c r="BC85" i="7"/>
  <c r="BA85" i="7"/>
  <c r="K85" i="7"/>
  <c r="I85" i="7"/>
  <c r="G85" i="7"/>
  <c r="BB85" i="7" s="1"/>
  <c r="BE84" i="7"/>
  <c r="BD84" i="7"/>
  <c r="BC84" i="7"/>
  <c r="BA84" i="7"/>
  <c r="K84" i="7"/>
  <c r="I84" i="7"/>
  <c r="G84" i="7"/>
  <c r="BB84" i="7" s="1"/>
  <c r="BE83" i="7"/>
  <c r="BD83" i="7"/>
  <c r="BC83" i="7"/>
  <c r="BA83" i="7"/>
  <c r="K83" i="7"/>
  <c r="I83" i="7"/>
  <c r="G83" i="7"/>
  <c r="BB83" i="7" s="1"/>
  <c r="BE82" i="7"/>
  <c r="BD82" i="7"/>
  <c r="BC82" i="7"/>
  <c r="BA82" i="7"/>
  <c r="K82" i="7"/>
  <c r="I82" i="7"/>
  <c r="G82" i="7"/>
  <c r="BB82" i="7" s="1"/>
  <c r="BE81" i="7"/>
  <c r="BD81" i="7"/>
  <c r="BC81" i="7"/>
  <c r="BA81" i="7"/>
  <c r="K81" i="7"/>
  <c r="I81" i="7"/>
  <c r="G81" i="7"/>
  <c r="BB81" i="7" s="1"/>
  <c r="BE80" i="7"/>
  <c r="BD80" i="7"/>
  <c r="BC80" i="7"/>
  <c r="BA80" i="7"/>
  <c r="K80" i="7"/>
  <c r="I80" i="7"/>
  <c r="G80" i="7"/>
  <c r="BB80" i="7" s="1"/>
  <c r="BE79" i="7"/>
  <c r="BD79" i="7"/>
  <c r="BC79" i="7"/>
  <c r="BA79" i="7"/>
  <c r="K79" i="7"/>
  <c r="I79" i="7"/>
  <c r="G79" i="7"/>
  <c r="BB79" i="7" s="1"/>
  <c r="BE78" i="7"/>
  <c r="BD78" i="7"/>
  <c r="BC78" i="7"/>
  <c r="BA78" i="7"/>
  <c r="K78" i="7"/>
  <c r="I78" i="7"/>
  <c r="G78" i="7"/>
  <c r="BB78" i="7" s="1"/>
  <c r="BE77" i="7"/>
  <c r="BD77" i="7"/>
  <c r="BC77" i="7"/>
  <c r="BA77" i="7"/>
  <c r="K77" i="7"/>
  <c r="I77" i="7"/>
  <c r="G77" i="7"/>
  <c r="BB77" i="7" s="1"/>
  <c r="BE76" i="7"/>
  <c r="BD76" i="7"/>
  <c r="BC76" i="7"/>
  <c r="BA76" i="7"/>
  <c r="K76" i="7"/>
  <c r="I76" i="7"/>
  <c r="G76" i="7"/>
  <c r="BB76" i="7" s="1"/>
  <c r="BE75" i="7"/>
  <c r="BD75" i="7"/>
  <c r="BC75" i="7"/>
  <c r="BA75" i="7"/>
  <c r="K75" i="7"/>
  <c r="I75" i="7"/>
  <c r="G75" i="7"/>
  <c r="BB75" i="7" s="1"/>
  <c r="BE74" i="7"/>
  <c r="BD74" i="7"/>
  <c r="BC74" i="7"/>
  <c r="BA74" i="7"/>
  <c r="K74" i="7"/>
  <c r="I74" i="7"/>
  <c r="G74" i="7"/>
  <c r="BB74" i="7" s="1"/>
  <c r="BE73" i="7"/>
  <c r="BD73" i="7"/>
  <c r="BC73" i="7"/>
  <c r="BA73" i="7"/>
  <c r="K73" i="7"/>
  <c r="I73" i="7"/>
  <c r="G73" i="7"/>
  <c r="BB73" i="7" s="1"/>
  <c r="BE72" i="7"/>
  <c r="BD72" i="7"/>
  <c r="BC72" i="7"/>
  <c r="BA72" i="7"/>
  <c r="K72" i="7"/>
  <c r="I72" i="7"/>
  <c r="G72" i="7"/>
  <c r="BB72" i="7" s="1"/>
  <c r="BE71" i="7"/>
  <c r="BD71" i="7"/>
  <c r="BC71" i="7"/>
  <c r="BA71" i="7"/>
  <c r="K71" i="7"/>
  <c r="I71" i="7"/>
  <c r="G71" i="7"/>
  <c r="BB71" i="7" s="1"/>
  <c r="BE70" i="7"/>
  <c r="BD70" i="7"/>
  <c r="BC70" i="7"/>
  <c r="BA70" i="7"/>
  <c r="K70" i="7"/>
  <c r="I70" i="7"/>
  <c r="G70" i="7"/>
  <c r="BB70" i="7" s="1"/>
  <c r="BE69" i="7"/>
  <c r="BD69" i="7"/>
  <c r="BC69" i="7"/>
  <c r="BA69" i="7"/>
  <c r="K69" i="7"/>
  <c r="I69" i="7"/>
  <c r="G69" i="7"/>
  <c r="BB69" i="7" s="1"/>
  <c r="BE68" i="7"/>
  <c r="BD68" i="7"/>
  <c r="BC68" i="7"/>
  <c r="BA68" i="7"/>
  <c r="K68" i="7"/>
  <c r="I68" i="7"/>
  <c r="G68" i="7"/>
  <c r="BB68" i="7" s="1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5" i="7"/>
  <c r="BD65" i="7"/>
  <c r="BC65" i="7"/>
  <c r="BA65" i="7"/>
  <c r="K65" i="7"/>
  <c r="I65" i="7"/>
  <c r="G65" i="7"/>
  <c r="BB65" i="7" s="1"/>
  <c r="BE64" i="7"/>
  <c r="BD64" i="7"/>
  <c r="BC64" i="7"/>
  <c r="BA64" i="7"/>
  <c r="K64" i="7"/>
  <c r="I64" i="7"/>
  <c r="G64" i="7"/>
  <c r="BB64" i="7" s="1"/>
  <c r="BE63" i="7"/>
  <c r="BD63" i="7"/>
  <c r="BC63" i="7"/>
  <c r="BA63" i="7"/>
  <c r="BA87" i="7" s="1"/>
  <c r="K63" i="7"/>
  <c r="I63" i="7"/>
  <c r="G63" i="7"/>
  <c r="BB63" i="7" s="1"/>
  <c r="B10" i="6"/>
  <c r="A10" i="6"/>
  <c r="BC87" i="7"/>
  <c r="G87" i="7"/>
  <c r="BE60" i="7"/>
  <c r="BD60" i="7"/>
  <c r="BC60" i="7"/>
  <c r="BA60" i="7"/>
  <c r="K60" i="7"/>
  <c r="I60" i="7"/>
  <c r="G60" i="7"/>
  <c r="BB60" i="7" s="1"/>
  <c r="BE59" i="7"/>
  <c r="BD59" i="7"/>
  <c r="BC59" i="7"/>
  <c r="BA59" i="7"/>
  <c r="K59" i="7"/>
  <c r="I59" i="7"/>
  <c r="G59" i="7"/>
  <c r="BB59" i="7" s="1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I54" i="7"/>
  <c r="I61" i="7" s="1"/>
  <c r="G54" i="7"/>
  <c r="BB54" i="7" s="1"/>
  <c r="B9" i="6"/>
  <c r="A9" i="6"/>
  <c r="K61" i="7"/>
  <c r="BE51" i="7"/>
  <c r="BD51" i="7"/>
  <c r="BC51" i="7"/>
  <c r="BA51" i="7"/>
  <c r="K51" i="7"/>
  <c r="I51" i="7"/>
  <c r="G51" i="7"/>
  <c r="BB51" i="7" s="1"/>
  <c r="BE50" i="7"/>
  <c r="BD50" i="7"/>
  <c r="BC50" i="7"/>
  <c r="BA50" i="7"/>
  <c r="K50" i="7"/>
  <c r="I50" i="7"/>
  <c r="G50" i="7"/>
  <c r="BB50" i="7" s="1"/>
  <c r="BE49" i="7"/>
  <c r="BD49" i="7"/>
  <c r="BC49" i="7"/>
  <c r="BA49" i="7"/>
  <c r="K49" i="7"/>
  <c r="I49" i="7"/>
  <c r="G49" i="7"/>
  <c r="BB49" i="7" s="1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6" i="7"/>
  <c r="BD46" i="7"/>
  <c r="BC46" i="7"/>
  <c r="BA46" i="7"/>
  <c r="K46" i="7"/>
  <c r="I46" i="7"/>
  <c r="G46" i="7"/>
  <c r="BB46" i="7" s="1"/>
  <c r="BE45" i="7"/>
  <c r="BD45" i="7"/>
  <c r="BC45" i="7"/>
  <c r="BA45" i="7"/>
  <c r="K45" i="7"/>
  <c r="I45" i="7"/>
  <c r="G45" i="7"/>
  <c r="BB45" i="7" s="1"/>
  <c r="BE44" i="7"/>
  <c r="BD44" i="7"/>
  <c r="BC44" i="7"/>
  <c r="BA44" i="7"/>
  <c r="K44" i="7"/>
  <c r="I44" i="7"/>
  <c r="G44" i="7"/>
  <c r="BB44" i="7" s="1"/>
  <c r="BE43" i="7"/>
  <c r="BD43" i="7"/>
  <c r="BC43" i="7"/>
  <c r="BA43" i="7"/>
  <c r="K43" i="7"/>
  <c r="I43" i="7"/>
  <c r="G43" i="7"/>
  <c r="BB43" i="7" s="1"/>
  <c r="BE42" i="7"/>
  <c r="BD42" i="7"/>
  <c r="BC42" i="7"/>
  <c r="BA42" i="7"/>
  <c r="K42" i="7"/>
  <c r="I42" i="7"/>
  <c r="G42" i="7"/>
  <c r="BB42" i="7" s="1"/>
  <c r="BE41" i="7"/>
  <c r="BD41" i="7"/>
  <c r="BC41" i="7"/>
  <c r="BA41" i="7"/>
  <c r="K41" i="7"/>
  <c r="I41" i="7"/>
  <c r="G41" i="7"/>
  <c r="BB41" i="7" s="1"/>
  <c r="BE40" i="7"/>
  <c r="BD40" i="7"/>
  <c r="BC40" i="7"/>
  <c r="BA40" i="7"/>
  <c r="K40" i="7"/>
  <c r="I40" i="7"/>
  <c r="G40" i="7"/>
  <c r="BB40" i="7" s="1"/>
  <c r="BE39" i="7"/>
  <c r="BD39" i="7"/>
  <c r="BC39" i="7"/>
  <c r="BA39" i="7"/>
  <c r="K39" i="7"/>
  <c r="I39" i="7"/>
  <c r="G39" i="7"/>
  <c r="BB39" i="7" s="1"/>
  <c r="BE38" i="7"/>
  <c r="BD38" i="7"/>
  <c r="BC38" i="7"/>
  <c r="BA38" i="7"/>
  <c r="K38" i="7"/>
  <c r="I38" i="7"/>
  <c r="G38" i="7"/>
  <c r="BB38" i="7" s="1"/>
  <c r="BE37" i="7"/>
  <c r="BD37" i="7"/>
  <c r="BC37" i="7"/>
  <c r="BA37" i="7"/>
  <c r="K37" i="7"/>
  <c r="I37" i="7"/>
  <c r="G37" i="7"/>
  <c r="BB37" i="7" s="1"/>
  <c r="BE36" i="7"/>
  <c r="BD36" i="7"/>
  <c r="BC36" i="7"/>
  <c r="BA36" i="7"/>
  <c r="K36" i="7"/>
  <c r="I36" i="7"/>
  <c r="G36" i="7"/>
  <c r="BB36" i="7" s="1"/>
  <c r="BE35" i="7"/>
  <c r="BD35" i="7"/>
  <c r="BC35" i="7"/>
  <c r="BA35" i="7"/>
  <c r="K35" i="7"/>
  <c r="I35" i="7"/>
  <c r="G35" i="7"/>
  <c r="BB35" i="7" s="1"/>
  <c r="BE34" i="7"/>
  <c r="BD34" i="7"/>
  <c r="BC34" i="7"/>
  <c r="BA34" i="7"/>
  <c r="K34" i="7"/>
  <c r="I34" i="7"/>
  <c r="G34" i="7"/>
  <c r="BB34" i="7" s="1"/>
  <c r="BE33" i="7"/>
  <c r="BD33" i="7"/>
  <c r="BC33" i="7"/>
  <c r="BA33" i="7"/>
  <c r="K33" i="7"/>
  <c r="I33" i="7"/>
  <c r="G33" i="7"/>
  <c r="BB33" i="7" s="1"/>
  <c r="BE32" i="7"/>
  <c r="BD32" i="7"/>
  <c r="BC32" i="7"/>
  <c r="BA32" i="7"/>
  <c r="K32" i="7"/>
  <c r="K52" i="7" s="1"/>
  <c r="I32" i="7"/>
  <c r="G32" i="7"/>
  <c r="BB32" i="7" s="1"/>
  <c r="BE31" i="7"/>
  <c r="BD31" i="7"/>
  <c r="BD52" i="7" s="1"/>
  <c r="BC31" i="7"/>
  <c r="BA31" i="7"/>
  <c r="K31" i="7"/>
  <c r="I31" i="7"/>
  <c r="G31" i="7"/>
  <c r="BB31" i="7" s="1"/>
  <c r="BE30" i="7"/>
  <c r="BD30" i="7"/>
  <c r="BC30" i="7"/>
  <c r="BC52" i="7" s="1"/>
  <c r="BA30" i="7"/>
  <c r="K30" i="7"/>
  <c r="I30" i="7"/>
  <c r="G30" i="7"/>
  <c r="BB30" i="7" s="1"/>
  <c r="B8" i="6"/>
  <c r="A8" i="6"/>
  <c r="I52" i="7"/>
  <c r="BE27" i="7"/>
  <c r="BD27" i="7"/>
  <c r="BC27" i="7"/>
  <c r="BA27" i="7"/>
  <c r="K27" i="7"/>
  <c r="I27" i="7"/>
  <c r="G27" i="7"/>
  <c r="BB27" i="7" s="1"/>
  <c r="BE26" i="7"/>
  <c r="BD26" i="7"/>
  <c r="BC26" i="7"/>
  <c r="BA26" i="7"/>
  <c r="K26" i="7"/>
  <c r="I26" i="7"/>
  <c r="G26" i="7"/>
  <c r="BB26" i="7" s="1"/>
  <c r="BE25" i="7"/>
  <c r="BD25" i="7"/>
  <c r="BC25" i="7"/>
  <c r="BA25" i="7"/>
  <c r="K25" i="7"/>
  <c r="I25" i="7"/>
  <c r="G25" i="7"/>
  <c r="BB25" i="7" s="1"/>
  <c r="BE24" i="7"/>
  <c r="BD24" i="7"/>
  <c r="BC24" i="7"/>
  <c r="BA24" i="7"/>
  <c r="K24" i="7"/>
  <c r="I24" i="7"/>
  <c r="G24" i="7"/>
  <c r="BB24" i="7" s="1"/>
  <c r="BE23" i="7"/>
  <c r="BD23" i="7"/>
  <c r="BC23" i="7"/>
  <c r="BA23" i="7"/>
  <c r="K23" i="7"/>
  <c r="I23" i="7"/>
  <c r="G23" i="7"/>
  <c r="BB23" i="7" s="1"/>
  <c r="BE22" i="7"/>
  <c r="BD22" i="7"/>
  <c r="BC22" i="7"/>
  <c r="BA22" i="7"/>
  <c r="K22" i="7"/>
  <c r="I22" i="7"/>
  <c r="G22" i="7"/>
  <c r="BB22" i="7" s="1"/>
  <c r="BE21" i="7"/>
  <c r="BD21" i="7"/>
  <c r="BC21" i="7"/>
  <c r="BA21" i="7"/>
  <c r="K21" i="7"/>
  <c r="I21" i="7"/>
  <c r="G21" i="7"/>
  <c r="BB21" i="7" s="1"/>
  <c r="BE20" i="7"/>
  <c r="BD20" i="7"/>
  <c r="BC20" i="7"/>
  <c r="BA20" i="7"/>
  <c r="K20" i="7"/>
  <c r="I20" i="7"/>
  <c r="G20" i="7"/>
  <c r="BB20" i="7" s="1"/>
  <c r="BE19" i="7"/>
  <c r="BD19" i="7"/>
  <c r="BC19" i="7"/>
  <c r="BA19" i="7"/>
  <c r="K19" i="7"/>
  <c r="I19" i="7"/>
  <c r="G19" i="7"/>
  <c r="BB19" i="7" s="1"/>
  <c r="BE18" i="7"/>
  <c r="BD18" i="7"/>
  <c r="BC18" i="7"/>
  <c r="BA18" i="7"/>
  <c r="K18" i="7"/>
  <c r="I18" i="7"/>
  <c r="G18" i="7"/>
  <c r="BB18" i="7" s="1"/>
  <c r="BE17" i="7"/>
  <c r="BD17" i="7"/>
  <c r="BC17" i="7"/>
  <c r="BA17" i="7"/>
  <c r="K17" i="7"/>
  <c r="I17" i="7"/>
  <c r="G17" i="7"/>
  <c r="BB17" i="7" s="1"/>
  <c r="BE16" i="7"/>
  <c r="BD16" i="7"/>
  <c r="BC16" i="7"/>
  <c r="BA16" i="7"/>
  <c r="K16" i="7"/>
  <c r="I16" i="7"/>
  <c r="G16" i="7"/>
  <c r="BB16" i="7" s="1"/>
  <c r="BE15" i="7"/>
  <c r="BD15" i="7"/>
  <c r="BC15" i="7"/>
  <c r="BA15" i="7"/>
  <c r="K15" i="7"/>
  <c r="I15" i="7"/>
  <c r="G15" i="7"/>
  <c r="BB15" i="7" s="1"/>
  <c r="BE14" i="7"/>
  <c r="BD14" i="7"/>
  <c r="BC14" i="7"/>
  <c r="BA14" i="7"/>
  <c r="K14" i="7"/>
  <c r="I14" i="7"/>
  <c r="G14" i="7"/>
  <c r="BB14" i="7" s="1"/>
  <c r="BE13" i="7"/>
  <c r="BD13" i="7"/>
  <c r="BC13" i="7"/>
  <c r="BA13" i="7"/>
  <c r="K13" i="7"/>
  <c r="I13" i="7"/>
  <c r="G13" i="7"/>
  <c r="BB13" i="7" s="1"/>
  <c r="BE12" i="7"/>
  <c r="BD12" i="7"/>
  <c r="BC12" i="7"/>
  <c r="BA12" i="7"/>
  <c r="K12" i="7"/>
  <c r="I12" i="7"/>
  <c r="G12" i="7"/>
  <c r="BB12" i="7" s="1"/>
  <c r="BE11" i="7"/>
  <c r="BD11" i="7"/>
  <c r="BC11" i="7"/>
  <c r="BA11" i="7"/>
  <c r="K11" i="7"/>
  <c r="I11" i="7"/>
  <c r="G11" i="7"/>
  <c r="BB11" i="7" s="1"/>
  <c r="BE10" i="7"/>
  <c r="BD10" i="7"/>
  <c r="BC10" i="7"/>
  <c r="BA10" i="7"/>
  <c r="K10" i="7"/>
  <c r="I10" i="7"/>
  <c r="G10" i="7"/>
  <c r="BB10" i="7" s="1"/>
  <c r="BE9" i="7"/>
  <c r="BD9" i="7"/>
  <c r="BC9" i="7"/>
  <c r="BA9" i="7"/>
  <c r="K9" i="7"/>
  <c r="I9" i="7"/>
  <c r="G9" i="7"/>
  <c r="BB9" i="7" s="1"/>
  <c r="BE8" i="7"/>
  <c r="BD8" i="7"/>
  <c r="BC8" i="7"/>
  <c r="BA8" i="7"/>
  <c r="K8" i="7"/>
  <c r="I8" i="7"/>
  <c r="G8" i="7"/>
  <c r="BB8" i="7" s="1"/>
  <c r="B7" i="6"/>
  <c r="A7" i="6"/>
  <c r="BE28" i="7"/>
  <c r="K28" i="7"/>
  <c r="E4" i="7"/>
  <c r="F3" i="7"/>
  <c r="BE629" i="4"/>
  <c r="BD629" i="4"/>
  <c r="BC629" i="4"/>
  <c r="BB629" i="4"/>
  <c r="K629" i="4"/>
  <c r="I629" i="4"/>
  <c r="G629" i="4"/>
  <c r="BA629" i="4" s="1"/>
  <c r="BE628" i="4"/>
  <c r="BD628" i="4"/>
  <c r="BC628" i="4"/>
  <c r="BB628" i="4"/>
  <c r="K628" i="4"/>
  <c r="I628" i="4"/>
  <c r="G628" i="4"/>
  <c r="BA628" i="4" s="1"/>
  <c r="BE627" i="4"/>
  <c r="BD627" i="4"/>
  <c r="BC627" i="4"/>
  <c r="BB627" i="4"/>
  <c r="K627" i="4"/>
  <c r="I627" i="4"/>
  <c r="G627" i="4"/>
  <c r="BA627" i="4" s="1"/>
  <c r="BE626" i="4"/>
  <c r="BD626" i="4"/>
  <c r="BC626" i="4"/>
  <c r="BB626" i="4"/>
  <c r="K626" i="4"/>
  <c r="I626" i="4"/>
  <c r="G626" i="4"/>
  <c r="BA626" i="4" s="1"/>
  <c r="BE625" i="4"/>
  <c r="BD625" i="4"/>
  <c r="BC625" i="4"/>
  <c r="BB625" i="4"/>
  <c r="K625" i="4"/>
  <c r="I625" i="4"/>
  <c r="G625" i="4"/>
  <c r="BA625" i="4" s="1"/>
  <c r="BE624" i="4"/>
  <c r="BD624" i="4"/>
  <c r="BC624" i="4"/>
  <c r="BB624" i="4"/>
  <c r="K624" i="4"/>
  <c r="I624" i="4"/>
  <c r="G624" i="4"/>
  <c r="BA624" i="4" s="1"/>
  <c r="B27" i="3"/>
  <c r="A27" i="3"/>
  <c r="BD630" i="4"/>
  <c r="BE598" i="4"/>
  <c r="BD598" i="4"/>
  <c r="BC598" i="4"/>
  <c r="BA598" i="4"/>
  <c r="K598" i="4"/>
  <c r="I598" i="4"/>
  <c r="BB598" i="4"/>
  <c r="BE597" i="4"/>
  <c r="BD597" i="4"/>
  <c r="BC597" i="4"/>
  <c r="BA597" i="4"/>
  <c r="K597" i="4"/>
  <c r="I597" i="4"/>
  <c r="G597" i="4"/>
  <c r="BB597" i="4" s="1"/>
  <c r="BE596" i="4"/>
  <c r="BD596" i="4"/>
  <c r="BC596" i="4"/>
  <c r="BA596" i="4"/>
  <c r="K596" i="4"/>
  <c r="I596" i="4"/>
  <c r="G596" i="4"/>
  <c r="BB596" i="4" s="1"/>
  <c r="BE595" i="4"/>
  <c r="BD595" i="4"/>
  <c r="BC595" i="4"/>
  <c r="BA595" i="4"/>
  <c r="K595" i="4"/>
  <c r="I595" i="4"/>
  <c r="G595" i="4"/>
  <c r="BB595" i="4" s="1"/>
  <c r="BE594" i="4"/>
  <c r="BD594" i="4"/>
  <c r="BC594" i="4"/>
  <c r="BA594" i="4"/>
  <c r="K594" i="4"/>
  <c r="I594" i="4"/>
  <c r="G594" i="4"/>
  <c r="BB594" i="4" s="1"/>
  <c r="BE593" i="4"/>
  <c r="BD593" i="4"/>
  <c r="BC593" i="4"/>
  <c r="BA593" i="4"/>
  <c r="K593" i="4"/>
  <c r="I593" i="4"/>
  <c r="G593" i="4"/>
  <c r="BB593" i="4" s="1"/>
  <c r="BE592" i="4"/>
  <c r="BD592" i="4"/>
  <c r="BC592" i="4"/>
  <c r="BA592" i="4"/>
  <c r="K592" i="4"/>
  <c r="I592" i="4"/>
  <c r="G592" i="4"/>
  <c r="BB592" i="4" s="1"/>
  <c r="BE591" i="4"/>
  <c r="BD591" i="4"/>
  <c r="BC591" i="4"/>
  <c r="BA591" i="4"/>
  <c r="K591" i="4"/>
  <c r="I591" i="4"/>
  <c r="G591" i="4"/>
  <c r="BB591" i="4" s="1"/>
  <c r="BE590" i="4"/>
  <c r="BD590" i="4"/>
  <c r="BC590" i="4"/>
  <c r="BA590" i="4"/>
  <c r="K590" i="4"/>
  <c r="I590" i="4"/>
  <c r="G590" i="4"/>
  <c r="BB590" i="4" s="1"/>
  <c r="BE589" i="4"/>
  <c r="BD589" i="4"/>
  <c r="BC589" i="4"/>
  <c r="BA589" i="4"/>
  <c r="K589" i="4"/>
  <c r="I589" i="4"/>
  <c r="G589" i="4"/>
  <c r="BB589" i="4" s="1"/>
  <c r="BE588" i="4"/>
  <c r="BD588" i="4"/>
  <c r="BC588" i="4"/>
  <c r="BA588" i="4"/>
  <c r="K588" i="4"/>
  <c r="I588" i="4"/>
  <c r="G588" i="4"/>
  <c r="BB588" i="4" s="1"/>
  <c r="BE587" i="4"/>
  <c r="BD587" i="4"/>
  <c r="BC587" i="4"/>
  <c r="BA587" i="4"/>
  <c r="K587" i="4"/>
  <c r="I587" i="4"/>
  <c r="G587" i="4"/>
  <c r="BB587" i="4" s="1"/>
  <c r="BE586" i="4"/>
  <c r="BD586" i="4"/>
  <c r="BC586" i="4"/>
  <c r="BA586" i="4"/>
  <c r="K586" i="4"/>
  <c r="I586" i="4"/>
  <c r="G586" i="4"/>
  <c r="BB586" i="4" s="1"/>
  <c r="BE585" i="4"/>
  <c r="BD585" i="4"/>
  <c r="BC585" i="4"/>
  <c r="BA585" i="4"/>
  <c r="K585" i="4"/>
  <c r="I585" i="4"/>
  <c r="G585" i="4"/>
  <c r="BB585" i="4" s="1"/>
  <c r="BE584" i="4"/>
  <c r="BD584" i="4"/>
  <c r="BC584" i="4"/>
  <c r="BA584" i="4"/>
  <c r="K584" i="4"/>
  <c r="I584" i="4"/>
  <c r="G584" i="4"/>
  <c r="BB584" i="4" s="1"/>
  <c r="BE583" i="4"/>
  <c r="BD583" i="4"/>
  <c r="BC583" i="4"/>
  <c r="BA583" i="4"/>
  <c r="K583" i="4"/>
  <c r="I583" i="4"/>
  <c r="G583" i="4"/>
  <c r="BB583" i="4" s="1"/>
  <c r="BE582" i="4"/>
  <c r="BD582" i="4"/>
  <c r="BC582" i="4"/>
  <c r="BA582" i="4"/>
  <c r="K582" i="4"/>
  <c r="I582" i="4"/>
  <c r="G582" i="4"/>
  <c r="BB582" i="4" s="1"/>
  <c r="BE581" i="4"/>
  <c r="BD581" i="4"/>
  <c r="BC581" i="4"/>
  <c r="BA581" i="4"/>
  <c r="K581" i="4"/>
  <c r="I581" i="4"/>
  <c r="G581" i="4"/>
  <c r="BB581" i="4" s="1"/>
  <c r="BE580" i="4"/>
  <c r="BD580" i="4"/>
  <c r="BC580" i="4"/>
  <c r="BA580" i="4"/>
  <c r="K580" i="4"/>
  <c r="I580" i="4"/>
  <c r="G580" i="4"/>
  <c r="BB580" i="4" s="1"/>
  <c r="BE579" i="4"/>
  <c r="BD579" i="4"/>
  <c r="BC579" i="4"/>
  <c r="BA579" i="4"/>
  <c r="K579" i="4"/>
  <c r="I579" i="4"/>
  <c r="G579" i="4"/>
  <c r="BB579" i="4" s="1"/>
  <c r="BE578" i="4"/>
  <c r="BD578" i="4"/>
  <c r="BC578" i="4"/>
  <c r="BA578" i="4"/>
  <c r="K578" i="4"/>
  <c r="I578" i="4"/>
  <c r="G578" i="4"/>
  <c r="BB578" i="4" s="1"/>
  <c r="BE577" i="4"/>
  <c r="BD577" i="4"/>
  <c r="BC577" i="4"/>
  <c r="BA577" i="4"/>
  <c r="K577" i="4"/>
  <c r="I577" i="4"/>
  <c r="G577" i="4"/>
  <c r="BB577" i="4" s="1"/>
  <c r="BE576" i="4"/>
  <c r="BD576" i="4"/>
  <c r="BC576" i="4"/>
  <c r="BA576" i="4"/>
  <c r="K576" i="4"/>
  <c r="I576" i="4"/>
  <c r="G576" i="4"/>
  <c r="BB576" i="4" s="1"/>
  <c r="BE575" i="4"/>
  <c r="BD575" i="4"/>
  <c r="BC575" i="4"/>
  <c r="BA575" i="4"/>
  <c r="K575" i="4"/>
  <c r="I575" i="4"/>
  <c r="G575" i="4"/>
  <c r="BB575" i="4" s="1"/>
  <c r="BE574" i="4"/>
  <c r="BD574" i="4"/>
  <c r="BC574" i="4"/>
  <c r="BA574" i="4"/>
  <c r="K574" i="4"/>
  <c r="I574" i="4"/>
  <c r="G574" i="4"/>
  <c r="BB574" i="4" s="1"/>
  <c r="BE571" i="4"/>
  <c r="BD571" i="4"/>
  <c r="BC571" i="4"/>
  <c r="BA571" i="4"/>
  <c r="K571" i="4"/>
  <c r="I571" i="4"/>
  <c r="G571" i="4"/>
  <c r="BB571" i="4" s="1"/>
  <c r="BE570" i="4"/>
  <c r="BD570" i="4"/>
  <c r="BC570" i="4"/>
  <c r="BA570" i="4"/>
  <c r="K570" i="4"/>
  <c r="I570" i="4"/>
  <c r="G570" i="4"/>
  <c r="BB570" i="4" s="1"/>
  <c r="BE569" i="4"/>
  <c r="BD569" i="4"/>
  <c r="BC569" i="4"/>
  <c r="BA569" i="4"/>
  <c r="K569" i="4"/>
  <c r="I569" i="4"/>
  <c r="G569" i="4"/>
  <c r="BB569" i="4" s="1"/>
  <c r="BE567" i="4"/>
  <c r="BD567" i="4"/>
  <c r="BC567" i="4"/>
  <c r="BA567" i="4"/>
  <c r="K567" i="4"/>
  <c r="I567" i="4"/>
  <c r="G567" i="4"/>
  <c r="BB567" i="4" s="1"/>
  <c r="BE566" i="4"/>
  <c r="BD566" i="4"/>
  <c r="BC566" i="4"/>
  <c r="BA566" i="4"/>
  <c r="K566" i="4"/>
  <c r="I566" i="4"/>
  <c r="G566" i="4"/>
  <c r="BB566" i="4" s="1"/>
  <c r="BE565" i="4"/>
  <c r="BD565" i="4"/>
  <c r="BC565" i="4"/>
  <c r="BA565" i="4"/>
  <c r="K565" i="4"/>
  <c r="I565" i="4"/>
  <c r="G565" i="4"/>
  <c r="BB565" i="4" s="1"/>
  <c r="BE564" i="4"/>
  <c r="BD564" i="4"/>
  <c r="BC564" i="4"/>
  <c r="BA564" i="4"/>
  <c r="K564" i="4"/>
  <c r="I564" i="4"/>
  <c r="G564" i="4"/>
  <c r="BB564" i="4" s="1"/>
  <c r="BE563" i="4"/>
  <c r="BD563" i="4"/>
  <c r="BC563" i="4"/>
  <c r="BA563" i="4"/>
  <c r="K563" i="4"/>
  <c r="I563" i="4"/>
  <c r="G563" i="4"/>
  <c r="BB563" i="4" s="1"/>
  <c r="BE562" i="4"/>
  <c r="BD562" i="4"/>
  <c r="BC562" i="4"/>
  <c r="BA562" i="4"/>
  <c r="K562" i="4"/>
  <c r="I562" i="4"/>
  <c r="G562" i="4"/>
  <c r="BB562" i="4" s="1"/>
  <c r="BE561" i="4"/>
  <c r="BD561" i="4"/>
  <c r="BC561" i="4"/>
  <c r="BA561" i="4"/>
  <c r="K561" i="4"/>
  <c r="I561" i="4"/>
  <c r="G561" i="4"/>
  <c r="BB561" i="4" s="1"/>
  <c r="BE560" i="4"/>
  <c r="BD560" i="4"/>
  <c r="BC560" i="4"/>
  <c r="BA560" i="4"/>
  <c r="K560" i="4"/>
  <c r="I560" i="4"/>
  <c r="G560" i="4"/>
  <c r="BB560" i="4" s="1"/>
  <c r="BE559" i="4"/>
  <c r="BD559" i="4"/>
  <c r="BC559" i="4"/>
  <c r="BA559" i="4"/>
  <c r="K559" i="4"/>
  <c r="I559" i="4"/>
  <c r="G559" i="4"/>
  <c r="BB559" i="4" s="1"/>
  <c r="BE558" i="4"/>
  <c r="BD558" i="4"/>
  <c r="BC558" i="4"/>
  <c r="BA558" i="4"/>
  <c r="K558" i="4"/>
  <c r="I558" i="4"/>
  <c r="G558" i="4"/>
  <c r="BB558" i="4" s="1"/>
  <c r="BE557" i="4"/>
  <c r="BD557" i="4"/>
  <c r="BC557" i="4"/>
  <c r="BA557" i="4"/>
  <c r="K557" i="4"/>
  <c r="I557" i="4"/>
  <c r="G557" i="4"/>
  <c r="BB557" i="4" s="1"/>
  <c r="BE556" i="4"/>
  <c r="BD556" i="4"/>
  <c r="BC556" i="4"/>
  <c r="BA556" i="4"/>
  <c r="K556" i="4"/>
  <c r="I556" i="4"/>
  <c r="G556" i="4"/>
  <c r="BB556" i="4" s="1"/>
  <c r="BE555" i="4"/>
  <c r="BD555" i="4"/>
  <c r="BC555" i="4"/>
  <c r="BA555" i="4"/>
  <c r="K555" i="4"/>
  <c r="I555" i="4"/>
  <c r="G555" i="4"/>
  <c r="BB555" i="4" s="1"/>
  <c r="BE554" i="4"/>
  <c r="BD554" i="4"/>
  <c r="BC554" i="4"/>
  <c r="BA554" i="4"/>
  <c r="K554" i="4"/>
  <c r="I554" i="4"/>
  <c r="G554" i="4"/>
  <c r="BB554" i="4" s="1"/>
  <c r="BE553" i="4"/>
  <c r="BD553" i="4"/>
  <c r="BC553" i="4"/>
  <c r="BA553" i="4"/>
  <c r="K553" i="4"/>
  <c r="I553" i="4"/>
  <c r="G553" i="4"/>
  <c r="BB553" i="4" s="1"/>
  <c r="BE552" i="4"/>
  <c r="BD552" i="4"/>
  <c r="BC552" i="4"/>
  <c r="BA552" i="4"/>
  <c r="K552" i="4"/>
  <c r="I552" i="4"/>
  <c r="G552" i="4"/>
  <c r="BB552" i="4" s="1"/>
  <c r="BE551" i="4"/>
  <c r="BD551" i="4"/>
  <c r="BC551" i="4"/>
  <c r="BA551" i="4"/>
  <c r="K551" i="4"/>
  <c r="I551" i="4"/>
  <c r="G551" i="4"/>
  <c r="BB551" i="4" s="1"/>
  <c r="BE550" i="4"/>
  <c r="BD550" i="4"/>
  <c r="BC550" i="4"/>
  <c r="BA550" i="4"/>
  <c r="K550" i="4"/>
  <c r="I550" i="4"/>
  <c r="G550" i="4"/>
  <c r="B26" i="3"/>
  <c r="A26" i="3"/>
  <c r="BE547" i="4"/>
  <c r="BD547" i="4"/>
  <c r="BC547" i="4"/>
  <c r="BA547" i="4"/>
  <c r="K547" i="4"/>
  <c r="I547" i="4"/>
  <c r="BB547" i="4"/>
  <c r="BE546" i="4"/>
  <c r="BD546" i="4"/>
  <c r="BC546" i="4"/>
  <c r="BA546" i="4"/>
  <c r="K546" i="4"/>
  <c r="I546" i="4"/>
  <c r="G546" i="4"/>
  <c r="BB546" i="4" s="1"/>
  <c r="BE545" i="4"/>
  <c r="BD545" i="4"/>
  <c r="BC545" i="4"/>
  <c r="BA545" i="4"/>
  <c r="K545" i="4"/>
  <c r="I545" i="4"/>
  <c r="G545" i="4"/>
  <c r="BB545" i="4" s="1"/>
  <c r="BE544" i="4"/>
  <c r="BD544" i="4"/>
  <c r="BC544" i="4"/>
  <c r="BA544" i="4"/>
  <c r="K544" i="4"/>
  <c r="I544" i="4"/>
  <c r="G544" i="4"/>
  <c r="BB544" i="4" s="1"/>
  <c r="BE543" i="4"/>
  <c r="BD543" i="4"/>
  <c r="BC543" i="4"/>
  <c r="BA543" i="4"/>
  <c r="K543" i="4"/>
  <c r="I543" i="4"/>
  <c r="G543" i="4"/>
  <c r="BB543" i="4" s="1"/>
  <c r="BE542" i="4"/>
  <c r="BD542" i="4"/>
  <c r="BC542" i="4"/>
  <c r="BA542" i="4"/>
  <c r="K542" i="4"/>
  <c r="I542" i="4"/>
  <c r="G542" i="4"/>
  <c r="BB542" i="4" s="1"/>
  <c r="BE541" i="4"/>
  <c r="BD541" i="4"/>
  <c r="BC541" i="4"/>
  <c r="BA541" i="4"/>
  <c r="K541" i="4"/>
  <c r="I541" i="4"/>
  <c r="G541" i="4"/>
  <c r="BB541" i="4" s="1"/>
  <c r="BE540" i="4"/>
  <c r="BD540" i="4"/>
  <c r="BC540" i="4"/>
  <c r="BA540" i="4"/>
  <c r="K540" i="4"/>
  <c r="K548" i="4" s="1"/>
  <c r="I540" i="4"/>
  <c r="G540" i="4"/>
  <c r="BB540" i="4" s="1"/>
  <c r="B25" i="3"/>
  <c r="A25" i="3"/>
  <c r="BE536" i="4"/>
  <c r="BD536" i="4"/>
  <c r="BC536" i="4"/>
  <c r="BA536" i="4"/>
  <c r="K536" i="4"/>
  <c r="I536" i="4"/>
  <c r="G536" i="4"/>
  <c r="BB536" i="4" s="1"/>
  <c r="BE534" i="4"/>
  <c r="BD534" i="4"/>
  <c r="BC534" i="4"/>
  <c r="BA534" i="4"/>
  <c r="K534" i="4"/>
  <c r="I534" i="4"/>
  <c r="G534" i="4"/>
  <c r="BB534" i="4" s="1"/>
  <c r="BE532" i="4"/>
  <c r="BD532" i="4"/>
  <c r="BC532" i="4"/>
  <c r="BA532" i="4"/>
  <c r="K532" i="4"/>
  <c r="I532" i="4"/>
  <c r="G532" i="4"/>
  <c r="BB532" i="4" s="1"/>
  <c r="BE520" i="4"/>
  <c r="BD520" i="4"/>
  <c r="BC520" i="4"/>
  <c r="BA520" i="4"/>
  <c r="K520" i="4"/>
  <c r="I520" i="4"/>
  <c r="G520" i="4"/>
  <c r="BB520" i="4" s="1"/>
  <c r="BE518" i="4"/>
  <c r="BD518" i="4"/>
  <c r="BC518" i="4"/>
  <c r="BA518" i="4"/>
  <c r="K518" i="4"/>
  <c r="I518" i="4"/>
  <c r="G518" i="4"/>
  <c r="BB518" i="4" s="1"/>
  <c r="BE511" i="4"/>
  <c r="BD511" i="4"/>
  <c r="BC511" i="4"/>
  <c r="BA511" i="4"/>
  <c r="K511" i="4"/>
  <c r="I511" i="4"/>
  <c r="G511" i="4"/>
  <c r="BB511" i="4" s="1"/>
  <c r="BE509" i="4"/>
  <c r="BD509" i="4"/>
  <c r="BC509" i="4"/>
  <c r="BA509" i="4"/>
  <c r="K509" i="4"/>
  <c r="I509" i="4"/>
  <c r="G509" i="4"/>
  <c r="BB509" i="4" s="1"/>
  <c r="BE507" i="4"/>
  <c r="BD507" i="4"/>
  <c r="BC507" i="4"/>
  <c r="BA507" i="4"/>
  <c r="K507" i="4"/>
  <c r="I507" i="4"/>
  <c r="G507" i="4"/>
  <c r="BB507" i="4" s="1"/>
  <c r="BE501" i="4"/>
  <c r="BD501" i="4"/>
  <c r="BC501" i="4"/>
  <c r="BA501" i="4"/>
  <c r="K501" i="4"/>
  <c r="I501" i="4"/>
  <c r="G501" i="4"/>
  <c r="BB501" i="4" s="1"/>
  <c r="BE491" i="4"/>
  <c r="BD491" i="4"/>
  <c r="BC491" i="4"/>
  <c r="BA491" i="4"/>
  <c r="K491" i="4"/>
  <c r="I491" i="4"/>
  <c r="G491" i="4"/>
  <c r="BB491" i="4" s="1"/>
  <c r="BE480" i="4"/>
  <c r="BD480" i="4"/>
  <c r="BC480" i="4"/>
  <c r="BA480" i="4"/>
  <c r="K480" i="4"/>
  <c r="I480" i="4"/>
  <c r="G480" i="4"/>
  <c r="BE466" i="4"/>
  <c r="BD466" i="4"/>
  <c r="BC466" i="4"/>
  <c r="BA466" i="4"/>
  <c r="K466" i="4"/>
  <c r="I466" i="4"/>
  <c r="G466" i="4"/>
  <c r="BB466" i="4" s="1"/>
  <c r="BE458" i="4"/>
  <c r="BD458" i="4"/>
  <c r="BC458" i="4"/>
  <c r="BA458" i="4"/>
  <c r="K458" i="4"/>
  <c r="I458" i="4"/>
  <c r="G458" i="4"/>
  <c r="BB458" i="4" s="1"/>
  <c r="BE441" i="4"/>
  <c r="BD441" i="4"/>
  <c r="BC441" i="4"/>
  <c r="BA441" i="4"/>
  <c r="K441" i="4"/>
  <c r="I441" i="4"/>
  <c r="G441" i="4"/>
  <c r="BB441" i="4" s="1"/>
  <c r="BE413" i="4"/>
  <c r="BD413" i="4"/>
  <c r="BC413" i="4"/>
  <c r="BA413" i="4"/>
  <c r="K413" i="4"/>
  <c r="I413" i="4"/>
  <c r="G413" i="4"/>
  <c r="BB413" i="4" s="1"/>
  <c r="BE412" i="4"/>
  <c r="BD412" i="4"/>
  <c r="BC412" i="4"/>
  <c r="BA412" i="4"/>
  <c r="K412" i="4"/>
  <c r="I412" i="4"/>
  <c r="G412" i="4"/>
  <c r="BB412" i="4" s="1"/>
  <c r="BE409" i="4"/>
  <c r="BD409" i="4"/>
  <c r="BC409" i="4"/>
  <c r="BA409" i="4"/>
  <c r="K409" i="4"/>
  <c r="I409" i="4"/>
  <c r="G409" i="4"/>
  <c r="BB409" i="4" s="1"/>
  <c r="BE405" i="4"/>
  <c r="BD405" i="4"/>
  <c r="BC405" i="4"/>
  <c r="BA405" i="4"/>
  <c r="K405" i="4"/>
  <c r="I405" i="4"/>
  <c r="G405" i="4"/>
  <c r="BB405" i="4" s="1"/>
  <c r="BE399" i="4"/>
  <c r="BD399" i="4"/>
  <c r="BC399" i="4"/>
  <c r="BA399" i="4"/>
  <c r="K399" i="4"/>
  <c r="I399" i="4"/>
  <c r="G399" i="4"/>
  <c r="BB399" i="4" s="1"/>
  <c r="BE390" i="4"/>
  <c r="BD390" i="4"/>
  <c r="BC390" i="4"/>
  <c r="BA390" i="4"/>
  <c r="K390" i="4"/>
  <c r="I390" i="4"/>
  <c r="G390" i="4"/>
  <c r="BB390" i="4" s="1"/>
  <c r="BE387" i="4"/>
  <c r="BD387" i="4"/>
  <c r="BC387" i="4"/>
  <c r="BA387" i="4"/>
  <c r="K387" i="4"/>
  <c r="I387" i="4"/>
  <c r="G387" i="4"/>
  <c r="BB387" i="4" s="1"/>
  <c r="BE379" i="4"/>
  <c r="BD379" i="4"/>
  <c r="BC379" i="4"/>
  <c r="BA379" i="4"/>
  <c r="K379" i="4"/>
  <c r="I379" i="4"/>
  <c r="G379" i="4"/>
  <c r="BB379" i="4" s="1"/>
  <c r="BE377" i="4"/>
  <c r="BD377" i="4"/>
  <c r="BC377" i="4"/>
  <c r="BA377" i="4"/>
  <c r="K377" i="4"/>
  <c r="I377" i="4"/>
  <c r="G377" i="4"/>
  <c r="BB377" i="4" s="1"/>
  <c r="BE375" i="4"/>
  <c r="BD375" i="4"/>
  <c r="BC375" i="4"/>
  <c r="BA375" i="4"/>
  <c r="K375" i="4"/>
  <c r="I375" i="4"/>
  <c r="G375" i="4"/>
  <c r="BB375" i="4" s="1"/>
  <c r="BE374" i="4"/>
  <c r="BD374" i="4"/>
  <c r="BC374" i="4"/>
  <c r="BA374" i="4"/>
  <c r="K374" i="4"/>
  <c r="I374" i="4"/>
  <c r="G374" i="4"/>
  <c r="BB374" i="4" s="1"/>
  <c r="BE371" i="4"/>
  <c r="BD371" i="4"/>
  <c r="BC371" i="4"/>
  <c r="BA371" i="4"/>
  <c r="K371" i="4"/>
  <c r="I371" i="4"/>
  <c r="G371" i="4"/>
  <c r="BB371" i="4" s="1"/>
  <c r="BE368" i="4"/>
  <c r="BD368" i="4"/>
  <c r="BC368" i="4"/>
  <c r="BA368" i="4"/>
  <c r="K368" i="4"/>
  <c r="I368" i="4"/>
  <c r="G368" i="4"/>
  <c r="BB368" i="4" s="1"/>
  <c r="BE367" i="4"/>
  <c r="BD367" i="4"/>
  <c r="BC367" i="4"/>
  <c r="BA367" i="4"/>
  <c r="K367" i="4"/>
  <c r="K538" i="4" s="1"/>
  <c r="I367" i="4"/>
  <c r="G367" i="4"/>
  <c r="B24" i="3"/>
  <c r="A24" i="3"/>
  <c r="BE364" i="4"/>
  <c r="BD364" i="4"/>
  <c r="BC364" i="4"/>
  <c r="BA364" i="4"/>
  <c r="K364" i="4"/>
  <c r="I364" i="4"/>
  <c r="G364" i="4"/>
  <c r="BB364" i="4" s="1"/>
  <c r="BE363" i="4"/>
  <c r="BD363" i="4"/>
  <c r="BC363" i="4"/>
  <c r="BA363" i="4"/>
  <c r="K363" i="4"/>
  <c r="I363" i="4"/>
  <c r="G363" i="4"/>
  <c r="BB363" i="4" s="1"/>
  <c r="BE362" i="4"/>
  <c r="BD362" i="4"/>
  <c r="BC362" i="4"/>
  <c r="BA362" i="4"/>
  <c r="K362" i="4"/>
  <c r="I362" i="4"/>
  <c r="G362" i="4"/>
  <c r="BB362" i="4" s="1"/>
  <c r="BE361" i="4"/>
  <c r="BD361" i="4"/>
  <c r="BC361" i="4"/>
  <c r="BA361" i="4"/>
  <c r="K361" i="4"/>
  <c r="I361" i="4"/>
  <c r="G361" i="4"/>
  <c r="BB361" i="4" s="1"/>
  <c r="BE360" i="4"/>
  <c r="BD360" i="4"/>
  <c r="BC360" i="4"/>
  <c r="BA360" i="4"/>
  <c r="K360" i="4"/>
  <c r="I360" i="4"/>
  <c r="G360" i="4"/>
  <c r="BB360" i="4" s="1"/>
  <c r="BE359" i="4"/>
  <c r="BD359" i="4"/>
  <c r="BC359" i="4"/>
  <c r="BA359" i="4"/>
  <c r="K359" i="4"/>
  <c r="I359" i="4"/>
  <c r="G359" i="4"/>
  <c r="B23" i="3"/>
  <c r="A23" i="3"/>
  <c r="BE353" i="4"/>
  <c r="BD353" i="4"/>
  <c r="BC353" i="4"/>
  <c r="BA353" i="4"/>
  <c r="K353" i="4"/>
  <c r="I353" i="4"/>
  <c r="G353" i="4"/>
  <c r="BB353" i="4" s="1"/>
  <c r="BE352" i="4"/>
  <c r="BD352" i="4"/>
  <c r="BC352" i="4"/>
  <c r="BA352" i="4"/>
  <c r="K352" i="4"/>
  <c r="I352" i="4"/>
  <c r="G352" i="4"/>
  <c r="BB352" i="4" s="1"/>
  <c r="BE351" i="4"/>
  <c r="BD351" i="4"/>
  <c r="BC351" i="4"/>
  <c r="BA351" i="4"/>
  <c r="K351" i="4"/>
  <c r="I351" i="4"/>
  <c r="G351" i="4"/>
  <c r="BB351" i="4" s="1"/>
  <c r="BE350" i="4"/>
  <c r="BD350" i="4"/>
  <c r="BC350" i="4"/>
  <c r="BA350" i="4"/>
  <c r="K350" i="4"/>
  <c r="I350" i="4"/>
  <c r="G350" i="4"/>
  <c r="BE349" i="4"/>
  <c r="BD349" i="4"/>
  <c r="BC349" i="4"/>
  <c r="BA349" i="4"/>
  <c r="K349" i="4"/>
  <c r="I349" i="4"/>
  <c r="G349" i="4"/>
  <c r="BB349" i="4" s="1"/>
  <c r="BE348" i="4"/>
  <c r="BD348" i="4"/>
  <c r="BC348" i="4"/>
  <c r="BA348" i="4"/>
  <c r="K348" i="4"/>
  <c r="I348" i="4"/>
  <c r="G348" i="4"/>
  <c r="BB348" i="4" s="1"/>
  <c r="BE347" i="4"/>
  <c r="BD347" i="4"/>
  <c r="BC347" i="4"/>
  <c r="BA347" i="4"/>
  <c r="K347" i="4"/>
  <c r="I347" i="4"/>
  <c r="G347" i="4"/>
  <c r="BB347" i="4" s="1"/>
  <c r="BE346" i="4"/>
  <c r="BD346" i="4"/>
  <c r="BC346" i="4"/>
  <c r="BA346" i="4"/>
  <c r="K346" i="4"/>
  <c r="I346" i="4"/>
  <c r="G346" i="4"/>
  <c r="BB346" i="4" s="1"/>
  <c r="BE345" i="4"/>
  <c r="BD345" i="4"/>
  <c r="BC345" i="4"/>
  <c r="BA345" i="4"/>
  <c r="K345" i="4"/>
  <c r="I345" i="4"/>
  <c r="G345" i="4"/>
  <c r="BB345" i="4" s="1"/>
  <c r="BE344" i="4"/>
  <c r="BD344" i="4"/>
  <c r="BC344" i="4"/>
  <c r="BA344" i="4"/>
  <c r="K344" i="4"/>
  <c r="I344" i="4"/>
  <c r="G344" i="4"/>
  <c r="BB344" i="4" s="1"/>
  <c r="BE343" i="4"/>
  <c r="BD343" i="4"/>
  <c r="BC343" i="4"/>
  <c r="BA343" i="4"/>
  <c r="K343" i="4"/>
  <c r="I343" i="4"/>
  <c r="G343" i="4"/>
  <c r="BB343" i="4" s="1"/>
  <c r="BE342" i="4"/>
  <c r="BD342" i="4"/>
  <c r="BC342" i="4"/>
  <c r="BA342" i="4"/>
  <c r="K342" i="4"/>
  <c r="I342" i="4"/>
  <c r="G342" i="4"/>
  <c r="BB342" i="4" s="1"/>
  <c r="BE341" i="4"/>
  <c r="BD341" i="4"/>
  <c r="BC341" i="4"/>
  <c r="BA341" i="4"/>
  <c r="K341" i="4"/>
  <c r="I341" i="4"/>
  <c r="G341" i="4"/>
  <c r="BB341" i="4" s="1"/>
  <c r="BE340" i="4"/>
  <c r="BD340" i="4"/>
  <c r="BC340" i="4"/>
  <c r="BA340" i="4"/>
  <c r="K340" i="4"/>
  <c r="I340" i="4"/>
  <c r="G340" i="4"/>
  <c r="BB340" i="4" s="1"/>
  <c r="BE339" i="4"/>
  <c r="BD339" i="4"/>
  <c r="BC339" i="4"/>
  <c r="BA339" i="4"/>
  <c r="K339" i="4"/>
  <c r="I339" i="4"/>
  <c r="G339" i="4"/>
  <c r="BB339" i="4" s="1"/>
  <c r="BE338" i="4"/>
  <c r="BD338" i="4"/>
  <c r="BC338" i="4"/>
  <c r="BA338" i="4"/>
  <c r="K338" i="4"/>
  <c r="I338" i="4"/>
  <c r="G338" i="4"/>
  <c r="BB338" i="4" s="1"/>
  <c r="BE337" i="4"/>
  <c r="BD337" i="4"/>
  <c r="BC337" i="4"/>
  <c r="BA337" i="4"/>
  <c r="K337" i="4"/>
  <c r="I337" i="4"/>
  <c r="G337" i="4"/>
  <c r="BB337" i="4" s="1"/>
  <c r="BE336" i="4"/>
  <c r="BD336" i="4"/>
  <c r="BC336" i="4"/>
  <c r="BA336" i="4"/>
  <c r="K336" i="4"/>
  <c r="I336" i="4"/>
  <c r="G336" i="4"/>
  <c r="BB336" i="4" s="1"/>
  <c r="BE335" i="4"/>
  <c r="BD335" i="4"/>
  <c r="BC335" i="4"/>
  <c r="BA335" i="4"/>
  <c r="K335" i="4"/>
  <c r="I335" i="4"/>
  <c r="G335" i="4"/>
  <c r="BB335" i="4" s="1"/>
  <c r="BE334" i="4"/>
  <c r="BD334" i="4"/>
  <c r="BC334" i="4"/>
  <c r="BA334" i="4"/>
  <c r="K334" i="4"/>
  <c r="I334" i="4"/>
  <c r="G334" i="4"/>
  <c r="BB334" i="4" s="1"/>
  <c r="BE333" i="4"/>
  <c r="BD333" i="4"/>
  <c r="BC333" i="4"/>
  <c r="BA333" i="4"/>
  <c r="K333" i="4"/>
  <c r="I333" i="4"/>
  <c r="G333" i="4"/>
  <c r="BB333" i="4" s="1"/>
  <c r="BE332" i="4"/>
  <c r="BD332" i="4"/>
  <c r="BC332" i="4"/>
  <c r="BA332" i="4"/>
  <c r="K332" i="4"/>
  <c r="I332" i="4"/>
  <c r="G332" i="4"/>
  <c r="BB332" i="4" s="1"/>
  <c r="BE331" i="4"/>
  <c r="BD331" i="4"/>
  <c r="BC331" i="4"/>
  <c r="BA331" i="4"/>
  <c r="K331" i="4"/>
  <c r="I331" i="4"/>
  <c r="G331" i="4"/>
  <c r="BB331" i="4" s="1"/>
  <c r="BE330" i="4"/>
  <c r="BD330" i="4"/>
  <c r="BC330" i="4"/>
  <c r="BA330" i="4"/>
  <c r="K330" i="4"/>
  <c r="I330" i="4"/>
  <c r="G330" i="4"/>
  <c r="BB330" i="4" s="1"/>
  <c r="BE329" i="4"/>
  <c r="BD329" i="4"/>
  <c r="BC329" i="4"/>
  <c r="BA329" i="4"/>
  <c r="K329" i="4"/>
  <c r="I329" i="4"/>
  <c r="G329" i="4"/>
  <c r="BB329" i="4" s="1"/>
  <c r="BE328" i="4"/>
  <c r="BD328" i="4"/>
  <c r="BC328" i="4"/>
  <c r="BA328" i="4"/>
  <c r="K328" i="4"/>
  <c r="I328" i="4"/>
  <c r="G328" i="4"/>
  <c r="BB328" i="4" s="1"/>
  <c r="BE327" i="4"/>
  <c r="BD327" i="4"/>
  <c r="BC327" i="4"/>
  <c r="BA327" i="4"/>
  <c r="K327" i="4"/>
  <c r="I327" i="4"/>
  <c r="G327" i="4"/>
  <c r="B22" i="3"/>
  <c r="A22" i="3"/>
  <c r="BE315" i="4"/>
  <c r="BD315" i="4"/>
  <c r="BC315" i="4"/>
  <c r="BA315" i="4"/>
  <c r="K315" i="4"/>
  <c r="I315" i="4"/>
  <c r="G315" i="4"/>
  <c r="BE314" i="4"/>
  <c r="BD314" i="4"/>
  <c r="BC314" i="4"/>
  <c r="BA314" i="4"/>
  <c r="K314" i="4"/>
  <c r="I314" i="4"/>
  <c r="G314" i="4"/>
  <c r="BB314" i="4" s="1"/>
  <c r="BE313" i="4"/>
  <c r="BD313" i="4"/>
  <c r="BC313" i="4"/>
  <c r="BA313" i="4"/>
  <c r="K313" i="4"/>
  <c r="I313" i="4"/>
  <c r="G313" i="4"/>
  <c r="BB313" i="4" s="1"/>
  <c r="BE312" i="4"/>
  <c r="BD312" i="4"/>
  <c r="BC312" i="4"/>
  <c r="BA312" i="4"/>
  <c r="K312" i="4"/>
  <c r="I312" i="4"/>
  <c r="G312" i="4"/>
  <c r="BB312" i="4" s="1"/>
  <c r="BE311" i="4"/>
  <c r="BD311" i="4"/>
  <c r="BC311" i="4"/>
  <c r="BA311" i="4"/>
  <c r="K311" i="4"/>
  <c r="I311" i="4"/>
  <c r="G311" i="4"/>
  <c r="BB311" i="4" s="1"/>
  <c r="BE310" i="4"/>
  <c r="BD310" i="4"/>
  <c r="BC310" i="4"/>
  <c r="BA310" i="4"/>
  <c r="K310" i="4"/>
  <c r="I310" i="4"/>
  <c r="G310" i="4"/>
  <c r="BB310" i="4" s="1"/>
  <c r="BE309" i="4"/>
  <c r="BD309" i="4"/>
  <c r="BC309" i="4"/>
  <c r="BA309" i="4"/>
  <c r="K309" i="4"/>
  <c r="I309" i="4"/>
  <c r="G309" i="4"/>
  <c r="BB309" i="4" s="1"/>
  <c r="BE308" i="4"/>
  <c r="BD308" i="4"/>
  <c r="BC308" i="4"/>
  <c r="BA308" i="4"/>
  <c r="K308" i="4"/>
  <c r="I308" i="4"/>
  <c r="G308" i="4"/>
  <c r="BB308" i="4" s="1"/>
  <c r="BE307" i="4"/>
  <c r="BD307" i="4"/>
  <c r="BC307" i="4"/>
  <c r="BA307" i="4"/>
  <c r="K307" i="4"/>
  <c r="I307" i="4"/>
  <c r="G307" i="4"/>
  <c r="BB307" i="4" s="1"/>
  <c r="BE306" i="4"/>
  <c r="BD306" i="4"/>
  <c r="BC306" i="4"/>
  <c r="BA306" i="4"/>
  <c r="K306" i="4"/>
  <c r="I306" i="4"/>
  <c r="G306" i="4"/>
  <c r="BB306" i="4" s="1"/>
  <c r="BE305" i="4"/>
  <c r="BD305" i="4"/>
  <c r="BC305" i="4"/>
  <c r="BA305" i="4"/>
  <c r="K305" i="4"/>
  <c r="I305" i="4"/>
  <c r="G305" i="4"/>
  <c r="BB305" i="4" s="1"/>
  <c r="BE304" i="4"/>
  <c r="BD304" i="4"/>
  <c r="BC304" i="4"/>
  <c r="BA304" i="4"/>
  <c r="K304" i="4"/>
  <c r="I304" i="4"/>
  <c r="G304" i="4"/>
  <c r="BB304" i="4" s="1"/>
  <c r="BE303" i="4"/>
  <c r="BD303" i="4"/>
  <c r="BC303" i="4"/>
  <c r="BA303" i="4"/>
  <c r="K303" i="4"/>
  <c r="I303" i="4"/>
  <c r="G303" i="4"/>
  <c r="BB303" i="4" s="1"/>
  <c r="BE302" i="4"/>
  <c r="BD302" i="4"/>
  <c r="BC302" i="4"/>
  <c r="BA302" i="4"/>
  <c r="K302" i="4"/>
  <c r="I302" i="4"/>
  <c r="G302" i="4"/>
  <c r="BB302" i="4" s="1"/>
  <c r="BE301" i="4"/>
  <c r="BD301" i="4"/>
  <c r="BC301" i="4"/>
  <c r="BA301" i="4"/>
  <c r="K301" i="4"/>
  <c r="I301" i="4"/>
  <c r="G301" i="4"/>
  <c r="BB301" i="4" s="1"/>
  <c r="BE300" i="4"/>
  <c r="BD300" i="4"/>
  <c r="BC300" i="4"/>
  <c r="BA300" i="4"/>
  <c r="K300" i="4"/>
  <c r="I300" i="4"/>
  <c r="G300" i="4"/>
  <c r="BB300" i="4" s="1"/>
  <c r="BE299" i="4"/>
  <c r="BD299" i="4"/>
  <c r="BC299" i="4"/>
  <c r="BA299" i="4"/>
  <c r="K299" i="4"/>
  <c r="K325" i="4" s="1"/>
  <c r="I299" i="4"/>
  <c r="G299" i="4"/>
  <c r="BB299" i="4" s="1"/>
  <c r="B21" i="3"/>
  <c r="A21" i="3"/>
  <c r="BE296" i="4"/>
  <c r="BD296" i="4"/>
  <c r="BC296" i="4"/>
  <c r="BA296" i="4"/>
  <c r="K296" i="4"/>
  <c r="I296" i="4"/>
  <c r="G296" i="4"/>
  <c r="BB296" i="4" s="1"/>
  <c r="BE295" i="4"/>
  <c r="BD295" i="4"/>
  <c r="BC295" i="4"/>
  <c r="BA295" i="4"/>
  <c r="K295" i="4"/>
  <c r="I295" i="4"/>
  <c r="G295" i="4"/>
  <c r="BB295" i="4" s="1"/>
  <c r="BE294" i="4"/>
  <c r="BD294" i="4"/>
  <c r="BC294" i="4"/>
  <c r="BA294" i="4"/>
  <c r="K294" i="4"/>
  <c r="I294" i="4"/>
  <c r="G294" i="4"/>
  <c r="BB294" i="4" s="1"/>
  <c r="BE293" i="4"/>
  <c r="BD293" i="4"/>
  <c r="BC293" i="4"/>
  <c r="BA293" i="4"/>
  <c r="K293" i="4"/>
  <c r="I293" i="4"/>
  <c r="G293" i="4"/>
  <c r="BB293" i="4" s="1"/>
  <c r="BE292" i="4"/>
  <c r="BD292" i="4"/>
  <c r="BC292" i="4"/>
  <c r="BA292" i="4"/>
  <c r="K292" i="4"/>
  <c r="I292" i="4"/>
  <c r="G292" i="4"/>
  <c r="BB292" i="4" s="1"/>
  <c r="BE291" i="4"/>
  <c r="BD291" i="4"/>
  <c r="BC291" i="4"/>
  <c r="BA291" i="4"/>
  <c r="K291" i="4"/>
  <c r="I291" i="4"/>
  <c r="G291" i="4"/>
  <c r="BB291" i="4" s="1"/>
  <c r="BE290" i="4"/>
  <c r="BD290" i="4"/>
  <c r="BC290" i="4"/>
  <c r="BA290" i="4"/>
  <c r="K290" i="4"/>
  <c r="I290" i="4"/>
  <c r="G290" i="4"/>
  <c r="BB290" i="4" s="1"/>
  <c r="BE289" i="4"/>
  <c r="BD289" i="4"/>
  <c r="BC289" i="4"/>
  <c r="BA289" i="4"/>
  <c r="K289" i="4"/>
  <c r="I289" i="4"/>
  <c r="G289" i="4"/>
  <c r="BB289" i="4" s="1"/>
  <c r="BE288" i="4"/>
  <c r="BD288" i="4"/>
  <c r="BC288" i="4"/>
  <c r="BA288" i="4"/>
  <c r="K288" i="4"/>
  <c r="I288" i="4"/>
  <c r="G288" i="4"/>
  <c r="BB288" i="4" s="1"/>
  <c r="BE287" i="4"/>
  <c r="BD287" i="4"/>
  <c r="BC287" i="4"/>
  <c r="BA287" i="4"/>
  <c r="K287" i="4"/>
  <c r="I287" i="4"/>
  <c r="G287" i="4"/>
  <c r="BB287" i="4" s="1"/>
  <c r="BE286" i="4"/>
  <c r="BD286" i="4"/>
  <c r="BC286" i="4"/>
  <c r="BA286" i="4"/>
  <c r="K286" i="4"/>
  <c r="I286" i="4"/>
  <c r="G286" i="4"/>
  <c r="BB286" i="4" s="1"/>
  <c r="BE285" i="4"/>
  <c r="BD285" i="4"/>
  <c r="BC285" i="4"/>
  <c r="BA285" i="4"/>
  <c r="K285" i="4"/>
  <c r="I285" i="4"/>
  <c r="G285" i="4"/>
  <c r="BB285" i="4" s="1"/>
  <c r="BE284" i="4"/>
  <c r="BD284" i="4"/>
  <c r="BC284" i="4"/>
  <c r="BA284" i="4"/>
  <c r="K284" i="4"/>
  <c r="I284" i="4"/>
  <c r="G284" i="4"/>
  <c r="BB284" i="4" s="1"/>
  <c r="BE283" i="4"/>
  <c r="BD283" i="4"/>
  <c r="BC283" i="4"/>
  <c r="BA283" i="4"/>
  <c r="K283" i="4"/>
  <c r="I283" i="4"/>
  <c r="G283" i="4"/>
  <c r="BB283" i="4" s="1"/>
  <c r="BE282" i="4"/>
  <c r="BD282" i="4"/>
  <c r="BC282" i="4"/>
  <c r="BA282" i="4"/>
  <c r="K282" i="4"/>
  <c r="I282" i="4"/>
  <c r="G282" i="4"/>
  <c r="BB282" i="4" s="1"/>
  <c r="BE281" i="4"/>
  <c r="BD281" i="4"/>
  <c r="BC281" i="4"/>
  <c r="BA281" i="4"/>
  <c r="K281" i="4"/>
  <c r="I281" i="4"/>
  <c r="G281" i="4"/>
  <c r="BB281" i="4" s="1"/>
  <c r="BE280" i="4"/>
  <c r="BD280" i="4"/>
  <c r="BC280" i="4"/>
  <c r="BA280" i="4"/>
  <c r="K280" i="4"/>
  <c r="I280" i="4"/>
  <c r="G280" i="4"/>
  <c r="BB280" i="4" s="1"/>
  <c r="BE279" i="4"/>
  <c r="BD279" i="4"/>
  <c r="BC279" i="4"/>
  <c r="BA279" i="4"/>
  <c r="K279" i="4"/>
  <c r="I279" i="4"/>
  <c r="G279" i="4"/>
  <c r="BB279" i="4" s="1"/>
  <c r="BE278" i="4"/>
  <c r="BD278" i="4"/>
  <c r="BC278" i="4"/>
  <c r="BA278" i="4"/>
  <c r="K278" i="4"/>
  <c r="I278" i="4"/>
  <c r="G278" i="4"/>
  <c r="BB278" i="4" s="1"/>
  <c r="BE277" i="4"/>
  <c r="BD277" i="4"/>
  <c r="BC277" i="4"/>
  <c r="BA277" i="4"/>
  <c r="K277" i="4"/>
  <c r="I277" i="4"/>
  <c r="G277" i="4"/>
  <c r="BB277" i="4" s="1"/>
  <c r="BE276" i="4"/>
  <c r="BD276" i="4"/>
  <c r="BC276" i="4"/>
  <c r="BA276" i="4"/>
  <c r="K276" i="4"/>
  <c r="I276" i="4"/>
  <c r="G276" i="4"/>
  <c r="BB276" i="4" s="1"/>
  <c r="BE275" i="4"/>
  <c r="BD275" i="4"/>
  <c r="BC275" i="4"/>
  <c r="BA275" i="4"/>
  <c r="K275" i="4"/>
  <c r="I275" i="4"/>
  <c r="G275" i="4"/>
  <c r="BB275" i="4" s="1"/>
  <c r="BE274" i="4"/>
  <c r="BD274" i="4"/>
  <c r="BC274" i="4"/>
  <c r="BA274" i="4"/>
  <c r="K274" i="4"/>
  <c r="I274" i="4"/>
  <c r="G274" i="4"/>
  <c r="BB274" i="4" s="1"/>
  <c r="BE273" i="4"/>
  <c r="BD273" i="4"/>
  <c r="BC273" i="4"/>
  <c r="BA273" i="4"/>
  <c r="K273" i="4"/>
  <c r="I273" i="4"/>
  <c r="G273" i="4"/>
  <c r="BB273" i="4" s="1"/>
  <c r="BE272" i="4"/>
  <c r="BD272" i="4"/>
  <c r="BC272" i="4"/>
  <c r="BA272" i="4"/>
  <c r="K272" i="4"/>
  <c r="I272" i="4"/>
  <c r="G272" i="4"/>
  <c r="BB272" i="4" s="1"/>
  <c r="BE271" i="4"/>
  <c r="BD271" i="4"/>
  <c r="BC271" i="4"/>
  <c r="BA271" i="4"/>
  <c r="K271" i="4"/>
  <c r="I271" i="4"/>
  <c r="G271" i="4"/>
  <c r="BB271" i="4" s="1"/>
  <c r="BE270" i="4"/>
  <c r="BD270" i="4"/>
  <c r="BC270" i="4"/>
  <c r="BA270" i="4"/>
  <c r="K270" i="4"/>
  <c r="I270" i="4"/>
  <c r="G270" i="4"/>
  <c r="BB270" i="4" s="1"/>
  <c r="BE269" i="4"/>
  <c r="BD269" i="4"/>
  <c r="BC269" i="4"/>
  <c r="BA269" i="4"/>
  <c r="K269" i="4"/>
  <c r="I269" i="4"/>
  <c r="G269" i="4"/>
  <c r="BB269" i="4" s="1"/>
  <c r="BE268" i="4"/>
  <c r="BD268" i="4"/>
  <c r="BC268" i="4"/>
  <c r="BA268" i="4"/>
  <c r="K268" i="4"/>
  <c r="I268" i="4"/>
  <c r="G268" i="4"/>
  <c r="BB268" i="4" s="1"/>
  <c r="BE267" i="4"/>
  <c r="BD267" i="4"/>
  <c r="BC267" i="4"/>
  <c r="BA267" i="4"/>
  <c r="K267" i="4"/>
  <c r="I267" i="4"/>
  <c r="G267" i="4"/>
  <c r="BB267" i="4" s="1"/>
  <c r="BE266" i="4"/>
  <c r="BD266" i="4"/>
  <c r="BC266" i="4"/>
  <c r="BA266" i="4"/>
  <c r="K266" i="4"/>
  <c r="I266" i="4"/>
  <c r="G266" i="4"/>
  <c r="BB266" i="4" s="1"/>
  <c r="BE265" i="4"/>
  <c r="BD265" i="4"/>
  <c r="BC265" i="4"/>
  <c r="BA265" i="4"/>
  <c r="K265" i="4"/>
  <c r="I265" i="4"/>
  <c r="G265" i="4"/>
  <c r="BB265" i="4" s="1"/>
  <c r="BE264" i="4"/>
  <c r="BD264" i="4"/>
  <c r="BC264" i="4"/>
  <c r="BA264" i="4"/>
  <c r="K264" i="4"/>
  <c r="I264" i="4"/>
  <c r="G264" i="4"/>
  <c r="BB264" i="4" s="1"/>
  <c r="BE263" i="4"/>
  <c r="BD263" i="4"/>
  <c r="BC263" i="4"/>
  <c r="BA263" i="4"/>
  <c r="K263" i="4"/>
  <c r="I263" i="4"/>
  <c r="G263" i="4"/>
  <c r="BB263" i="4" s="1"/>
  <c r="BE262" i="4"/>
  <c r="BD262" i="4"/>
  <c r="BC262" i="4"/>
  <c r="BA262" i="4"/>
  <c r="K262" i="4"/>
  <c r="I262" i="4"/>
  <c r="G262" i="4"/>
  <c r="BB262" i="4" s="1"/>
  <c r="BE261" i="4"/>
  <c r="BD261" i="4"/>
  <c r="BC261" i="4"/>
  <c r="BA261" i="4"/>
  <c r="K261" i="4"/>
  <c r="I261" i="4"/>
  <c r="G261" i="4"/>
  <c r="BB261" i="4" s="1"/>
  <c r="BE260" i="4"/>
  <c r="BD260" i="4"/>
  <c r="BC260" i="4"/>
  <c r="BA260" i="4"/>
  <c r="K260" i="4"/>
  <c r="I260" i="4"/>
  <c r="G260" i="4"/>
  <c r="BB260" i="4" s="1"/>
  <c r="BE259" i="4"/>
  <c r="BD259" i="4"/>
  <c r="BC259" i="4"/>
  <c r="BA259" i="4"/>
  <c r="K259" i="4"/>
  <c r="I259" i="4"/>
  <c r="G259" i="4"/>
  <c r="BB259" i="4" s="1"/>
  <c r="BE258" i="4"/>
  <c r="BD258" i="4"/>
  <c r="BC258" i="4"/>
  <c r="BA258" i="4"/>
  <c r="K258" i="4"/>
  <c r="I258" i="4"/>
  <c r="G258" i="4"/>
  <c r="BB258" i="4" s="1"/>
  <c r="BE257" i="4"/>
  <c r="BD257" i="4"/>
  <c r="BC257" i="4"/>
  <c r="BA257" i="4"/>
  <c r="K257" i="4"/>
  <c r="I257" i="4"/>
  <c r="G257" i="4"/>
  <c r="BB257" i="4" s="1"/>
  <c r="BE256" i="4"/>
  <c r="BD256" i="4"/>
  <c r="BC256" i="4"/>
  <c r="BA256" i="4"/>
  <c r="K256" i="4"/>
  <c r="I256" i="4"/>
  <c r="G256" i="4"/>
  <c r="BB256" i="4" s="1"/>
  <c r="BE255" i="4"/>
  <c r="BD255" i="4"/>
  <c r="BC255" i="4"/>
  <c r="BA255" i="4"/>
  <c r="K255" i="4"/>
  <c r="I255" i="4"/>
  <c r="G255" i="4"/>
  <c r="BB255" i="4" s="1"/>
  <c r="BE254" i="4"/>
  <c r="BD254" i="4"/>
  <c r="BC254" i="4"/>
  <c r="BA254" i="4"/>
  <c r="K254" i="4"/>
  <c r="I254" i="4"/>
  <c r="G254" i="4"/>
  <c r="BB254" i="4" s="1"/>
  <c r="BE253" i="4"/>
  <c r="BD253" i="4"/>
  <c r="BC253" i="4"/>
  <c r="BA253" i="4"/>
  <c r="K253" i="4"/>
  <c r="I253" i="4"/>
  <c r="G253" i="4"/>
  <c r="BB253" i="4" s="1"/>
  <c r="BE252" i="4"/>
  <c r="BD252" i="4"/>
  <c r="BC252" i="4"/>
  <c r="BA252" i="4"/>
  <c r="K252" i="4"/>
  <c r="I252" i="4"/>
  <c r="G252" i="4"/>
  <c r="BB252" i="4" s="1"/>
  <c r="BE251" i="4"/>
  <c r="BD251" i="4"/>
  <c r="BC251" i="4"/>
  <c r="BA251" i="4"/>
  <c r="K251" i="4"/>
  <c r="I251" i="4"/>
  <c r="G251" i="4"/>
  <c r="BB251" i="4" s="1"/>
  <c r="BE250" i="4"/>
  <c r="BD250" i="4"/>
  <c r="BC250" i="4"/>
  <c r="BA250" i="4"/>
  <c r="K250" i="4"/>
  <c r="I250" i="4"/>
  <c r="G250" i="4"/>
  <c r="BB250" i="4" s="1"/>
  <c r="BE249" i="4"/>
  <c r="BD249" i="4"/>
  <c r="BC249" i="4"/>
  <c r="BA249" i="4"/>
  <c r="K249" i="4"/>
  <c r="I249" i="4"/>
  <c r="G249" i="4"/>
  <c r="BB249" i="4" s="1"/>
  <c r="BE248" i="4"/>
  <c r="BD248" i="4"/>
  <c r="BC248" i="4"/>
  <c r="BA248" i="4"/>
  <c r="K248" i="4"/>
  <c r="I248" i="4"/>
  <c r="G248" i="4"/>
  <c r="BB248" i="4" s="1"/>
  <c r="BE247" i="4"/>
  <c r="BD247" i="4"/>
  <c r="BC247" i="4"/>
  <c r="BA247" i="4"/>
  <c r="K247" i="4"/>
  <c r="I247" i="4"/>
  <c r="G247" i="4"/>
  <c r="BB247" i="4" s="1"/>
  <c r="BE246" i="4"/>
  <c r="BD246" i="4"/>
  <c r="BC246" i="4"/>
  <c r="BA246" i="4"/>
  <c r="K246" i="4"/>
  <c r="I246" i="4"/>
  <c r="G246" i="4"/>
  <c r="BB246" i="4" s="1"/>
  <c r="BE245" i="4"/>
  <c r="BD245" i="4"/>
  <c r="BC245" i="4"/>
  <c r="BA245" i="4"/>
  <c r="K245" i="4"/>
  <c r="I245" i="4"/>
  <c r="G245" i="4"/>
  <c r="BB245" i="4" s="1"/>
  <c r="BE244" i="4"/>
  <c r="BD244" i="4"/>
  <c r="BC244" i="4"/>
  <c r="BA244" i="4"/>
  <c r="K244" i="4"/>
  <c r="I244" i="4"/>
  <c r="G244" i="4"/>
  <c r="BB244" i="4" s="1"/>
  <c r="BE243" i="4"/>
  <c r="BD243" i="4"/>
  <c r="BC243" i="4"/>
  <c r="BA243" i="4"/>
  <c r="K243" i="4"/>
  <c r="I243" i="4"/>
  <c r="G243" i="4"/>
  <c r="BB243" i="4" s="1"/>
  <c r="BE242" i="4"/>
  <c r="BD242" i="4"/>
  <c r="BC242" i="4"/>
  <c r="BA242" i="4"/>
  <c r="K242" i="4"/>
  <c r="I242" i="4"/>
  <c r="G242" i="4"/>
  <c r="BB242" i="4" s="1"/>
  <c r="BE241" i="4"/>
  <c r="BD241" i="4"/>
  <c r="BC241" i="4"/>
  <c r="BA241" i="4"/>
  <c r="K241" i="4"/>
  <c r="I241" i="4"/>
  <c r="G241" i="4"/>
  <c r="BB241" i="4" s="1"/>
  <c r="BE240" i="4"/>
  <c r="BD240" i="4"/>
  <c r="BC240" i="4"/>
  <c r="BA240" i="4"/>
  <c r="K240" i="4"/>
  <c r="I240" i="4"/>
  <c r="G240" i="4"/>
  <c r="BB240" i="4" s="1"/>
  <c r="BE239" i="4"/>
  <c r="BD239" i="4"/>
  <c r="BC239" i="4"/>
  <c r="BA239" i="4"/>
  <c r="K239" i="4"/>
  <c r="I239" i="4"/>
  <c r="G239" i="4"/>
  <c r="BB239" i="4" s="1"/>
  <c r="BE238" i="4"/>
  <c r="BD238" i="4"/>
  <c r="BC238" i="4"/>
  <c r="BA238" i="4"/>
  <c r="K238" i="4"/>
  <c r="I238" i="4"/>
  <c r="G238" i="4"/>
  <c r="BB238" i="4" s="1"/>
  <c r="BE237" i="4"/>
  <c r="BD237" i="4"/>
  <c r="BC237" i="4"/>
  <c r="BC297" i="4" s="1"/>
  <c r="BA237" i="4"/>
  <c r="K237" i="4"/>
  <c r="I237" i="4"/>
  <c r="G237" i="4"/>
  <c r="G297" i="4" s="1"/>
  <c r="B20" i="3"/>
  <c r="A20" i="3"/>
  <c r="BE234" i="4"/>
  <c r="BD234" i="4"/>
  <c r="BC234" i="4"/>
  <c r="BA234" i="4"/>
  <c r="K234" i="4"/>
  <c r="I234" i="4"/>
  <c r="G234" i="4"/>
  <c r="BB234" i="4" s="1"/>
  <c r="BE233" i="4"/>
  <c r="BD233" i="4"/>
  <c r="BC233" i="4"/>
  <c r="BA233" i="4"/>
  <c r="K233" i="4"/>
  <c r="I233" i="4"/>
  <c r="G233" i="4"/>
  <c r="BB233" i="4" s="1"/>
  <c r="BE232" i="4"/>
  <c r="BD232" i="4"/>
  <c r="BC232" i="4"/>
  <c r="BA232" i="4"/>
  <c r="K232" i="4"/>
  <c r="I232" i="4"/>
  <c r="G232" i="4"/>
  <c r="BB232" i="4" s="1"/>
  <c r="BE231" i="4"/>
  <c r="BD231" i="4"/>
  <c r="BC231" i="4"/>
  <c r="BA231" i="4"/>
  <c r="K231" i="4"/>
  <c r="I231" i="4"/>
  <c r="G231" i="4"/>
  <c r="BB231" i="4" s="1"/>
  <c r="BE230" i="4"/>
  <c r="BD230" i="4"/>
  <c r="BC230" i="4"/>
  <c r="BA230" i="4"/>
  <c r="K230" i="4"/>
  <c r="I230" i="4"/>
  <c r="G230" i="4"/>
  <c r="BB230" i="4" s="1"/>
  <c r="BE229" i="4"/>
  <c r="BD229" i="4"/>
  <c r="BC229" i="4"/>
  <c r="BA229" i="4"/>
  <c r="K229" i="4"/>
  <c r="I229" i="4"/>
  <c r="G229" i="4"/>
  <c r="BB229" i="4" s="1"/>
  <c r="BE228" i="4"/>
  <c r="BD228" i="4"/>
  <c r="BC228" i="4"/>
  <c r="BA228" i="4"/>
  <c r="K228" i="4"/>
  <c r="I228" i="4"/>
  <c r="G228" i="4"/>
  <c r="BB228" i="4" s="1"/>
  <c r="BE227" i="4"/>
  <c r="BD227" i="4"/>
  <c r="BC227" i="4"/>
  <c r="BA227" i="4"/>
  <c r="K227" i="4"/>
  <c r="I227" i="4"/>
  <c r="G227" i="4"/>
  <c r="BB227" i="4" s="1"/>
  <c r="BE226" i="4"/>
  <c r="BD226" i="4"/>
  <c r="BC226" i="4"/>
  <c r="BA226" i="4"/>
  <c r="K226" i="4"/>
  <c r="I226" i="4"/>
  <c r="G226" i="4"/>
  <c r="BB226" i="4" s="1"/>
  <c r="BE225" i="4"/>
  <c r="BD225" i="4"/>
  <c r="BC225" i="4"/>
  <c r="BA225" i="4"/>
  <c r="K225" i="4"/>
  <c r="I225" i="4"/>
  <c r="G225" i="4"/>
  <c r="B19" i="3"/>
  <c r="A19" i="3"/>
  <c r="BE222" i="4"/>
  <c r="BD222" i="4"/>
  <c r="BC222" i="4"/>
  <c r="BA222" i="4"/>
  <c r="K222" i="4"/>
  <c r="I222" i="4"/>
  <c r="G222" i="4"/>
  <c r="BB222" i="4" s="1"/>
  <c r="BE221" i="4"/>
  <c r="BD221" i="4"/>
  <c r="BC221" i="4"/>
  <c r="BA221" i="4"/>
  <c r="K221" i="4"/>
  <c r="I221" i="4"/>
  <c r="G221" i="4"/>
  <c r="BB221" i="4" s="1"/>
  <c r="BE220" i="4"/>
  <c r="BD220" i="4"/>
  <c r="BC220" i="4"/>
  <c r="BA220" i="4"/>
  <c r="K220" i="4"/>
  <c r="I220" i="4"/>
  <c r="G220" i="4"/>
  <c r="BB220" i="4" s="1"/>
  <c r="BE219" i="4"/>
  <c r="BD219" i="4"/>
  <c r="BC219" i="4"/>
  <c r="BA219" i="4"/>
  <c r="K219" i="4"/>
  <c r="I219" i="4"/>
  <c r="G219" i="4"/>
  <c r="BB219" i="4" s="1"/>
  <c r="BE218" i="4"/>
  <c r="BD218" i="4"/>
  <c r="BC218" i="4"/>
  <c r="BA218" i="4"/>
  <c r="K218" i="4"/>
  <c r="I218" i="4"/>
  <c r="G218" i="4"/>
  <c r="BB218" i="4" s="1"/>
  <c r="BE217" i="4"/>
  <c r="BD217" i="4"/>
  <c r="BC217" i="4"/>
  <c r="BA217" i="4"/>
  <c r="K217" i="4"/>
  <c r="I217" i="4"/>
  <c r="G217" i="4"/>
  <c r="BB217" i="4" s="1"/>
  <c r="BE215" i="4"/>
  <c r="BD215" i="4"/>
  <c r="BC215" i="4"/>
  <c r="BA215" i="4"/>
  <c r="K215" i="4"/>
  <c r="I215" i="4"/>
  <c r="G215" i="4"/>
  <c r="BB215" i="4" s="1"/>
  <c r="BE212" i="4"/>
  <c r="BD212" i="4"/>
  <c r="BC212" i="4"/>
  <c r="BA212" i="4"/>
  <c r="K212" i="4"/>
  <c r="I212" i="4"/>
  <c r="G212" i="4"/>
  <c r="BB212" i="4" s="1"/>
  <c r="BE211" i="4"/>
  <c r="BD211" i="4"/>
  <c r="BC211" i="4"/>
  <c r="BA211" i="4"/>
  <c r="K211" i="4"/>
  <c r="I211" i="4"/>
  <c r="G211" i="4"/>
  <c r="BB211" i="4" s="1"/>
  <c r="BE210" i="4"/>
  <c r="BD210" i="4"/>
  <c r="BC210" i="4"/>
  <c r="BA210" i="4"/>
  <c r="K210" i="4"/>
  <c r="I210" i="4"/>
  <c r="G210" i="4"/>
  <c r="BB210" i="4" s="1"/>
  <c r="BE209" i="4"/>
  <c r="BD209" i="4"/>
  <c r="BC209" i="4"/>
  <c r="BA209" i="4"/>
  <c r="K209" i="4"/>
  <c r="I209" i="4"/>
  <c r="G209" i="4"/>
  <c r="BB209" i="4" s="1"/>
  <c r="BE207" i="4"/>
  <c r="BD207" i="4"/>
  <c r="BC207" i="4"/>
  <c r="BA207" i="4"/>
  <c r="K207" i="4"/>
  <c r="I207" i="4"/>
  <c r="G207" i="4"/>
  <c r="BB207" i="4" s="1"/>
  <c r="BE205" i="4"/>
  <c r="BD205" i="4"/>
  <c r="BC205" i="4"/>
  <c r="BA205" i="4"/>
  <c r="K205" i="4"/>
  <c r="I205" i="4"/>
  <c r="G205" i="4"/>
  <c r="BB205" i="4" s="1"/>
  <c r="BE204" i="4"/>
  <c r="BD204" i="4"/>
  <c r="BC204" i="4"/>
  <c r="BA204" i="4"/>
  <c r="K204" i="4"/>
  <c r="I204" i="4"/>
  <c r="G204" i="4"/>
  <c r="BB204" i="4" s="1"/>
  <c r="BE203" i="4"/>
  <c r="BE223" i="4" s="1"/>
  <c r="BD203" i="4"/>
  <c r="BC203" i="4"/>
  <c r="BA203" i="4"/>
  <c r="K203" i="4"/>
  <c r="K223" i="4" s="1"/>
  <c r="I203" i="4"/>
  <c r="G203" i="4"/>
  <c r="B18" i="3"/>
  <c r="A18" i="3"/>
  <c r="BE199" i="4"/>
  <c r="BD199" i="4"/>
  <c r="BC199" i="4"/>
  <c r="BA199" i="4"/>
  <c r="K199" i="4"/>
  <c r="I199" i="4"/>
  <c r="G199" i="4"/>
  <c r="BB199" i="4" s="1"/>
  <c r="BE198" i="4"/>
  <c r="BD198" i="4"/>
  <c r="BC198" i="4"/>
  <c r="BA198" i="4"/>
  <c r="K198" i="4"/>
  <c r="I198" i="4"/>
  <c r="G198" i="4"/>
  <c r="BE197" i="4"/>
  <c r="BD197" i="4"/>
  <c r="BC197" i="4"/>
  <c r="BA197" i="4"/>
  <c r="K197" i="4"/>
  <c r="I197" i="4"/>
  <c r="G197" i="4"/>
  <c r="BB197" i="4" s="1"/>
  <c r="BE196" i="4"/>
  <c r="BD196" i="4"/>
  <c r="BC196" i="4"/>
  <c r="BA196" i="4"/>
  <c r="K196" i="4"/>
  <c r="I196" i="4"/>
  <c r="G196" i="4"/>
  <c r="BB196" i="4" s="1"/>
  <c r="BE195" i="4"/>
  <c r="BD195" i="4"/>
  <c r="BC195" i="4"/>
  <c r="BA195" i="4"/>
  <c r="K195" i="4"/>
  <c r="I195" i="4"/>
  <c r="G195" i="4"/>
  <c r="BB195" i="4" s="1"/>
  <c r="BE194" i="4"/>
  <c r="BD194" i="4"/>
  <c r="BC194" i="4"/>
  <c r="BA194" i="4"/>
  <c r="K194" i="4"/>
  <c r="I194" i="4"/>
  <c r="G194" i="4"/>
  <c r="BB194" i="4" s="1"/>
  <c r="BE193" i="4"/>
  <c r="BD193" i="4"/>
  <c r="BC193" i="4"/>
  <c r="BA193" i="4"/>
  <c r="K193" i="4"/>
  <c r="I193" i="4"/>
  <c r="G193" i="4"/>
  <c r="BB193" i="4" s="1"/>
  <c r="BE192" i="4"/>
  <c r="BD192" i="4"/>
  <c r="BC192" i="4"/>
  <c r="BA192" i="4"/>
  <c r="K192" i="4"/>
  <c r="I192" i="4"/>
  <c r="G192" i="4"/>
  <c r="BB192" i="4" s="1"/>
  <c r="BE191" i="4"/>
  <c r="BD191" i="4"/>
  <c r="BC191" i="4"/>
  <c r="BA191" i="4"/>
  <c r="K191" i="4"/>
  <c r="I191" i="4"/>
  <c r="G191" i="4"/>
  <c r="BB191" i="4" s="1"/>
  <c r="BE190" i="4"/>
  <c r="BD190" i="4"/>
  <c r="BC190" i="4"/>
  <c r="BA190" i="4"/>
  <c r="K190" i="4"/>
  <c r="I190" i="4"/>
  <c r="G190" i="4"/>
  <c r="BB190" i="4" s="1"/>
  <c r="BE189" i="4"/>
  <c r="BD189" i="4"/>
  <c r="BC189" i="4"/>
  <c r="BA189" i="4"/>
  <c r="K189" i="4"/>
  <c r="I189" i="4"/>
  <c r="G189" i="4"/>
  <c r="BB189" i="4" s="1"/>
  <c r="BE188" i="4"/>
  <c r="BD188" i="4"/>
  <c r="BC188" i="4"/>
  <c r="BA188" i="4"/>
  <c r="K188" i="4"/>
  <c r="I188" i="4"/>
  <c r="G188" i="4"/>
  <c r="BB188" i="4" s="1"/>
  <c r="BE187" i="4"/>
  <c r="BD187" i="4"/>
  <c r="BC187" i="4"/>
  <c r="BA187" i="4"/>
  <c r="K187" i="4"/>
  <c r="I187" i="4"/>
  <c r="G187" i="4"/>
  <c r="BB187" i="4" s="1"/>
  <c r="BE186" i="4"/>
  <c r="BD186" i="4"/>
  <c r="BC186" i="4"/>
  <c r="BA186" i="4"/>
  <c r="K186" i="4"/>
  <c r="I186" i="4"/>
  <c r="G186" i="4"/>
  <c r="BB186" i="4" s="1"/>
  <c r="B17" i="3"/>
  <c r="A17" i="3"/>
  <c r="BE183" i="4"/>
  <c r="BE184" i="4" s="1"/>
  <c r="BD183" i="4"/>
  <c r="BD184" i="4" s="1"/>
  <c r="BC183" i="4"/>
  <c r="BC184" i="4" s="1"/>
  <c r="BA183" i="4"/>
  <c r="BA184" i="4" s="1"/>
  <c r="K183" i="4"/>
  <c r="K184" i="4" s="1"/>
  <c r="I183" i="4"/>
  <c r="I184" i="4" s="1"/>
  <c r="G183" i="4"/>
  <c r="G184" i="4" s="1"/>
  <c r="B16" i="3"/>
  <c r="A16" i="3"/>
  <c r="BE180" i="4"/>
  <c r="BD180" i="4"/>
  <c r="BC180" i="4"/>
  <c r="BA180" i="4"/>
  <c r="K180" i="4"/>
  <c r="I180" i="4"/>
  <c r="G180" i="4"/>
  <c r="BB180" i="4" s="1"/>
  <c r="BE174" i="4"/>
  <c r="BD174" i="4"/>
  <c r="BC174" i="4"/>
  <c r="BA174" i="4"/>
  <c r="K174" i="4"/>
  <c r="I174" i="4"/>
  <c r="G174" i="4"/>
  <c r="BB174" i="4" s="1"/>
  <c r="BE167" i="4"/>
  <c r="BD167" i="4"/>
  <c r="BC167" i="4"/>
  <c r="BA167" i="4"/>
  <c r="K167" i="4"/>
  <c r="I167" i="4"/>
  <c r="G167" i="4"/>
  <c r="BB167" i="4" s="1"/>
  <c r="BE161" i="4"/>
  <c r="BD161" i="4"/>
  <c r="BC161" i="4"/>
  <c r="BA161" i="4"/>
  <c r="K161" i="4"/>
  <c r="I161" i="4"/>
  <c r="G161" i="4"/>
  <c r="BB161" i="4" s="1"/>
  <c r="BE159" i="4"/>
  <c r="BD159" i="4"/>
  <c r="BC159" i="4"/>
  <c r="BA159" i="4"/>
  <c r="K159" i="4"/>
  <c r="I159" i="4"/>
  <c r="G159" i="4"/>
  <c r="BB159" i="4" s="1"/>
  <c r="BE156" i="4"/>
  <c r="BD156" i="4"/>
  <c r="BC156" i="4"/>
  <c r="BA156" i="4"/>
  <c r="K156" i="4"/>
  <c r="I156" i="4"/>
  <c r="G156" i="4"/>
  <c r="B15" i="3"/>
  <c r="A15" i="3"/>
  <c r="BE153" i="4"/>
  <c r="BE154" i="4" s="1"/>
  <c r="BD153" i="4"/>
  <c r="BD154" i="4" s="1"/>
  <c r="BC153" i="4"/>
  <c r="BC154" i="4" s="1"/>
  <c r="BB153" i="4"/>
  <c r="BB154" i="4" s="1"/>
  <c r="K153" i="4"/>
  <c r="K154" i="4" s="1"/>
  <c r="I153" i="4"/>
  <c r="I154" i="4" s="1"/>
  <c r="G153" i="4"/>
  <c r="G154" i="4" s="1"/>
  <c r="B14" i="3"/>
  <c r="A14" i="3"/>
  <c r="BE146" i="4"/>
  <c r="BD146" i="4"/>
  <c r="BC146" i="4"/>
  <c r="BB146" i="4"/>
  <c r="K146" i="4"/>
  <c r="I146" i="4"/>
  <c r="G146" i="4"/>
  <c r="BA146" i="4" s="1"/>
  <c r="BE143" i="4"/>
  <c r="BD143" i="4"/>
  <c r="BC143" i="4"/>
  <c r="BB143" i="4"/>
  <c r="K143" i="4"/>
  <c r="I143" i="4"/>
  <c r="G143" i="4"/>
  <c r="BA143" i="4" s="1"/>
  <c r="BE140" i="4"/>
  <c r="BD140" i="4"/>
  <c r="BC140" i="4"/>
  <c r="BB140" i="4"/>
  <c r="K140" i="4"/>
  <c r="I140" i="4"/>
  <c r="G140" i="4"/>
  <c r="BA140" i="4" s="1"/>
  <c r="BE129" i="4"/>
  <c r="BD129" i="4"/>
  <c r="BC129" i="4"/>
  <c r="BB129" i="4"/>
  <c r="K129" i="4"/>
  <c r="K151" i="4" s="1"/>
  <c r="I129" i="4"/>
  <c r="G129" i="4"/>
  <c r="B13" i="3"/>
  <c r="A13" i="3"/>
  <c r="BE126" i="4"/>
  <c r="BD126" i="4"/>
  <c r="BC126" i="4"/>
  <c r="BB126" i="4"/>
  <c r="K126" i="4"/>
  <c r="I126" i="4"/>
  <c r="G126" i="4"/>
  <c r="BA126" i="4" s="1"/>
  <c r="BE124" i="4"/>
  <c r="BD124" i="4"/>
  <c r="BC124" i="4"/>
  <c r="BB124" i="4"/>
  <c r="K124" i="4"/>
  <c r="I124" i="4"/>
  <c r="G124" i="4"/>
  <c r="B12" i="3"/>
  <c r="A12" i="3"/>
  <c r="BE120" i="4"/>
  <c r="BE122" i="4" s="1"/>
  <c r="BD120" i="4"/>
  <c r="BC120" i="4"/>
  <c r="BC122" i="4" s="1"/>
  <c r="BB120" i="4"/>
  <c r="BB122" i="4" s="1"/>
  <c r="K120" i="4"/>
  <c r="K122" i="4" s="1"/>
  <c r="I120" i="4"/>
  <c r="I122" i="4" s="1"/>
  <c r="G120" i="4"/>
  <c r="B11" i="3"/>
  <c r="A11" i="3"/>
  <c r="BD122" i="4"/>
  <c r="BE116" i="4"/>
  <c r="BD116" i="4"/>
  <c r="BC116" i="4"/>
  <c r="BB116" i="4"/>
  <c r="K116" i="4"/>
  <c r="I116" i="4"/>
  <c r="G116" i="4"/>
  <c r="BA116" i="4" s="1"/>
  <c r="BE115" i="4"/>
  <c r="BD115" i="4"/>
  <c r="BC115" i="4"/>
  <c r="BB115" i="4"/>
  <c r="K115" i="4"/>
  <c r="I115" i="4"/>
  <c r="G115" i="4"/>
  <c r="BA115" i="4" s="1"/>
  <c r="BE107" i="4"/>
  <c r="BD107" i="4"/>
  <c r="BC107" i="4"/>
  <c r="BB107" i="4"/>
  <c r="K107" i="4"/>
  <c r="I107" i="4"/>
  <c r="G107" i="4"/>
  <c r="BA107" i="4" s="1"/>
  <c r="BE99" i="4"/>
  <c r="BD99" i="4"/>
  <c r="BC99" i="4"/>
  <c r="BB99" i="4"/>
  <c r="K99" i="4"/>
  <c r="I99" i="4"/>
  <c r="G99" i="4"/>
  <c r="BA99" i="4" s="1"/>
  <c r="BE96" i="4"/>
  <c r="BD96" i="4"/>
  <c r="BC96" i="4"/>
  <c r="BB96" i="4"/>
  <c r="K96" i="4"/>
  <c r="I96" i="4"/>
  <c r="G96" i="4"/>
  <c r="B10" i="3"/>
  <c r="A10" i="3"/>
  <c r="BE92" i="4"/>
  <c r="BD92" i="4"/>
  <c r="BC92" i="4"/>
  <c r="BB92" i="4"/>
  <c r="K92" i="4"/>
  <c r="I92" i="4"/>
  <c r="G92" i="4"/>
  <c r="BA92" i="4" s="1"/>
  <c r="BE91" i="4"/>
  <c r="BD91" i="4"/>
  <c r="BC91" i="4"/>
  <c r="BB91" i="4"/>
  <c r="K91" i="4"/>
  <c r="I91" i="4"/>
  <c r="G91" i="4"/>
  <c r="BA91" i="4" s="1"/>
  <c r="BE83" i="4"/>
  <c r="BD83" i="4"/>
  <c r="BC83" i="4"/>
  <c r="BB83" i="4"/>
  <c r="K83" i="4"/>
  <c r="I83" i="4"/>
  <c r="G83" i="4"/>
  <c r="BA83" i="4" s="1"/>
  <c r="BE77" i="4"/>
  <c r="BD77" i="4"/>
  <c r="BC77" i="4"/>
  <c r="BB77" i="4"/>
  <c r="K77" i="4"/>
  <c r="I77" i="4"/>
  <c r="G77" i="4"/>
  <c r="BA77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65" i="4"/>
  <c r="BD65" i="4"/>
  <c r="BC65" i="4"/>
  <c r="BB65" i="4"/>
  <c r="K65" i="4"/>
  <c r="I65" i="4"/>
  <c r="G65" i="4"/>
  <c r="BA65" i="4" s="1"/>
  <c r="BE57" i="4"/>
  <c r="BD57" i="4"/>
  <c r="BC57" i="4"/>
  <c r="BB57" i="4"/>
  <c r="K57" i="4"/>
  <c r="I57" i="4"/>
  <c r="G57" i="4"/>
  <c r="BA57" i="4" s="1"/>
  <c r="BE51" i="4"/>
  <c r="BD51" i="4"/>
  <c r="BC51" i="4"/>
  <c r="BB51" i="4"/>
  <c r="K51" i="4"/>
  <c r="I51" i="4"/>
  <c r="G51" i="4"/>
  <c r="B9" i="3"/>
  <c r="A9" i="3"/>
  <c r="BE47" i="4"/>
  <c r="BD47" i="4"/>
  <c r="BC47" i="4"/>
  <c r="BB47" i="4"/>
  <c r="K47" i="4"/>
  <c r="I47" i="4"/>
  <c r="G47" i="4"/>
  <c r="BA47" i="4" s="1"/>
  <c r="BE45" i="4"/>
  <c r="BD45" i="4"/>
  <c r="BC45" i="4"/>
  <c r="BB45" i="4"/>
  <c r="K45" i="4"/>
  <c r="I45" i="4"/>
  <c r="G45" i="4"/>
  <c r="BA45" i="4" s="1"/>
  <c r="BE44" i="4"/>
  <c r="BD44" i="4"/>
  <c r="BC44" i="4"/>
  <c r="BB44" i="4"/>
  <c r="K44" i="4"/>
  <c r="I44" i="4"/>
  <c r="G44" i="4"/>
  <c r="BA44" i="4" s="1"/>
  <c r="BE43" i="4"/>
  <c r="BD43" i="4"/>
  <c r="BC43" i="4"/>
  <c r="BB43" i="4"/>
  <c r="K43" i="4"/>
  <c r="I43" i="4"/>
  <c r="G43" i="4"/>
  <c r="B8" i="3"/>
  <c r="A8" i="3"/>
  <c r="BE40" i="4"/>
  <c r="BD40" i="4"/>
  <c r="BC40" i="4"/>
  <c r="BB40" i="4"/>
  <c r="K40" i="4"/>
  <c r="I40" i="4"/>
  <c r="G40" i="4"/>
  <c r="BA40" i="4" s="1"/>
  <c r="BE39" i="4"/>
  <c r="BD39" i="4"/>
  <c r="BC39" i="4"/>
  <c r="BB39" i="4"/>
  <c r="K39" i="4"/>
  <c r="I39" i="4"/>
  <c r="G39" i="4"/>
  <c r="BA39" i="4" s="1"/>
  <c r="BE28" i="4"/>
  <c r="BD28" i="4"/>
  <c r="BC28" i="4"/>
  <c r="BB28" i="4"/>
  <c r="K28" i="4"/>
  <c r="I28" i="4"/>
  <c r="G28" i="4"/>
  <c r="BA28" i="4" s="1"/>
  <c r="BE21" i="4"/>
  <c r="BD21" i="4"/>
  <c r="BC21" i="4"/>
  <c r="BB21" i="4"/>
  <c r="K21" i="4"/>
  <c r="I21" i="4"/>
  <c r="G21" i="4"/>
  <c r="BA21" i="4" s="1"/>
  <c r="BE17" i="4"/>
  <c r="BD17" i="4"/>
  <c r="BC17" i="4"/>
  <c r="BB17" i="4"/>
  <c r="K17" i="4"/>
  <c r="I17" i="4"/>
  <c r="G17" i="4"/>
  <c r="BA17" i="4" s="1"/>
  <c r="BE10" i="4"/>
  <c r="BD10" i="4"/>
  <c r="BC10" i="4"/>
  <c r="BB10" i="4"/>
  <c r="K10" i="4"/>
  <c r="I10" i="4"/>
  <c r="G10" i="4"/>
  <c r="BA10" i="4" s="1"/>
  <c r="BE8" i="4"/>
  <c r="BD8" i="4"/>
  <c r="BC8" i="4"/>
  <c r="BB8" i="4"/>
  <c r="K8" i="4"/>
  <c r="I8" i="4"/>
  <c r="G8" i="4"/>
  <c r="B7" i="3"/>
  <c r="A7" i="3"/>
  <c r="E4" i="4"/>
  <c r="F3" i="4"/>
  <c r="I28" i="7" l="1"/>
  <c r="BD28" i="7"/>
  <c r="BE61" i="7"/>
  <c r="I87" i="7"/>
  <c r="BA57" i="10"/>
  <c r="I57" i="10"/>
  <c r="K66" i="10"/>
  <c r="BB147" i="13"/>
  <c r="BA99" i="16"/>
  <c r="G154" i="16"/>
  <c r="BC154" i="16"/>
  <c r="I26" i="19"/>
  <c r="BD26" i="19"/>
  <c r="K74" i="19"/>
  <c r="I81" i="19"/>
  <c r="BD81" i="19"/>
  <c r="BE90" i="19"/>
  <c r="I109" i="19"/>
  <c r="I127" i="19"/>
  <c r="BA20" i="34"/>
  <c r="BE116" i="43"/>
  <c r="BB14" i="46"/>
  <c r="G151" i="4"/>
  <c r="G223" i="4"/>
  <c r="K87" i="7"/>
  <c r="I36" i="10"/>
  <c r="K57" i="10"/>
  <c r="BC57" i="22"/>
  <c r="BB73" i="22"/>
  <c r="I140" i="22"/>
  <c r="I50" i="25"/>
  <c r="K13" i="28"/>
  <c r="BA22" i="40"/>
  <c r="BB116" i="43"/>
  <c r="BC14" i="46"/>
  <c r="K36" i="10"/>
  <c r="BC36" i="10"/>
  <c r="I92" i="16"/>
  <c r="BE154" i="16"/>
  <c r="I164" i="16"/>
  <c r="BE179" i="16"/>
  <c r="G74" i="19"/>
  <c r="G90" i="19"/>
  <c r="BC90" i="19"/>
  <c r="K29" i="25"/>
  <c r="I29" i="25"/>
  <c r="K50" i="25"/>
  <c r="BE50" i="25"/>
  <c r="G112" i="25"/>
  <c r="I112" i="25"/>
  <c r="K17" i="31"/>
  <c r="I66" i="10"/>
  <c r="BE22" i="16"/>
  <c r="BC114" i="16"/>
  <c r="BB154" i="16"/>
  <c r="K154" i="16"/>
  <c r="G40" i="19"/>
  <c r="BC40" i="19"/>
  <c r="BD74" i="19"/>
  <c r="G81" i="19"/>
  <c r="K90" i="19"/>
  <c r="BB96" i="19"/>
  <c r="I96" i="19"/>
  <c r="BA121" i="19"/>
  <c r="BC121" i="19"/>
  <c r="I121" i="19"/>
  <c r="K121" i="19"/>
  <c r="BA127" i="19"/>
  <c r="BC127" i="19"/>
  <c r="I34" i="22"/>
  <c r="BC34" i="22"/>
  <c r="BD120" i="22"/>
  <c r="I130" i="22"/>
  <c r="G80" i="25"/>
  <c r="BC80" i="25"/>
  <c r="I80" i="25"/>
  <c r="BD119" i="25"/>
  <c r="K119" i="25"/>
  <c r="BD72" i="43"/>
  <c r="BE14" i="46"/>
  <c r="BA8" i="46"/>
  <c r="BA14" i="46" s="1"/>
  <c r="G103" i="43"/>
  <c r="BB103" i="43"/>
  <c r="BC53" i="43"/>
  <c r="BD14" i="34"/>
  <c r="BE14" i="34"/>
  <c r="BC17" i="31"/>
  <c r="BC19" i="28"/>
  <c r="BD13" i="28"/>
  <c r="BC112" i="25"/>
  <c r="BE112" i="25"/>
  <c r="BE80" i="25"/>
  <c r="BE29" i="25"/>
  <c r="BA20" i="25"/>
  <c r="BA130" i="22"/>
  <c r="BC130" i="22"/>
  <c r="BD130" i="22"/>
  <c r="BC120" i="22"/>
  <c r="BE120" i="22"/>
  <c r="BB120" i="22"/>
  <c r="G120" i="22"/>
  <c r="G73" i="22"/>
  <c r="BE73" i="22"/>
  <c r="G34" i="22"/>
  <c r="BB109" i="19"/>
  <c r="BE96" i="19"/>
  <c r="BB81" i="19"/>
  <c r="BC62" i="19"/>
  <c r="BA42" i="19"/>
  <c r="G62" i="19"/>
  <c r="BC26" i="19"/>
  <c r="BB26" i="19"/>
  <c r="BA8" i="19"/>
  <c r="G26" i="19"/>
  <c r="BA179" i="16"/>
  <c r="BC164" i="16"/>
  <c r="BC134" i="16"/>
  <c r="BE134" i="16"/>
  <c r="BC92" i="16"/>
  <c r="BE92" i="16"/>
  <c r="BE16" i="16"/>
  <c r="G424" i="13"/>
  <c r="BB424" i="13"/>
  <c r="G268" i="13"/>
  <c r="G211" i="13"/>
  <c r="BA211" i="13"/>
  <c r="BC211" i="13"/>
  <c r="BE211" i="13"/>
  <c r="BD147" i="13"/>
  <c r="BE66" i="10"/>
  <c r="BD66" i="10"/>
  <c r="BD57" i="10"/>
  <c r="BE57" i="10"/>
  <c r="BE36" i="10"/>
  <c r="BD36" i="10"/>
  <c r="BD87" i="7"/>
  <c r="BE87" i="7"/>
  <c r="BD61" i="7"/>
  <c r="BC61" i="7"/>
  <c r="BA61" i="7"/>
  <c r="BE52" i="7"/>
  <c r="BA52" i="7"/>
  <c r="BC28" i="7"/>
  <c r="BA28" i="7"/>
  <c r="BE538" i="4"/>
  <c r="G118" i="4"/>
  <c r="BE118" i="4"/>
  <c r="K235" i="4"/>
  <c r="BC235" i="4"/>
  <c r="BA297" i="4"/>
  <c r="K630" i="4"/>
  <c r="BC630" i="4"/>
  <c r="BE630" i="4"/>
  <c r="BA8" i="4"/>
  <c r="G41" i="4"/>
  <c r="BA120" i="4"/>
  <c r="BA122" i="4" s="1"/>
  <c r="G122" i="4"/>
  <c r="BB156" i="4"/>
  <c r="G181" i="4"/>
  <c r="BB225" i="4"/>
  <c r="BB235" i="4" s="1"/>
  <c r="G235" i="4"/>
  <c r="BD41" i="4"/>
  <c r="BC357" i="4"/>
  <c r="BA43" i="4"/>
  <c r="G49" i="4"/>
  <c r="BA51" i="4"/>
  <c r="G94" i="4"/>
  <c r="BA124" i="4"/>
  <c r="G127" i="4"/>
  <c r="BB359" i="4"/>
  <c r="G365" i="4"/>
  <c r="BB94" i="4"/>
  <c r="I223" i="4"/>
  <c r="I538" i="4"/>
  <c r="BD325" i="4"/>
  <c r="G622" i="4"/>
  <c r="BB350" i="4"/>
  <c r="BB198" i="4"/>
  <c r="BB201" i="4" s="1"/>
  <c r="G201" i="4"/>
  <c r="BB315" i="4"/>
  <c r="BB325" i="4" s="1"/>
  <c r="G325" i="4"/>
  <c r="BA622" i="4"/>
  <c r="BB480" i="4"/>
  <c r="G538" i="4"/>
  <c r="I622" i="4"/>
  <c r="I41" i="4"/>
  <c r="I94" i="4"/>
  <c r="BD94" i="4"/>
  <c r="I118" i="4"/>
  <c r="BD118" i="4"/>
  <c r="K201" i="4"/>
  <c r="BE201" i="4"/>
  <c r="BA223" i="4"/>
  <c r="K297" i="4"/>
  <c r="BE297" i="4"/>
  <c r="I325" i="4"/>
  <c r="I357" i="4"/>
  <c r="I548" i="4"/>
  <c r="I630" i="4"/>
  <c r="BB630" i="4"/>
  <c r="BE127" i="4"/>
  <c r="BB151" i="4"/>
  <c r="BD151" i="4"/>
  <c r="K181" i="4"/>
  <c r="BE181" i="4"/>
  <c r="BC41" i="4"/>
  <c r="BE41" i="4"/>
  <c r="I57" i="22"/>
  <c r="BD57" i="22"/>
  <c r="K57" i="22"/>
  <c r="BA120" i="22"/>
  <c r="BA34" i="22"/>
  <c r="BB97" i="22"/>
  <c r="BC97" i="22"/>
  <c r="BE97" i="22"/>
  <c r="K130" i="22"/>
  <c r="BE130" i="22"/>
  <c r="BB103" i="13"/>
  <c r="G11" i="13"/>
  <c r="K11" i="13"/>
  <c r="BC11" i="13"/>
  <c r="BE11" i="13"/>
  <c r="BB11" i="13"/>
  <c r="I16" i="13"/>
  <c r="BD16" i="13"/>
  <c r="K47" i="13"/>
  <c r="BC47" i="13"/>
  <c r="BE47" i="13"/>
  <c r="I103" i="13"/>
  <c r="BD103" i="13"/>
  <c r="K179" i="13"/>
  <c r="BC179" i="13"/>
  <c r="BE179" i="13"/>
  <c r="I78" i="13"/>
  <c r="BD179" i="13"/>
  <c r="I192" i="13"/>
  <c r="BD268" i="13"/>
  <c r="I322" i="13"/>
  <c r="BD356" i="13"/>
  <c r="I416" i="13"/>
  <c r="I11" i="13"/>
  <c r="BD11" i="13"/>
  <c r="I47" i="13"/>
  <c r="BB47" i="13"/>
  <c r="G103" i="13"/>
  <c r="K103" i="13"/>
  <c r="BC103" i="13"/>
  <c r="BE103" i="13"/>
  <c r="G147" i="13"/>
  <c r="K147" i="13"/>
  <c r="BC147" i="13"/>
  <c r="I179" i="13"/>
  <c r="BE192" i="13"/>
  <c r="I211" i="13"/>
  <c r="BD211" i="13"/>
  <c r="BE230" i="13"/>
  <c r="I278" i="13"/>
  <c r="K288" i="13"/>
  <c r="BE288" i="13"/>
  <c r="I298" i="13"/>
  <c r="BE308" i="13"/>
  <c r="BE322" i="13"/>
  <c r="K346" i="13"/>
  <c r="BE346" i="13"/>
  <c r="I356" i="13"/>
  <c r="BB356" i="13"/>
  <c r="BE370" i="13"/>
  <c r="G384" i="13"/>
  <c r="I384" i="13"/>
  <c r="BC384" i="13"/>
  <c r="BE384" i="13"/>
  <c r="I424" i="13"/>
  <c r="BC424" i="13"/>
  <c r="BE424" i="13"/>
  <c r="BA103" i="13"/>
  <c r="BA147" i="13"/>
  <c r="BC16" i="13"/>
  <c r="BE78" i="13"/>
  <c r="I128" i="13"/>
  <c r="BC249" i="13"/>
  <c r="BE298" i="13"/>
  <c r="K308" i="13"/>
  <c r="BB336" i="13"/>
  <c r="BC416" i="13"/>
  <c r="BA8" i="13"/>
  <c r="BA11" i="13" s="1"/>
  <c r="BC78" i="13"/>
  <c r="BC128" i="13"/>
  <c r="BC166" i="13"/>
  <c r="BC192" i="13"/>
  <c r="K230" i="13"/>
  <c r="BD308" i="13"/>
  <c r="BC322" i="13"/>
  <c r="K336" i="13"/>
  <c r="BC346" i="13"/>
  <c r="BC370" i="13"/>
  <c r="I370" i="13"/>
  <c r="BA384" i="13"/>
  <c r="BA8" i="37"/>
  <c r="G24" i="37"/>
  <c r="K24" i="37"/>
  <c r="BB41" i="4"/>
  <c r="I49" i="4"/>
  <c r="K41" i="4"/>
  <c r="BA49" i="4"/>
  <c r="BC49" i="4"/>
  <c r="BA94" i="4"/>
  <c r="K94" i="4"/>
  <c r="BC94" i="4"/>
  <c r="BE94" i="4"/>
  <c r="I127" i="4"/>
  <c r="BB127" i="4"/>
  <c r="BC127" i="4"/>
  <c r="I151" i="4"/>
  <c r="BA129" i="4"/>
  <c r="BC151" i="4"/>
  <c r="BE151" i="4"/>
  <c r="BD548" i="4"/>
  <c r="BA151" i="4"/>
  <c r="BC118" i="4"/>
  <c r="K365" i="4"/>
  <c r="BA41" i="4"/>
  <c r="I297" i="4"/>
  <c r="BA538" i="4"/>
  <c r="BE49" i="4"/>
  <c r="BD181" i="4"/>
  <c r="BC223" i="4"/>
  <c r="BE365" i="4"/>
  <c r="BC538" i="4"/>
  <c r="BD235" i="4"/>
  <c r="BA357" i="4"/>
  <c r="BE357" i="4"/>
  <c r="BC622" i="4"/>
  <c r="BD201" i="4"/>
  <c r="BD297" i="4"/>
  <c r="BD365" i="4"/>
  <c r="BE622" i="4"/>
  <c r="BA179" i="13"/>
  <c r="BA230" i="13"/>
  <c r="BA47" i="13"/>
  <c r="BA630" i="4"/>
  <c r="BD49" i="4"/>
  <c r="BE325" i="4"/>
  <c r="BD357" i="4"/>
  <c r="BA365" i="4"/>
  <c r="BE548" i="4"/>
  <c r="BB87" i="7"/>
  <c r="G47" i="13"/>
  <c r="BE128" i="13"/>
  <c r="K166" i="13"/>
  <c r="G192" i="13"/>
  <c r="BB192" i="13"/>
  <c r="BA192" i="13"/>
  <c r="BC230" i="13"/>
  <c r="G288" i="13"/>
  <c r="BD298" i="13"/>
  <c r="BA308" i="13"/>
  <c r="BC308" i="13"/>
  <c r="G336" i="13"/>
  <c r="I336" i="13"/>
  <c r="BD336" i="13"/>
  <c r="BB346" i="13"/>
  <c r="K424" i="13"/>
  <c r="BD424" i="13"/>
  <c r="G22" i="16"/>
  <c r="G59" i="16"/>
  <c r="BB59" i="16"/>
  <c r="BB114" i="16"/>
  <c r="BE74" i="19"/>
  <c r="BA90" i="19"/>
  <c r="BA201" i="4"/>
  <c r="BB365" i="4"/>
  <c r="BC365" i="4"/>
  <c r="G548" i="4"/>
  <c r="BA548" i="4"/>
  <c r="BD622" i="4"/>
  <c r="G630" i="4"/>
  <c r="G28" i="7"/>
  <c r="G61" i="7"/>
  <c r="BB16" i="13"/>
  <c r="BD78" i="13"/>
  <c r="G128" i="13"/>
  <c r="BB128" i="13"/>
  <c r="G179" i="13"/>
  <c r="I249" i="13"/>
  <c r="BD249" i="13"/>
  <c r="K268" i="13"/>
  <c r="BE268" i="13"/>
  <c r="BB278" i="13"/>
  <c r="BC278" i="13"/>
  <c r="BB288" i="13"/>
  <c r="I308" i="13"/>
  <c r="G322" i="13"/>
  <c r="BB322" i="13"/>
  <c r="G356" i="13"/>
  <c r="I16" i="16"/>
  <c r="BB22" i="16"/>
  <c r="BA59" i="16"/>
  <c r="BA108" i="16"/>
  <c r="BA114" i="16" s="1"/>
  <c r="G114" i="16"/>
  <c r="BD154" i="16"/>
  <c r="BB40" i="19"/>
  <c r="BB74" i="19"/>
  <c r="BD90" i="19"/>
  <c r="BE109" i="19"/>
  <c r="BE57" i="22"/>
  <c r="BA77" i="22"/>
  <c r="BA97" i="22" s="1"/>
  <c r="G97" i="22"/>
  <c r="BA19" i="31"/>
  <c r="BA23" i="31" s="1"/>
  <c r="G23" i="31"/>
  <c r="BA107" i="43"/>
  <c r="G116" i="43"/>
  <c r="BA105" i="19"/>
  <c r="BA109" i="19" s="1"/>
  <c r="G109" i="19"/>
  <c r="K118" i="4"/>
  <c r="BA181" i="4"/>
  <c r="I235" i="4"/>
  <c r="K49" i="4"/>
  <c r="BB118" i="4"/>
  <c r="BD127" i="4"/>
  <c r="BC181" i="4"/>
  <c r="BC201" i="4"/>
  <c r="BE235" i="4"/>
  <c r="BA325" i="4"/>
  <c r="K357" i="4"/>
  <c r="BB49" i="4"/>
  <c r="K127" i="4"/>
  <c r="I181" i="4"/>
  <c r="I201" i="4"/>
  <c r="BD223" i="4"/>
  <c r="BA235" i="4"/>
  <c r="BC325" i="4"/>
  <c r="I365" i="4"/>
  <c r="BD538" i="4"/>
  <c r="BC548" i="4"/>
  <c r="K622" i="4"/>
  <c r="G52" i="7"/>
  <c r="G16" i="13"/>
  <c r="K78" i="13"/>
  <c r="G230" i="13"/>
  <c r="G249" i="13"/>
  <c r="K249" i="13"/>
  <c r="BE249" i="13"/>
  <c r="BA268" i="13"/>
  <c r="BA288" i="13"/>
  <c r="BC288" i="13"/>
  <c r="BA356" i="13"/>
  <c r="BA22" i="16"/>
  <c r="BE106" i="16"/>
  <c r="BA28" i="19"/>
  <c r="BA40" i="19" s="1"/>
  <c r="BC81" i="19"/>
  <c r="G127" i="19"/>
  <c r="BB127" i="19"/>
  <c r="BD73" i="22"/>
  <c r="BA132" i="22"/>
  <c r="BA140" i="22" s="1"/>
  <c r="G140" i="22"/>
  <c r="BA31" i="25"/>
  <c r="BA50" i="25" s="1"/>
  <c r="G50" i="25"/>
  <c r="BB9" i="28"/>
  <c r="G13" i="28"/>
  <c r="G370" i="13"/>
  <c r="BB370" i="13"/>
  <c r="BA424" i="13"/>
  <c r="BD16" i="16"/>
  <c r="BB26" i="16"/>
  <c r="BA136" i="16"/>
  <c r="BA154" i="16" s="1"/>
  <c r="BA66" i="19"/>
  <c r="BA74" i="19" s="1"/>
  <c r="K81" i="19"/>
  <c r="BD109" i="19"/>
  <c r="BA59" i="22"/>
  <c r="BA33" i="37"/>
  <c r="I15" i="40"/>
  <c r="BA116" i="43"/>
  <c r="K16" i="16"/>
  <c r="K106" i="16"/>
  <c r="BB164" i="16"/>
  <c r="BB62" i="19"/>
  <c r="K109" i="19"/>
  <c r="BD97" i="22"/>
  <c r="BA80" i="25"/>
  <c r="BA112" i="25"/>
  <c r="BB114" i="25"/>
  <c r="G119" i="25"/>
  <c r="BE15" i="40"/>
  <c r="BD25" i="43"/>
  <c r="BB268" i="13"/>
  <c r="BC268" i="13"/>
  <c r="G278" i="13"/>
  <c r="K298" i="13"/>
  <c r="BD346" i="13"/>
  <c r="K370" i="13"/>
  <c r="BD370" i="13"/>
  <c r="BD416" i="13"/>
  <c r="BB16" i="16"/>
  <c r="BD26" i="16"/>
  <c r="K134" i="16"/>
  <c r="I74" i="19"/>
  <c r="BC74" i="19"/>
  <c r="BB121" i="19"/>
  <c r="BB57" i="22"/>
  <c r="I73" i="22"/>
  <c r="BC73" i="22"/>
  <c r="BA73" i="22"/>
  <c r="K97" i="22"/>
  <c r="BB140" i="22"/>
  <c r="BC29" i="25"/>
  <c r="BB24" i="28"/>
  <c r="BB28" i="28" s="1"/>
  <c r="G28" i="28"/>
  <c r="BB23" i="31"/>
  <c r="K33" i="37"/>
  <c r="BD33" i="37"/>
  <c r="BA55" i="43"/>
  <c r="BA72" i="43" s="1"/>
  <c r="G72" i="43"/>
  <c r="BB29" i="25"/>
  <c r="BD80" i="25"/>
  <c r="BD112" i="25"/>
  <c r="I119" i="25"/>
  <c r="BC13" i="28"/>
  <c r="BE28" i="28"/>
  <c r="BC14" i="34"/>
  <c r="BD15" i="40"/>
  <c r="BA25" i="43"/>
  <c r="K53" i="43"/>
  <c r="K103" i="43"/>
  <c r="BD103" i="43"/>
  <c r="K80" i="25"/>
  <c r="K112" i="25"/>
  <c r="BE119" i="25"/>
  <c r="I13" i="28"/>
  <c r="G19" i="28"/>
  <c r="BA28" i="28"/>
  <c r="BB17" i="31"/>
  <c r="I14" i="34"/>
  <c r="BB24" i="37"/>
  <c r="K15" i="40"/>
  <c r="BB53" i="43"/>
  <c r="G122" i="43"/>
  <c r="BB130" i="22"/>
  <c r="BD29" i="25"/>
  <c r="BA119" i="25"/>
  <c r="BE13" i="28"/>
  <c r="BD19" i="28"/>
  <c r="BC28" i="28"/>
  <c r="BC24" i="37"/>
  <c r="BB15" i="40"/>
  <c r="BA53" i="43"/>
  <c r="BA103" i="43"/>
  <c r="G53" i="43"/>
  <c r="G119" i="43"/>
  <c r="BA15" i="40"/>
  <c r="G15" i="40"/>
  <c r="BA24" i="37"/>
  <c r="BA14" i="34"/>
  <c r="G14" i="34"/>
  <c r="BA17" i="31"/>
  <c r="G17" i="31"/>
  <c r="BB13" i="28"/>
  <c r="BB15" i="28"/>
  <c r="BB19" i="28" s="1"/>
  <c r="BB119" i="25"/>
  <c r="BA29" i="25"/>
  <c r="BB85" i="25"/>
  <c r="BB112" i="25" s="1"/>
  <c r="G29" i="25"/>
  <c r="BA52" i="25"/>
  <c r="BA61" i="25" s="1"/>
  <c r="G68" i="25"/>
  <c r="BB74" i="25"/>
  <c r="BB80" i="25" s="1"/>
  <c r="BA57" i="22"/>
  <c r="G57" i="22"/>
  <c r="G130" i="22"/>
  <c r="K26" i="19"/>
  <c r="BA96" i="19"/>
  <c r="BA26" i="19"/>
  <c r="BA62" i="19"/>
  <c r="BA81" i="19"/>
  <c r="G96" i="19"/>
  <c r="G121" i="19"/>
  <c r="G92" i="16"/>
  <c r="BA61" i="16"/>
  <c r="BA92" i="16" s="1"/>
  <c r="BA8" i="16"/>
  <c r="BA16" i="16" s="1"/>
  <c r="BA24" i="16"/>
  <c r="BA26" i="16" s="1"/>
  <c r="G26" i="16"/>
  <c r="BD92" i="16"/>
  <c r="BB106" i="16"/>
  <c r="BB134" i="16"/>
  <c r="BA156" i="16"/>
  <c r="BA164" i="16" s="1"/>
  <c r="G164" i="16"/>
  <c r="K92" i="16"/>
  <c r="BA101" i="16"/>
  <c r="BA106" i="16" s="1"/>
  <c r="G106" i="16"/>
  <c r="G134" i="16"/>
  <c r="BA116" i="16"/>
  <c r="BA134" i="16" s="1"/>
  <c r="BD164" i="16"/>
  <c r="K26" i="16"/>
  <c r="BB92" i="16"/>
  <c r="BD106" i="16"/>
  <c r="BD134" i="16"/>
  <c r="K164" i="16"/>
  <c r="BA49" i="13"/>
  <c r="BA78" i="13" s="1"/>
  <c r="G78" i="13"/>
  <c r="BE147" i="13"/>
  <c r="BA149" i="13"/>
  <c r="BA166" i="13" s="1"/>
  <c r="G166" i="13"/>
  <c r="K16" i="13"/>
  <c r="K128" i="13"/>
  <c r="BD128" i="13"/>
  <c r="BA128" i="13"/>
  <c r="K192" i="13"/>
  <c r="BD192" i="13"/>
  <c r="BB249" i="13"/>
  <c r="BB78" i="13"/>
  <c r="BB166" i="13"/>
  <c r="BA13" i="13"/>
  <c r="BA16" i="13" s="1"/>
  <c r="I268" i="13"/>
  <c r="BB298" i="13"/>
  <c r="K322" i="13"/>
  <c r="BD322" i="13"/>
  <c r="BA338" i="13"/>
  <c r="BA346" i="13" s="1"/>
  <c r="G346" i="13"/>
  <c r="BB416" i="13"/>
  <c r="BD278" i="13"/>
  <c r="BA290" i="13"/>
  <c r="BA298" i="13" s="1"/>
  <c r="G298" i="13"/>
  <c r="BA370" i="13"/>
  <c r="BA414" i="13"/>
  <c r="BA416" i="13" s="1"/>
  <c r="G416" i="13"/>
  <c r="K278" i="13"/>
  <c r="BA322" i="13"/>
  <c r="BA270" i="13"/>
  <c r="BA278" i="13" s="1"/>
  <c r="BB36" i="10"/>
  <c r="BB57" i="10"/>
  <c r="BB66" i="10"/>
  <c r="BB28" i="7"/>
  <c r="BB61" i="7"/>
  <c r="BB52" i="7"/>
  <c r="BA127" i="4"/>
  <c r="BB181" i="4"/>
  <c r="BB183" i="4"/>
  <c r="BB184" i="4" s="1"/>
  <c r="BB237" i="4"/>
  <c r="BB297" i="4" s="1"/>
  <c r="BA96" i="4"/>
  <c r="BA118" i="4" s="1"/>
  <c r="BA153" i="4"/>
  <c r="BA154" i="4" s="1"/>
  <c r="BB203" i="4"/>
  <c r="BB223" i="4" s="1"/>
  <c r="BB548" i="4"/>
  <c r="BB327" i="4"/>
  <c r="BB550" i="4"/>
  <c r="BB622" i="4" s="1"/>
  <c r="BB367" i="4"/>
  <c r="BB538" i="4" s="1"/>
  <c r="BB357" i="4" l="1"/>
  <c r="G631" i="4"/>
</calcChain>
</file>

<file path=xl/sharedStrings.xml><?xml version="1.0" encoding="utf-8"?>
<sst xmlns="http://schemas.openxmlformats.org/spreadsheetml/2006/main" count="6239" uniqueCount="2705">
  <si>
    <t xml:space="preserve"> </t>
  </si>
  <si>
    <t>Stavba :</t>
  </si>
  <si>
    <t>DIČ :</t>
  </si>
  <si>
    <t>Za zhotovitele :</t>
  </si>
  <si>
    <t>Za objednatele :</t>
  </si>
  <si>
    <t>%</t>
  </si>
  <si>
    <t>Rekapitulace stavebních objektů a provozních souborů</t>
  </si>
  <si>
    <t>Číslo a název objektu / provozního souboru</t>
  </si>
  <si>
    <t>Celkem za stavbu</t>
  </si>
  <si>
    <t>Rekapitulace stavebních rozpočtů</t>
  </si>
  <si>
    <t>Číslo objektu</t>
  </si>
  <si>
    <t>Číslo a název rozpočtu</t>
  </si>
  <si>
    <t>Rekapitulace vedlejších rozpočtových nákladů</t>
  </si>
  <si>
    <t>Název vedlejšího nákladu</t>
  </si>
  <si>
    <t>Rozpočet</t>
  </si>
  <si>
    <t>Objekt</t>
  </si>
  <si>
    <t>Stavba</t>
  </si>
  <si>
    <t>Projektant</t>
  </si>
  <si>
    <t>Objednatel</t>
  </si>
  <si>
    <t>Dodavatel</t>
  </si>
  <si>
    <t>Rozpočtoval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</si>
  <si>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</si>
  <si>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</si>
  <si>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</si>
  <si>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</si>
  <si>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</si>
  <si>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</si>
  <si>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</si>
  <si>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Poznámka :</t>
  </si>
  <si>
    <t>Objekt :</t>
  </si>
  <si>
    <t>REKAPITULACE  STAVEBNÍCH  DÍLŮ</t>
  </si>
  <si>
    <t>Stavební díl</t>
  </si>
  <si>
    <t>P.č.</t>
  </si>
  <si>
    <t>Číslo položky</t>
  </si>
  <si>
    <t>Název položky</t>
  </si>
  <si>
    <t>MJ</t>
  </si>
  <si>
    <t>množství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</si>
  <si>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</si>
  <si>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</si>
  <si>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</si>
  <si>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</si>
  <si>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</si>
  <si>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</si>
  <si>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</si>
  <si>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</si>
  <si>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</si>
  <si>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2015/057</t>
  </si>
  <si>
    <t>Rozšíření kapacity ZŠ a ZUŠ Líbeznice</t>
  </si>
  <si>
    <t>2015/057 Rozšíření kapacity ZŠ a ZUŠ Líbeznice</t>
  </si>
  <si>
    <t>SO 01</t>
  </si>
  <si>
    <t>Tělocvična se zázemím</t>
  </si>
  <si>
    <t>SO 01 Tělocvična se zázemím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</si>
  <si>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</si>
  <si>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</si>
  <si>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</si>
  <si>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</si>
  <si>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</si>
  <si>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</si>
  <si>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</si>
  <si>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</si>
  <si>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</si>
  <si>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</si>
  <si>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</si>
  <si>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</si>
  <si>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</si>
  <si>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</si>
  <si>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</si>
  <si>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</si>
  <si>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</si>
  <si>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</si>
  <si>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</si>
  <si>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</si>
  <si>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</si>
  <si>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</si>
  <si>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</si>
  <si>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</si>
  <si>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</si>
  <si>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</si>
  <si>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</si>
  <si>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</si>
  <si>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</si>
  <si>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</si>
  <si>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</si>
  <si>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zásyp:30,00-48,00</t>
  </si>
  <si>
    <t>SO 04 - výkop / zásyp:48,00-48,00</t>
  </si>
  <si>
    <t>SO 05 - výkop / zásyp:189,60+630,00-217,00</t>
  </si>
  <si>
    <t>SO 06 - výkop / zásyp:21,00-15,00</t>
  </si>
  <si>
    <t>SO 07 - výkop / zásyp:</t>
  </si>
  <si>
    <t>SO 08 - výkop / zásyp:</t>
  </si>
  <si>
    <t>SO 09 - výkop / zásyp:0,49-517,4591</t>
  </si>
  <si>
    <t>Modelace - ochranný val:-885,62</t>
  </si>
  <si>
    <t>171201201R00</t>
  </si>
  <si>
    <t>Uložení sypaniny -modelace na výšku přes 2m kolem hřiště - ochranný val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</si>
  <si>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</si>
  <si>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</si>
  <si>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</si>
  <si>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</si>
  <si>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</si>
  <si>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</si>
  <si>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</si>
  <si>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</si>
  <si>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</si>
  <si>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</si>
  <si>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</si>
  <si>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</si>
  <si>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kompl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</si>
  <si>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</si>
  <si>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</si>
  <si>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</si>
  <si>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</si>
  <si>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</si>
  <si>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</si>
  <si>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</si>
  <si>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</si>
  <si>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</si>
  <si>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</si>
  <si>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</si>
  <si>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</si>
  <si>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</si>
  <si>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</si>
  <si>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</si>
  <si>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</si>
  <si>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</si>
  <si>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</si>
  <si>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</si>
  <si>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</si>
  <si>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</si>
  <si>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</si>
  <si>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</si>
  <si>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</si>
  <si>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</si>
  <si>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</si>
  <si>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</si>
  <si>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</si>
  <si>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</si>
  <si>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</si>
  <si>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</si>
  <si>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</si>
  <si>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</si>
  <si>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</si>
  <si>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</si>
  <si>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</si>
  <si>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</si>
  <si>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</si>
  <si>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</si>
  <si>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</si>
  <si>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</si>
  <si>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</si>
  <si>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</si>
  <si>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</si>
  <si>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</si>
  <si>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</si>
  <si>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</si>
  <si>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</si>
  <si>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</si>
  <si>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</si>
  <si>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</si>
  <si>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</si>
  <si>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</si>
  <si>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</si>
  <si>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</si>
  <si>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</si>
  <si>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</si>
  <si>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</si>
  <si>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</si>
  <si>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</si>
  <si>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</si>
  <si>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</si>
  <si>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</si>
  <si>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</si>
  <si>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</si>
  <si>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</si>
  <si>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</si>
  <si>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</si>
  <si>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</si>
  <si>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</si>
  <si>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</si>
  <si>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</si>
  <si>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</si>
  <si>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</si>
  <si>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</si>
  <si>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</si>
  <si>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</si>
  <si>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</si>
  <si>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</si>
  <si>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</si>
  <si>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</si>
  <si>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</si>
  <si>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</si>
  <si>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</si>
  <si>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</si>
  <si>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</si>
  <si>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</si>
  <si>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</si>
  <si>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</si>
  <si>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</si>
  <si>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</si>
  <si>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</si>
  <si>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</si>
  <si>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</si>
  <si>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</si>
  <si>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</si>
  <si>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</si>
  <si>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</si>
  <si>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</si>
  <si>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</si>
  <si>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</si>
  <si>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</si>
  <si>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</si>
  <si>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</si>
  <si>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</si>
  <si>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</si>
  <si>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</si>
  <si>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</si>
  <si>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</si>
  <si>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</si>
  <si>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</si>
  <si>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</si>
  <si>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</si>
  <si>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</si>
  <si>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</si>
  <si>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</si>
  <si>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</si>
  <si>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</si>
  <si>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</si>
  <si>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</si>
  <si>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</si>
  <si>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</si>
  <si>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</si>
  <si>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</si>
  <si>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</si>
  <si>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</si>
  <si>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</si>
  <si>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</si>
  <si>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</si>
  <si>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</si>
  <si>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</si>
  <si>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</si>
  <si>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</si>
  <si>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</si>
  <si>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</si>
  <si>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</si>
  <si>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</si>
  <si>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</si>
  <si>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</si>
  <si>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</si>
  <si>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</si>
  <si>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</si>
  <si>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</si>
  <si>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</si>
  <si>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</si>
  <si>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</si>
  <si>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</si>
  <si>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</si>
  <si>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</si>
  <si>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</si>
  <si>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</si>
  <si>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</si>
  <si>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762 Konstrukce tesařské</t>
  </si>
  <si>
    <t>762100010R</t>
  </si>
  <si>
    <t>762100011R</t>
  </si>
  <si>
    <t>762100013R</t>
  </si>
  <si>
    <t>762100014R</t>
  </si>
  <si>
    <t>762100015R</t>
  </si>
  <si>
    <t>762100016R</t>
  </si>
  <si>
    <t>762100017R</t>
  </si>
  <si>
    <t>762TS/ 01</t>
  </si>
  <si>
    <t>762TS/ 02</t>
  </si>
  <si>
    <t>762TS/ 03</t>
  </si>
  <si>
    <t>762TS/ 04</t>
  </si>
  <si>
    <t>762TS/ 05</t>
  </si>
  <si>
    <t>762TS/ 06</t>
  </si>
  <si>
    <t>762TS/ 07</t>
  </si>
  <si>
    <t>764</t>
  </si>
  <si>
    <t>Konstrukce klempířské</t>
  </si>
  <si>
    <t>764 Konstrukce klempířské</t>
  </si>
  <si>
    <t>764/KL.01</t>
  </si>
  <si>
    <t>764/KL.02</t>
  </si>
  <si>
    <t>764/KL.03</t>
  </si>
  <si>
    <t>4,00*16</t>
  </si>
  <si>
    <t>764/KL.04</t>
  </si>
  <si>
    <t>6,00*2</t>
  </si>
  <si>
    <t>764/KL.05</t>
  </si>
  <si>
    <t>764/KL.06</t>
  </si>
  <si>
    <t>764/KL.07</t>
  </si>
  <si>
    <t>764/KL.08</t>
  </si>
  <si>
    <t>2*3,14*0,90</t>
  </si>
  <si>
    <t>764/KL.09</t>
  </si>
  <si>
    <t>2*3,14*0,50</t>
  </si>
  <si>
    <t>764/KL.10</t>
  </si>
  <si>
    <t>764/KL.11</t>
  </si>
  <si>
    <t>764/KL.12</t>
  </si>
  <si>
    <t>764/KL.13</t>
  </si>
  <si>
    <t>764/KL.14</t>
  </si>
  <si>
    <t>764333300R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</si>
  <si>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</si>
  <si>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</si>
  <si>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</si>
  <si>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</si>
  <si>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</si>
  <si>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</si>
  <si>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</si>
  <si>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</si>
  <si>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</si>
  <si>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</si>
  <si>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</si>
  <si>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</si>
  <si>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</si>
  <si>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</si>
  <si>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</si>
  <si>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</si>
  <si>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</si>
  <si>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</si>
  <si>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</si>
  <si>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>7661/O10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</si>
  <si>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</si>
  <si>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</si>
  <si>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</si>
  <si>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</si>
  <si>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</si>
  <si>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</si>
  <si>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</si>
  <si>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</si>
  <si>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</si>
  <si>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</si>
  <si>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</si>
  <si>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</si>
  <si>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</si>
  <si>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</si>
  <si>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</si>
  <si>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</si>
  <si>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</si>
  <si>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</si>
  <si>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</si>
  <si>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</si>
  <si>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</si>
  <si>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</si>
  <si>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</si>
  <si>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</si>
  <si>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</si>
  <si>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</si>
  <si>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</si>
  <si>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</si>
  <si>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</si>
  <si>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</si>
  <si>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</si>
  <si>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</si>
  <si>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</si>
  <si>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</si>
  <si>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</si>
  <si>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</si>
  <si>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</si>
  <si>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</si>
  <si>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</si>
  <si>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</si>
  <si>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</si>
  <si>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</si>
  <si>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</si>
  <si>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</si>
  <si>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</si>
  <si>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</si>
  <si>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</si>
  <si>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</si>
  <si>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</si>
  <si>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</si>
  <si>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</si>
  <si>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</si>
  <si>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</si>
  <si>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</si>
  <si>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</si>
  <si>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</si>
  <si>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</si>
  <si>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</si>
  <si>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</si>
  <si>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</si>
  <si>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</si>
  <si>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</si>
  <si>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</si>
  <si>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</si>
  <si>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</si>
  <si>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</si>
  <si>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</si>
  <si>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</si>
  <si>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</si>
  <si>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</si>
  <si>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</si>
  <si>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</si>
  <si>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</si>
  <si>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</si>
  <si>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</si>
  <si>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</si>
  <si>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</si>
  <si>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</si>
  <si>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</si>
  <si>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</si>
  <si>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</si>
  <si>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</si>
  <si>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</si>
  <si>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</si>
  <si>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</si>
  <si>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</si>
  <si>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</si>
  <si>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</si>
  <si>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</si>
  <si>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</si>
  <si>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</si>
  <si>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</si>
  <si>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</si>
  <si>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</si>
  <si>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</si>
  <si>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</si>
  <si>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</si>
  <si>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</si>
  <si>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</si>
  <si>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</si>
  <si>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</si>
  <si>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</si>
  <si>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</si>
  <si>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</si>
  <si>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</si>
  <si>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</si>
  <si>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</si>
  <si>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</si>
  <si>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</si>
  <si>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</si>
  <si>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</si>
  <si>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</si>
  <si>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</si>
  <si>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</si>
  <si>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</si>
  <si>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</si>
  <si>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</si>
  <si>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</si>
  <si>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</si>
  <si>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</si>
  <si>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</si>
  <si>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</si>
  <si>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</si>
  <si>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</si>
  <si>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</si>
  <si>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</si>
  <si>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</si>
  <si>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</si>
  <si>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</si>
  <si>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</si>
  <si>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</si>
  <si>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</si>
  <si>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</si>
  <si>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</si>
  <si>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</si>
  <si>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</si>
  <si>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</si>
  <si>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</si>
  <si>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7666/T08</t>
  </si>
  <si>
    <t>7666/T09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</si>
  <si>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</si>
  <si>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</si>
  <si>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</si>
  <si>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</si>
  <si>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</si>
  <si>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</si>
  <si>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</si>
  <si>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</si>
  <si>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</si>
  <si>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</si>
  <si>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</si>
  <si>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</si>
  <si>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</si>
  <si>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</si>
  <si>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</si>
  <si>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</si>
  <si>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</si>
  <si>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</si>
  <si>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</si>
  <si>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</si>
  <si>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</si>
  <si>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</si>
  <si>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</si>
  <si>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</si>
  <si>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</si>
  <si>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</si>
  <si>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</si>
  <si>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</si>
  <si>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</si>
  <si>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</si>
  <si>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</si>
  <si>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</si>
  <si>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</si>
  <si>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</si>
  <si>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</si>
  <si>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</si>
  <si>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767/Z 11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</si>
  <si>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</si>
  <si>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</si>
  <si>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</si>
  <si>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</si>
  <si>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</si>
  <si>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</si>
  <si>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</si>
  <si>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</si>
  <si>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</si>
  <si>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>767/Z 17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</si>
  <si>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</si>
  <si>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</si>
  <si>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</si>
  <si>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</si>
  <si>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</si>
  <si>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</si>
  <si>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</si>
  <si>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</si>
  <si>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</si>
  <si>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</si>
  <si>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</si>
  <si>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</si>
  <si>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</si>
  <si>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</si>
  <si>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</si>
  <si>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</si>
  <si>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</si>
  <si>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</si>
  <si>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</si>
  <si>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</si>
  <si>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</si>
  <si>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</si>
  <si>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767-1</t>
  </si>
  <si>
    <t>Fasáda - prosklení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</si>
  <si>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</si>
  <si>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</si>
  <si>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</si>
  <si>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</si>
  <si>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</si>
  <si>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</si>
  <si>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</si>
  <si>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</si>
  <si>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</si>
  <si>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</si>
  <si>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</si>
  <si>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</si>
  <si>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</si>
  <si>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790</t>
  </si>
  <si>
    <t>Skladby konstrukcí</t>
  </si>
  <si>
    <t>790 Skladby konstrukcí</t>
  </si>
  <si>
    <t>790/S00</t>
  </si>
  <si>
    <t xml:space="preserve">S.00 - Hrubá podlaha na terénu </t>
  </si>
  <si>
    <t>790/S01</t>
  </si>
  <si>
    <t xml:space="preserve">S.01 - Obvodová stěna nad terénem - rovná </t>
  </si>
  <si>
    <t>218,85+359,42</t>
  </si>
  <si>
    <t>odpočet otvorů:-(64,24+64,25+10,00+13,76)</t>
  </si>
  <si>
    <t>790/S02</t>
  </si>
  <si>
    <t xml:space="preserve">S.02 - Obvodová stěna nad terénem - oblá </t>
  </si>
  <si>
    <t>211,26+235,12</t>
  </si>
  <si>
    <t>odpočet otvorů:-(46,94+23,84+46,94+2,16+13,76+14,34)</t>
  </si>
  <si>
    <t>790/S03</t>
  </si>
  <si>
    <t xml:space="preserve">S.03 - Obvodová stěna pod terénem - rovná </t>
  </si>
  <si>
    <t>790/S04</t>
  </si>
  <si>
    <t xml:space="preserve">S.04 - Obvodová stěna pod terénem - oblá </t>
  </si>
  <si>
    <t>51,34+27,44</t>
  </si>
  <si>
    <t>790/S08</t>
  </si>
  <si>
    <t xml:space="preserve">S.08 - Sportovní podlaha v tělocvičně </t>
  </si>
  <si>
    <t>1.14:483,30</t>
  </si>
  <si>
    <t>790/S09</t>
  </si>
  <si>
    <t xml:space="preserve">S.09 - Betonová podlaha na terénu 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</si>
  <si>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</si>
  <si>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</si>
  <si>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</si>
  <si>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</si>
  <si>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</si>
  <si>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</si>
  <si>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</si>
  <si>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790/S10</t>
  </si>
  <si>
    <t xml:space="preserve">S.10 - Čistící zóna v 1.NP objektu  tělocvičny </t>
  </si>
  <si>
    <t>1.01:18,79</t>
  </si>
  <si>
    <t>1.22:17,68</t>
  </si>
  <si>
    <t>790/S11</t>
  </si>
  <si>
    <t xml:space="preserve">S.11 - Keramická podlaha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</si>
  <si>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</si>
  <si>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</si>
  <si>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</si>
  <si>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</si>
  <si>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</si>
  <si>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</si>
  <si>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</si>
  <si>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</si>
  <si>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790/S12</t>
  </si>
  <si>
    <t xml:space="preserve">S.12 - Strop nad 1.NP - dřevěná paluba </t>
  </si>
  <si>
    <t>2.02:61,76</t>
  </si>
  <si>
    <t>2.12 -2.14:4,56+5,32+122,03</t>
  </si>
  <si>
    <t>2.15:61,76-2,50*2,50</t>
  </si>
  <si>
    <t>2.16:12,11</t>
  </si>
  <si>
    <t>2.22 - 2.24:36,36+52,46+37,00</t>
  </si>
  <si>
    <t>790/S13</t>
  </si>
  <si>
    <t xml:space="preserve">S.13 - Strop nad 1.NP - keramická dlažba </t>
  </si>
  <si>
    <t>2.03 - 2.08:7,82+7,82+1,08+1,08+3,09+3,09</t>
  </si>
  <si>
    <t>2.09 - 2.11:4,03+4,03+1,32</t>
  </si>
  <si>
    <t>2.17 - 2.21:6,22+3,87+6,41+0,72+4,70</t>
  </si>
  <si>
    <t>790/S14</t>
  </si>
  <si>
    <t xml:space="preserve">S.14 - Strop nad 1.NP - čistící zóna </t>
  </si>
  <si>
    <t>2.01:18,24</t>
  </si>
  <si>
    <t>2.15:2,50*2,50</t>
  </si>
  <si>
    <t>790/S15</t>
  </si>
  <si>
    <t xml:space="preserve">S.15 - Střecha objektu  tělocvičny </t>
  </si>
  <si>
    <t>790/S17A</t>
  </si>
  <si>
    <t xml:space="preserve">S.17A - SDK příčka standard </t>
  </si>
  <si>
    <t>1.NP:4,75+3*2,10+0,70+5,50+0,90+2*1,60</t>
  </si>
  <si>
    <t>0,95+2,40+2,15+2*6,85+18,20+8,30*2</t>
  </si>
  <si>
    <t>0,80+2,20+4,00+1,40+1,10+2*0,90</t>
  </si>
  <si>
    <t>1,60+4,10+4,15+1,40+1,50+2,70</t>
  </si>
  <si>
    <t>102,10*3,35</t>
  </si>
  <si>
    <t>otvory:0,90*2,20*11</t>
  </si>
  <si>
    <t>0,80*2,20*6</t>
  </si>
  <si>
    <t>2,00*2,20*1</t>
  </si>
  <si>
    <t>1,05*2,20*2</t>
  </si>
  <si>
    <t>-41,36</t>
  </si>
  <si>
    <t>2.NP:18,50+2,20+1,20+1,00+0,90+4,00+3,40+1,75</t>
  </si>
  <si>
    <t>2,75+2*1,425+4,543+2,85+1,30+1,80</t>
  </si>
  <si>
    <t>2,91*2+8,42+4,95</t>
  </si>
  <si>
    <t>68,233*4,88</t>
  </si>
  <si>
    <t>otvory:0,90*2,20*7</t>
  </si>
  <si>
    <t>0,80*2,20*5</t>
  </si>
  <si>
    <t>1,10*2,20*1</t>
  </si>
  <si>
    <t>1,00*2,20*2</t>
  </si>
  <si>
    <t>-29,48</t>
  </si>
  <si>
    <t>790/S17B</t>
  </si>
  <si>
    <t xml:space="preserve">S.17B - SDK příčka akustická </t>
  </si>
  <si>
    <t>1.NP:(5,50+2,575+5,70+6,05+1,425*2+4,875)*3,35</t>
  </si>
  <si>
    <t>otvory:0,90*2,20*6</t>
  </si>
  <si>
    <t>0,80*2,20*1</t>
  </si>
  <si>
    <t>-18,04</t>
  </si>
  <si>
    <t>2.NP:(18,50*2+0,60*2,00)*4,88</t>
  </si>
  <si>
    <t>otvory:0,90*2,20*1</t>
  </si>
  <si>
    <t>1,10*2,20*2</t>
  </si>
  <si>
    <t>1,05*1,30*1</t>
  </si>
  <si>
    <t>1,15*2,20*2</t>
  </si>
  <si>
    <t>1,25*2,20*1</t>
  </si>
  <si>
    <t>-15,995</t>
  </si>
  <si>
    <t>790/S17C</t>
  </si>
  <si>
    <t xml:space="preserve">S.17C - SDK příčka vandaluvzdorná </t>
  </si>
  <si>
    <t>1.NP:18,50*2*3,35</t>
  </si>
  <si>
    <t>otvory:2,00*2,20*4</t>
  </si>
  <si>
    <t>0,545*2,20</t>
  </si>
  <si>
    <t>1,175*1,35*1</t>
  </si>
  <si>
    <t>-20,3853</t>
  </si>
  <si>
    <t>790/S18</t>
  </si>
  <si>
    <t xml:space="preserve">S.18 - SDK příčka instalační </t>
  </si>
  <si>
    <t>1.NP:2,40+2,15+2*1,00+2*0,65+4,45+1,05*2</t>
  </si>
  <si>
    <t>0,90+2,70+0,90+1,15+1,00+1,65+0,85</t>
  </si>
  <si>
    <t>23,50*3,35</t>
  </si>
  <si>
    <t>2.NP:2,85+0,50+1,225+0,60+3,00+1,775+1,15+1,55</t>
  </si>
  <si>
    <t>1,20+1,40+1,65+4,00+2,15+0,90</t>
  </si>
  <si>
    <t>23,95*4,88</t>
  </si>
  <si>
    <t>(1,50+0,30)*2*0,90</t>
  </si>
  <si>
    <t>(1,20+0,30)*2*0,90</t>
  </si>
  <si>
    <t>-0,90*2,20</t>
  </si>
  <si>
    <t>790/S20</t>
  </si>
  <si>
    <t xml:space="preserve">S.20 -  Akustický obklad stropu </t>
  </si>
  <si>
    <t>1.30:36,61</t>
  </si>
  <si>
    <t>2.01 - 2.02:18,24+61,76</t>
  </si>
  <si>
    <t>2.15:61,76</t>
  </si>
  <si>
    <t>790/S21A</t>
  </si>
  <si>
    <t xml:space="preserve">S.21A -  Akustický obklad stěny -pohltivý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</si>
  <si>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</si>
  <si>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</si>
  <si>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</si>
  <si>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</si>
  <si>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</si>
  <si>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</si>
  <si>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</si>
  <si>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790/S21B</t>
  </si>
  <si>
    <t xml:space="preserve">S.21B - Akustický obklad stěny -odrazivý </t>
  </si>
  <si>
    <t>LONF:38,40</t>
  </si>
  <si>
    <t>LONF:12,00</t>
  </si>
  <si>
    <t>790/S21C</t>
  </si>
  <si>
    <t xml:space="preserve">S.21C - Obklad stěny - rovný </t>
  </si>
  <si>
    <t>Projektant:368,00</t>
  </si>
  <si>
    <t>790/S21D</t>
  </si>
  <si>
    <t xml:space="preserve">S.21D - Obklad stěny - oblý </t>
  </si>
  <si>
    <t>Projektant:326,00</t>
  </si>
  <si>
    <t>790/S22</t>
  </si>
  <si>
    <t xml:space="preserve">S.22 - Obklad stěny tělocvičny do výšky 2,2m </t>
  </si>
  <si>
    <t>mč.1.14:(17,00+27,00)*2*2,20</t>
  </si>
  <si>
    <t>otvory:1,80*2,20*4</t>
  </si>
  <si>
    <t>1,175*1,30</t>
  </si>
  <si>
    <t>-17,3675</t>
  </si>
  <si>
    <t>790/S23</t>
  </si>
  <si>
    <t xml:space="preserve">S.23 - Obklad stěny keramický do výšky 2,2m </t>
  </si>
  <si>
    <t>Projektant:413,00</t>
  </si>
  <si>
    <t>790/S24</t>
  </si>
  <si>
    <t xml:space="preserve">S.24 - SDK zavěšený podhled 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</si>
  <si>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</si>
  <si>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</si>
  <si>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</si>
  <si>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</si>
  <si>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</si>
  <si>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</si>
  <si>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790/S25</t>
  </si>
  <si>
    <t xml:space="preserve">S.25 - Příčka na balkonech v tělocvičně </t>
  </si>
  <si>
    <t>mč.1.14:2*18,20*2,323</t>
  </si>
  <si>
    <t>790/S28</t>
  </si>
  <si>
    <t xml:space="preserve">S.28  - Skladba okapového chodníčku šíře 500mm </t>
  </si>
  <si>
    <t>2,02+10,00+9,00+13,90+6,20</t>
  </si>
  <si>
    <t>790/S30</t>
  </si>
  <si>
    <t>S.30 - Požárně dělící konstrukce prostupující střechou</t>
  </si>
  <si>
    <t>17,80*0,70</t>
  </si>
  <si>
    <t>798</t>
  </si>
  <si>
    <t>798 Informační a orientační systém</t>
  </si>
  <si>
    <t>798/I.1</t>
  </si>
  <si>
    <t>798/I.2</t>
  </si>
  <si>
    <t>798/I.3</t>
  </si>
  <si>
    <t>798/I.4</t>
  </si>
  <si>
    <t>798/I.5</t>
  </si>
  <si>
    <t>798/I.6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</si>
  <si>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</si>
  <si>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</si>
  <si>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</si>
  <si>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</si>
  <si>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</si>
  <si>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</si>
  <si>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</si>
  <si>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</si>
  <si>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</si>
  <si>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</si>
  <si>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</si>
  <si>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</si>
  <si>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</si>
  <si>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</si>
  <si>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</si>
  <si>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</si>
  <si>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</si>
  <si>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</si>
  <si>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</si>
  <si>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</si>
  <si>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</si>
  <si>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</si>
  <si>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</si>
  <si>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</si>
  <si>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</si>
  <si>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</si>
  <si>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</si>
  <si>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</si>
  <si>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</si>
  <si>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</si>
  <si>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</si>
  <si>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</si>
  <si>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</si>
  <si>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</si>
  <si>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</si>
  <si>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</si>
  <si>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</si>
  <si>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</si>
  <si>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</si>
  <si>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</si>
  <si>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</si>
  <si>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</si>
  <si>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</si>
  <si>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</si>
  <si>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</si>
  <si>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</si>
  <si>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</si>
  <si>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</si>
  <si>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</si>
  <si>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</si>
  <si>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</si>
  <si>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</si>
  <si>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</si>
  <si>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</si>
  <si>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</si>
  <si>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</si>
  <si>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</si>
  <si>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</si>
  <si>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</si>
  <si>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</si>
  <si>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</si>
  <si>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</si>
  <si>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</si>
  <si>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</si>
  <si>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</si>
  <si>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</si>
  <si>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</si>
  <si>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</si>
  <si>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</si>
  <si>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</si>
  <si>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</si>
  <si>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</si>
  <si>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</si>
  <si>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</si>
  <si>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</si>
  <si>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</si>
  <si>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</si>
  <si>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</si>
  <si>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</si>
  <si>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</si>
  <si>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</si>
  <si>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</si>
  <si>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</si>
  <si>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</si>
  <si>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</si>
  <si>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</si>
  <si>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</si>
  <si>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</si>
  <si>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</si>
  <si>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</si>
  <si>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>799/X 27</t>
  </si>
  <si>
    <t>799/X 28</t>
  </si>
  <si>
    <t>799/X 29</t>
  </si>
  <si>
    <t xml:space="preserve">X.29 - Mobilní badmintonový dvorec dvoudílný 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</si>
  <si>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</si>
  <si>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</si>
  <si>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</si>
  <si>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</si>
  <si>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</si>
  <si>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</si>
  <si>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</si>
  <si>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</si>
  <si>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</si>
  <si>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</si>
  <si>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</si>
  <si>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</si>
  <si>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</si>
  <si>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</si>
  <si>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</si>
  <si>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Zařízení staveniště</t>
  </si>
  <si>
    <t>Provoz investora</t>
  </si>
  <si>
    <t>Kompletační činnost (IČD)</t>
  </si>
  <si>
    <t>Rezerva rozpočtu</t>
  </si>
  <si>
    <t>1 Budova tělocvičny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</si>
  <si>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</si>
  <si>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</si>
  <si>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</si>
  <si>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</si>
  <si>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</si>
  <si>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</si>
  <si>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</si>
  <si>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</si>
  <si>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</si>
  <si>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</si>
  <si>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</si>
  <si>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</si>
  <si>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</si>
  <si>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</si>
  <si>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</si>
  <si>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</si>
  <si>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</si>
  <si>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</si>
  <si>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</si>
  <si>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</si>
  <si>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</si>
  <si>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</si>
  <si>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</si>
  <si>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</si>
  <si>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>721000012</t>
  </si>
  <si>
    <t xml:space="preserve">Podlahová vpusť  DN 75 </t>
  </si>
  <si>
    <t>721000013</t>
  </si>
  <si>
    <t>721000014</t>
  </si>
  <si>
    <t>721000015</t>
  </si>
  <si>
    <t>721000016</t>
  </si>
  <si>
    <t>721000017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</si>
  <si>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</si>
  <si>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</si>
  <si>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</si>
  <si>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</si>
  <si>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</si>
  <si>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</si>
  <si>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</si>
  <si>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</si>
  <si>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</si>
  <si>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</si>
  <si>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</si>
  <si>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</si>
  <si>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</si>
  <si>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</si>
  <si>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</si>
  <si>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</si>
  <si>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</si>
  <si>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</si>
  <si>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</si>
  <si>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</si>
  <si>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</si>
  <si>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</si>
  <si>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</si>
  <si>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</si>
  <si>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</si>
  <si>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</si>
  <si>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</si>
  <si>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</si>
  <si>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</si>
  <si>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</si>
  <si>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</si>
  <si>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</si>
  <si>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</si>
  <si>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</si>
  <si>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</si>
  <si>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</si>
  <si>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</si>
  <si>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</si>
  <si>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</si>
  <si>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</si>
  <si>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</si>
  <si>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</si>
  <si>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</si>
  <si>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</si>
  <si>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</si>
  <si>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</si>
  <si>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</si>
  <si>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</si>
  <si>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</si>
  <si>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</si>
  <si>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</si>
  <si>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</si>
  <si>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</si>
  <si>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</si>
  <si>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</si>
  <si>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</si>
  <si>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</si>
  <si>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</si>
  <si>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</si>
  <si>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</si>
  <si>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</si>
  <si>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</si>
  <si>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</si>
  <si>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</si>
  <si>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</si>
  <si>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</si>
  <si>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</si>
  <si>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</si>
  <si>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</si>
  <si>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</si>
  <si>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</si>
  <si>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</si>
  <si>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</si>
  <si>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</si>
  <si>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</si>
  <si>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</si>
  <si>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</si>
  <si>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</si>
  <si>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</si>
  <si>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</si>
  <si>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</si>
  <si>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</si>
  <si>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</si>
  <si>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</si>
  <si>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</si>
  <si>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</si>
  <si>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</si>
  <si>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</si>
  <si>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</si>
  <si>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</si>
  <si>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</si>
  <si>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</si>
  <si>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</si>
  <si>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</si>
  <si>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</si>
  <si>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</si>
  <si>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</si>
  <si>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</si>
  <si>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</si>
  <si>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</si>
  <si>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</si>
  <si>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</si>
  <si>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</si>
  <si>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</si>
  <si>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</si>
  <si>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</si>
  <si>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</si>
  <si>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</si>
  <si>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</si>
  <si>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</si>
  <si>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</si>
  <si>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</si>
  <si>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</si>
  <si>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</si>
  <si>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</si>
  <si>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</si>
  <si>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</si>
  <si>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2 Zdravotechnika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</si>
  <si>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</si>
  <si>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</si>
  <si>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</si>
  <si>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</si>
  <si>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</si>
  <si>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</si>
  <si>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</si>
  <si>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</si>
  <si>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</si>
  <si>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</si>
  <si>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</si>
  <si>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</si>
  <si>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</si>
  <si>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</si>
  <si>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</si>
  <si>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rozreč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</si>
  <si>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</si>
  <si>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</si>
  <si>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</si>
  <si>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</si>
  <si>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</si>
  <si>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</si>
  <si>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</si>
  <si>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>731100010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</si>
  <si>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</si>
  <si>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</si>
  <si>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</si>
  <si>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</si>
  <si>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</si>
  <si>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</si>
  <si>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</si>
  <si>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</si>
  <si>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</si>
  <si>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</si>
  <si>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</si>
  <si>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</si>
  <si>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</si>
  <si>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</si>
  <si>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</si>
  <si>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</si>
  <si>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</si>
  <si>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</si>
  <si>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</si>
  <si>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</si>
  <si>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</si>
  <si>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</si>
  <si>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</si>
  <si>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</si>
  <si>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</si>
  <si>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</si>
  <si>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</si>
  <si>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</si>
  <si>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</si>
  <si>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</si>
  <si>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</si>
  <si>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Rozvod potrubí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</si>
  <si>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</si>
  <si>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</si>
  <si>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</si>
  <si>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</si>
  <si>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</si>
  <si>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</si>
  <si>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</si>
  <si>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</si>
  <si>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</si>
  <si>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</si>
  <si>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</si>
  <si>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</si>
  <si>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</si>
  <si>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</si>
  <si>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</si>
  <si>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</si>
  <si>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</si>
  <si>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</si>
  <si>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</si>
  <si>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</si>
  <si>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</si>
  <si>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</si>
  <si>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</si>
  <si>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</si>
  <si>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</si>
  <si>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</si>
  <si>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</si>
  <si>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</si>
  <si>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</si>
  <si>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</si>
  <si>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</si>
  <si>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</si>
  <si>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</si>
  <si>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R12 - ozdělovací stanice podl. Vytápění  vč. skříně pod omítku, kulové kohouty, elktrolišta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</si>
  <si>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</si>
  <si>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</si>
  <si>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</si>
  <si>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</si>
  <si>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</si>
  <si>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</si>
  <si>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</si>
  <si>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</si>
  <si>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</si>
  <si>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</si>
  <si>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</si>
  <si>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</si>
  <si>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3 Ústřední topení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</si>
  <si>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</si>
  <si>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</si>
  <si>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</si>
  <si>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</si>
  <si>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</si>
  <si>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</si>
  <si>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</si>
  <si>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</si>
  <si>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</si>
  <si>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</si>
  <si>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</si>
  <si>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</si>
  <si>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</si>
  <si>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</si>
  <si>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</si>
  <si>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</si>
  <si>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</si>
  <si>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</si>
  <si>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</si>
  <si>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</si>
  <si>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</si>
  <si>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</si>
  <si>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</si>
  <si>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</si>
  <si>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</si>
  <si>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</si>
  <si>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</si>
  <si>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</si>
  <si>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</si>
  <si>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</si>
  <si>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</si>
  <si>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</si>
  <si>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</si>
  <si>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</si>
  <si>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</si>
  <si>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</si>
  <si>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</si>
  <si>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</si>
  <si>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</si>
  <si>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</si>
  <si>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</si>
  <si>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</si>
  <si>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</si>
  <si>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</si>
  <si>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</si>
  <si>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</si>
  <si>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</si>
  <si>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</si>
  <si>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</si>
  <si>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</si>
  <si>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</si>
  <si>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</si>
  <si>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</si>
  <si>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</si>
  <si>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</si>
  <si>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</si>
  <si>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</si>
  <si>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</si>
  <si>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</si>
  <si>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</si>
  <si>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</si>
  <si>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</si>
  <si>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</si>
  <si>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</si>
  <si>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</si>
  <si>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</si>
  <si>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</si>
  <si>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</si>
  <si>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</si>
  <si>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</si>
  <si>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</si>
  <si>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</si>
  <si>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</si>
  <si>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</si>
  <si>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</si>
  <si>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</si>
  <si>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</si>
  <si>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</si>
  <si>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</si>
  <si>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</si>
  <si>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</si>
  <si>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</si>
  <si>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</si>
  <si>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</si>
  <si>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</si>
  <si>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</si>
  <si>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</si>
  <si>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</si>
  <si>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</si>
  <si>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</si>
  <si>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</si>
  <si>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</si>
  <si>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</si>
  <si>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</si>
  <si>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</si>
  <si>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</si>
  <si>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</si>
  <si>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</si>
  <si>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</si>
  <si>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</si>
  <si>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</si>
  <si>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</si>
  <si>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</si>
  <si>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</si>
  <si>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</si>
  <si>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</si>
  <si>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</si>
  <si>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</si>
  <si>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</si>
  <si>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</si>
  <si>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</si>
  <si>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</si>
  <si>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</si>
  <si>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</si>
  <si>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</si>
  <si>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</si>
  <si>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</si>
  <si>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</si>
  <si>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</si>
  <si>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</si>
  <si>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</si>
  <si>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</si>
  <si>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</si>
  <si>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</si>
  <si>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</si>
  <si>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</si>
  <si>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</si>
  <si>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</si>
  <si>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</si>
  <si>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</si>
  <si>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</si>
  <si>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</si>
  <si>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</si>
  <si>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</si>
  <si>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</si>
  <si>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</si>
  <si>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</si>
  <si>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</si>
  <si>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</si>
  <si>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</si>
  <si>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</si>
  <si>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</si>
  <si>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</si>
  <si>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</si>
  <si>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</si>
  <si>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</si>
  <si>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</si>
  <si>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</si>
  <si>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</si>
  <si>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</si>
  <si>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</si>
  <si>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</si>
  <si>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</si>
  <si>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</si>
  <si>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</si>
  <si>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</si>
  <si>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</si>
  <si>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</si>
  <si>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</si>
  <si>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</si>
  <si>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</si>
  <si>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</si>
  <si>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</si>
  <si>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</si>
  <si>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</si>
  <si>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</si>
  <si>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</si>
  <si>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</si>
  <si>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</si>
  <si>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</si>
  <si>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</si>
  <si>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</si>
  <si>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</si>
  <si>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</si>
  <si>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</si>
  <si>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</si>
  <si>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</si>
  <si>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</si>
  <si>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</si>
  <si>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</si>
  <si>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</si>
  <si>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</si>
  <si>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</si>
  <si>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</si>
  <si>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</si>
  <si>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</si>
  <si>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</si>
  <si>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</si>
  <si>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</si>
  <si>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</si>
  <si>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</si>
  <si>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</si>
  <si>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</si>
  <si>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</si>
  <si>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</si>
  <si>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</si>
  <si>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</si>
  <si>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</si>
  <si>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</si>
  <si>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</si>
  <si>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</si>
  <si>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</si>
  <si>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</si>
  <si>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</si>
  <si>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</si>
  <si>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</si>
  <si>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</si>
  <si>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</si>
  <si>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</si>
  <si>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</si>
  <si>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</si>
  <si>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</si>
  <si>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</si>
  <si>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</si>
  <si>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</si>
  <si>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</si>
  <si>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</si>
  <si>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</si>
  <si>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</si>
  <si>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</si>
  <si>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</si>
  <si>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</si>
  <si>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</si>
  <si>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</si>
  <si>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</si>
  <si>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</si>
  <si>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</si>
  <si>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</si>
  <si>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</si>
  <si>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</si>
  <si>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</si>
  <si>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</si>
  <si>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</si>
  <si>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</si>
  <si>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</si>
  <si>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</si>
  <si>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</si>
  <si>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</si>
  <si>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</si>
  <si>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</si>
  <si>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</si>
  <si>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</si>
  <si>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</si>
  <si>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</si>
  <si>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</si>
  <si>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</si>
  <si>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</si>
  <si>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</si>
  <si>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</si>
  <si>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</si>
  <si>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</si>
  <si>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</si>
  <si>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</si>
  <si>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</si>
  <si>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</si>
  <si>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</si>
  <si>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</si>
  <si>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</si>
  <si>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</si>
  <si>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</si>
  <si>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</si>
  <si>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</si>
  <si>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</si>
  <si>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</si>
  <si>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</si>
  <si>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</si>
  <si>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</si>
  <si>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</si>
  <si>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</si>
  <si>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</si>
  <si>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</si>
  <si>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</si>
  <si>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</si>
  <si>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</si>
  <si>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</si>
  <si>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</si>
  <si>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</si>
  <si>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</si>
  <si>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</si>
  <si>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</si>
  <si>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</si>
  <si>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</si>
  <si>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</si>
  <si>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</si>
  <si>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</si>
  <si>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</si>
  <si>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</si>
  <si>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</si>
  <si>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</si>
  <si>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</si>
  <si>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</si>
  <si>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</si>
  <si>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</si>
  <si>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</si>
  <si>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</si>
  <si>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</si>
  <si>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</si>
  <si>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</si>
  <si>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</si>
  <si>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</si>
  <si>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</si>
  <si>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</si>
  <si>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</si>
  <si>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</si>
  <si>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</si>
  <si>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</si>
  <si>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</si>
  <si>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</si>
  <si>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</si>
  <si>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</si>
  <si>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</si>
  <si>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</si>
  <si>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</si>
  <si>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</si>
  <si>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</si>
  <si>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</si>
  <si>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</si>
  <si>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</si>
  <si>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</si>
  <si>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</si>
  <si>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</si>
  <si>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</si>
  <si>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</si>
  <si>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</si>
  <si>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</si>
  <si>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</si>
  <si>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</si>
  <si>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</si>
  <si>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</si>
  <si>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</si>
  <si>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</si>
  <si>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</si>
  <si>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</si>
  <si>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</si>
  <si>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</si>
  <si>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</si>
  <si>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</si>
  <si>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</si>
  <si>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</si>
  <si>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</si>
  <si>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</si>
  <si>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</si>
  <si>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</si>
  <si>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</si>
  <si>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</si>
  <si>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</si>
  <si>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</si>
  <si>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</si>
  <si>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</si>
  <si>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</si>
  <si>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</si>
  <si>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</si>
  <si>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</si>
  <si>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</si>
  <si>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</si>
  <si>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</si>
  <si>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</si>
  <si>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</si>
  <si>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</si>
  <si>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</si>
  <si>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</si>
  <si>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</si>
  <si>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</si>
  <si>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</si>
  <si>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</si>
  <si>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</si>
  <si>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</si>
  <si>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</si>
  <si>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</si>
  <si>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</si>
  <si>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</si>
  <si>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</si>
  <si>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</si>
  <si>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</si>
  <si>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</si>
  <si>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</si>
  <si>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</si>
  <si>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</si>
  <si>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</si>
  <si>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</si>
  <si>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</si>
  <si>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</si>
  <si>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</si>
  <si>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</si>
  <si>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</si>
  <si>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</si>
  <si>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</si>
  <si>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</si>
  <si>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</si>
  <si>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</si>
  <si>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</si>
  <si>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</si>
  <si>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</si>
  <si>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</si>
  <si>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</si>
  <si>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</si>
  <si>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</si>
  <si>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</si>
  <si>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</si>
  <si>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</si>
  <si>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</si>
  <si>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</si>
  <si>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</si>
  <si>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</si>
  <si>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</si>
  <si>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</si>
  <si>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</si>
  <si>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</si>
  <si>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</si>
  <si>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</si>
  <si>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</si>
  <si>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</si>
  <si>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</si>
  <si>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</si>
  <si>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</si>
  <si>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</si>
  <si>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</si>
  <si>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</si>
  <si>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</si>
  <si>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</si>
  <si>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</si>
  <si>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</si>
  <si>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</si>
  <si>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</si>
  <si>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</si>
  <si>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</si>
  <si>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</si>
  <si>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</si>
  <si>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</si>
  <si>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</si>
  <si>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</si>
  <si>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</si>
  <si>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</si>
  <si>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</si>
  <si>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</si>
  <si>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</si>
  <si>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</si>
  <si>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</si>
  <si>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</si>
  <si>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</si>
  <si>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</si>
  <si>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</si>
  <si>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</si>
  <si>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</si>
  <si>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</si>
  <si>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</si>
  <si>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</si>
  <si>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</si>
  <si>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</si>
  <si>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</si>
  <si>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</si>
  <si>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</si>
  <si>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</si>
  <si>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</si>
  <si>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</si>
  <si>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</si>
  <si>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</si>
  <si>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</si>
  <si>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</si>
  <si>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</si>
  <si>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</si>
  <si>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</si>
  <si>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</si>
  <si>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</si>
  <si>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</si>
  <si>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</si>
  <si>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</si>
  <si>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</si>
  <si>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</si>
  <si>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</si>
  <si>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</si>
  <si>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</si>
  <si>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</si>
  <si>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</si>
  <si>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</si>
  <si>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</si>
  <si>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</si>
  <si>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</si>
  <si>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</si>
  <si>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</si>
  <si>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</si>
  <si>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</si>
  <si>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</si>
  <si>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</si>
  <si>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</si>
  <si>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</si>
  <si>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</si>
  <si>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Montážni materiál</t>
  </si>
  <si>
    <t xml:space="preserve">Montážní, spojovací a těsnící materiál - dodávka </t>
  </si>
  <si>
    <t>kg</t>
  </si>
  <si>
    <t xml:space="preserve">Montážní, spojovací a těsnící materiál - montáž </t>
  </si>
  <si>
    <t>0</t>
  </si>
  <si>
    <t>Ostatní náklady</t>
  </si>
  <si>
    <t>0 Ostatní náklady</t>
  </si>
  <si>
    <t>1110001</t>
  </si>
  <si>
    <t xml:space="preserve">Náklady na dopravu   (3,0% z ceny dodávek) </t>
  </si>
  <si>
    <t>soubor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</si>
  <si>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</si>
  <si>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</si>
  <si>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</si>
  <si>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</si>
  <si>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</si>
  <si>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</si>
  <si>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</si>
  <si>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</si>
  <si>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</si>
  <si>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</si>
  <si>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4 Vzduchotechnika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</si>
  <si>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</si>
  <si>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</si>
  <si>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</si>
  <si>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</si>
  <si>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</si>
  <si>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</si>
  <si>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</si>
  <si>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</si>
  <si>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</si>
  <si>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</si>
  <si>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</si>
  <si>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</si>
  <si>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</si>
  <si>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</si>
  <si>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</si>
  <si>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</si>
  <si>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</si>
  <si>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</si>
  <si>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</si>
  <si>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</si>
  <si>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</si>
  <si>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</si>
  <si>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</si>
  <si>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</si>
  <si>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</si>
  <si>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</si>
  <si>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</si>
  <si>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</si>
  <si>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</si>
  <si>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</si>
  <si>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</si>
  <si>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</si>
  <si>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</si>
  <si>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</si>
  <si>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</si>
  <si>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</si>
  <si>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</si>
  <si>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</si>
  <si>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</si>
  <si>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</si>
  <si>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</si>
  <si>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</si>
  <si>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</si>
  <si>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</si>
  <si>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</si>
  <si>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</si>
  <si>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</si>
  <si>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</si>
  <si>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</si>
  <si>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</si>
  <si>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</si>
  <si>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15ů95°C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</si>
  <si>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</si>
  <si>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</si>
  <si>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</si>
  <si>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</si>
  <si>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</si>
  <si>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</si>
  <si>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</si>
  <si>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</si>
  <si>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</si>
  <si>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</si>
  <si>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</si>
  <si>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</si>
  <si>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</si>
  <si>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</si>
  <si>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</si>
  <si>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</si>
  <si>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</si>
  <si>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</si>
  <si>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</si>
  <si>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</si>
  <si>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</si>
  <si>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</si>
  <si>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</si>
  <si>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</si>
  <si>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</si>
  <si>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</si>
  <si>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</si>
  <si>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</si>
  <si>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</si>
  <si>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</si>
  <si>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</si>
  <si>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</si>
  <si>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</si>
  <si>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</si>
  <si>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</si>
  <si>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</si>
  <si>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</si>
  <si>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</si>
  <si>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</si>
  <si>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</si>
  <si>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</si>
  <si>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</si>
  <si>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</si>
  <si>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</si>
  <si>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</si>
  <si>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</si>
  <si>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</si>
  <si>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</si>
  <si>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</si>
  <si>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</si>
  <si>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</si>
  <si>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</si>
  <si>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</si>
  <si>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</si>
  <si>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</si>
  <si>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</si>
  <si>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</si>
  <si>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</si>
  <si>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</si>
  <si>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</si>
  <si>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</si>
  <si>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</si>
  <si>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</si>
  <si>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</si>
  <si>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</si>
  <si>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</si>
  <si>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</si>
  <si>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</si>
  <si>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</si>
  <si>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</si>
  <si>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</si>
  <si>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</si>
  <si>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</si>
  <si>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</si>
  <si>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</si>
  <si>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</si>
  <si>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</si>
  <si>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1.4M 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</si>
  <si>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</si>
  <si>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</si>
  <si>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</si>
  <si>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</si>
  <si>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</si>
  <si>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</si>
  <si>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</si>
  <si>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</si>
  <si>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</si>
  <si>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</si>
  <si>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</si>
  <si>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</si>
  <si>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</si>
  <si>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</si>
  <si>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</si>
  <si>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</si>
  <si>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</si>
  <si>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</si>
  <si>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</si>
  <si>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</si>
  <si>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</si>
  <si>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</si>
  <si>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</si>
  <si>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</si>
  <si>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</si>
  <si>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</si>
  <si>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</si>
  <si>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</si>
  <si>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</si>
  <si>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</si>
  <si>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</si>
  <si>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</si>
  <si>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</si>
  <si>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</si>
  <si>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</si>
  <si>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</si>
  <si>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</si>
  <si>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</si>
  <si>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</si>
  <si>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</si>
  <si>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</si>
  <si>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</si>
  <si>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</si>
  <si>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</si>
  <si>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</si>
  <si>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</si>
  <si>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</si>
  <si>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</si>
  <si>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</si>
  <si>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</si>
  <si>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</si>
  <si>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</si>
  <si>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</si>
  <si>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</si>
  <si>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</si>
  <si>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</si>
  <si>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</si>
  <si>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</si>
  <si>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</si>
  <si>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</si>
  <si>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</si>
  <si>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</si>
  <si>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</si>
  <si>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</si>
  <si>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</si>
  <si>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</si>
  <si>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</si>
  <si>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</si>
  <si>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</si>
  <si>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</si>
  <si>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</si>
  <si>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>kpl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</si>
  <si>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</si>
  <si>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</si>
  <si>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</si>
  <si>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</si>
  <si>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</si>
  <si>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</si>
  <si>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</si>
  <si>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</si>
  <si>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</si>
  <si>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</si>
  <si>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</si>
  <si>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</si>
  <si>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</si>
  <si>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</si>
  <si>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</si>
  <si>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</si>
  <si>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</si>
  <si>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</si>
  <si>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5 Měření a regulace</t>
  </si>
  <si>
    <t>6</t>
  </si>
  <si>
    <t>Slaboproud</t>
  </si>
  <si>
    <t>DATOVÉ A TELEKOMUNIKAČNÍ ROZVODY</t>
  </si>
  <si>
    <t>1 DATOVÉ A TELEKOMUNIKAČNÍ ROZVODY</t>
  </si>
  <si>
    <t>ventilační jednotka, rozvodný napájecí panel 12x230V, včetně montážního příslušenství</t>
  </si>
  <si>
    <t>1.2</t>
  </si>
  <si>
    <t xml:space="preserve">Montáž 19' stojanu </t>
  </si>
  <si>
    <t>1.3</t>
  </si>
  <si>
    <t>Aplikační PC pro možnost instalace nadstavbových SW bezpečnostních technologií,</t>
  </si>
  <si>
    <t>pro SW řízení systémů MaR - komplet s operačním systémem, office SW, klávesnice, myš, monitor LCD uhlopříčka 23"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</si>
  <si>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</si>
  <si>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</si>
  <si>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</si>
  <si>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</si>
  <si>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</si>
  <si>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</si>
  <si>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</si>
  <si>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</si>
  <si>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</si>
  <si>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</si>
  <si>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</si>
  <si>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</si>
  <si>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</si>
  <si>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</si>
  <si>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</si>
  <si>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</si>
  <si>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</si>
  <si>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</si>
  <si>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</si>
  <si>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</si>
  <si>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</si>
  <si>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</si>
  <si>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</si>
  <si>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</si>
  <si>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</si>
  <si>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</si>
  <si>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</si>
  <si>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3.1</t>
  </si>
  <si>
    <t>Venkovní dveřní audiotablo  s tlačítkovým panelem pro 1 účastníka, včetně instalační krabice,</t>
  </si>
  <si>
    <t>venkovního krytu, včetně materiálu pro montáž</t>
  </si>
  <si>
    <t>3.2</t>
  </si>
  <si>
    <t xml:space="preserve">Montáž venkovního dveřního audiotabla </t>
  </si>
  <si>
    <t>3.3</t>
  </si>
  <si>
    <t xml:space="preserve">Nízkoodběrový zámek s monitorováním dveří </t>
  </si>
  <si>
    <t>3.4</t>
  </si>
  <si>
    <t xml:space="preserve">Montáž zámku </t>
  </si>
  <si>
    <t>3.5</t>
  </si>
  <si>
    <t xml:space="preserve">Vnitřní domácí audiotelefon </t>
  </si>
  <si>
    <t>3.6</t>
  </si>
  <si>
    <t xml:space="preserve">Montáž domácího audiotelefonu </t>
  </si>
  <si>
    <t>3.7</t>
  </si>
  <si>
    <t xml:space="preserve">Stabilizovaný zdroj včetně instalační krabice </t>
  </si>
  <si>
    <t>3.8</t>
  </si>
  <si>
    <t xml:space="preserve">Montáž zdroje na DIN lištu </t>
  </si>
  <si>
    <t>3.9</t>
  </si>
  <si>
    <t xml:space="preserve">Programování systému DT </t>
  </si>
  <si>
    <t>3.10</t>
  </si>
  <si>
    <t xml:space="preserve">Kabel pro audiosystém UTP 4x2x0,5 </t>
  </si>
  <si>
    <t>3.11</t>
  </si>
  <si>
    <t xml:space="preserve">Instalace kabelu audiosystému </t>
  </si>
  <si>
    <t>SPOLEČNÁ TELEVIZNÍ ANTÉNA</t>
  </si>
  <si>
    <t>4.1</t>
  </si>
  <si>
    <t xml:space="preserve">Anténa TV - 21-60 kanál 9-12 dB </t>
  </si>
  <si>
    <t>4.2</t>
  </si>
  <si>
    <t xml:space="preserve">Montáž antény </t>
  </si>
  <si>
    <t>4.3</t>
  </si>
  <si>
    <t xml:space="preserve">Anténa VKV 4,5 dB </t>
  </si>
  <si>
    <t>4.4</t>
  </si>
  <si>
    <t>4.5</t>
  </si>
  <si>
    <t xml:space="preserve">Zesilovač pro distribuci signálu </t>
  </si>
  <si>
    <t>4.6</t>
  </si>
  <si>
    <t xml:space="preserve">Montáž zesilovače </t>
  </si>
  <si>
    <t>4.7</t>
  </si>
  <si>
    <t xml:space="preserve">Držák antén </t>
  </si>
  <si>
    <t>4.8</t>
  </si>
  <si>
    <t xml:space="preserve">Montáž držáku </t>
  </si>
  <si>
    <t>4.9</t>
  </si>
  <si>
    <t xml:space="preserve">F-konektor 6,8 mm </t>
  </si>
  <si>
    <t>4.10</t>
  </si>
  <si>
    <t xml:space="preserve">Montáž konektorů </t>
  </si>
  <si>
    <t>4.11</t>
  </si>
  <si>
    <t xml:space="preserve">Rozbočovač TV </t>
  </si>
  <si>
    <t xml:space="preserve">montáž rozbočovače </t>
  </si>
  <si>
    <t xml:space="preserve">Kabel koax, KH 21D </t>
  </si>
  <si>
    <t xml:space="preserve">Přístroj zásuvky televizní, rozhlasové </t>
  </si>
  <si>
    <t xml:space="preserve">Montáž zásuvky </t>
  </si>
  <si>
    <t xml:space="preserve">Kryt zásuvky televizní, rozhlasové </t>
  </si>
  <si>
    <t xml:space="preserve">Montáž krytu </t>
  </si>
  <si>
    <t xml:space="preserve">Montáž krabice KU 68 </t>
  </si>
  <si>
    <t>Sportovní hala 1.14</t>
  </si>
  <si>
    <t>6.1</t>
  </si>
  <si>
    <t>6.2</t>
  </si>
  <si>
    <t>6.3</t>
  </si>
  <si>
    <t xml:space="preserve">Držák soustavy </t>
  </si>
  <si>
    <t>6.4</t>
  </si>
  <si>
    <t xml:space="preserve">Kabel reproduktorový 2x2,5 </t>
  </si>
  <si>
    <t>6.6</t>
  </si>
  <si>
    <t xml:space="preserve">HDMI extender </t>
  </si>
  <si>
    <t>6.7</t>
  </si>
  <si>
    <t xml:space="preserve">HDMI kabel (2x konektor) 5m </t>
  </si>
  <si>
    <t>6.8</t>
  </si>
  <si>
    <t xml:space="preserve">Kabel UPT4x2x0,5 </t>
  </si>
  <si>
    <t>Bufet 1.04</t>
  </si>
  <si>
    <t>Audio hifi sestava s výstupním výkonem 2x50W (CD, Tuner)</t>
  </si>
  <si>
    <t>Směrové reproduktory vnitřní - reproduktorová soustava, referenční výrobek Martin Audio CD06</t>
  </si>
  <si>
    <t xml:space="preserve">Kabel reproduktorový 2x2,5 bezhalogenový </t>
  </si>
  <si>
    <t xml:space="preserve">HDMI kabel (2x konektor) 10m </t>
  </si>
  <si>
    <t>Přednáškový sál a klubovny 2.22, 2.23, 2.24</t>
  </si>
  <si>
    <t xml:space="preserve">HDMI kabel (2x konektor) 15m </t>
  </si>
  <si>
    <t>2.14</t>
  </si>
  <si>
    <t>Malý cvičební prostor 2.14</t>
  </si>
  <si>
    <t>Klubovna 1.28</t>
  </si>
  <si>
    <t>Vnější prostory - hrací plocha</t>
  </si>
  <si>
    <t>Výkonový zesilovač 2x600W/8 ohmů (vstup USB, CD) referenční výrobek PowerSoft M20D</t>
  </si>
  <si>
    <t>Reetrantní reproduktory venkovní  100V, včetně držáků a instalačního materiálu</t>
  </si>
  <si>
    <t>referenční výrobek: FBT Shadow 112 CT</t>
  </si>
  <si>
    <t>8</t>
  </si>
  <si>
    <t>KABELOVÉ TRASY VNITŘNÍ</t>
  </si>
  <si>
    <t>8.1</t>
  </si>
  <si>
    <t>Ohebná elektroinstalační trubka o průměru 23 mm s protahovacím drátem</t>
  </si>
  <si>
    <t>8.2</t>
  </si>
  <si>
    <t>Trubka z nerezové oceli o průměru 30 mm včetně spojovacího materiálu (kolena, spojky, rozbočky)</t>
  </si>
  <si>
    <t xml:space="preserve"> s protahovacím drátem (pro trasy AV techniky)</t>
  </si>
  <si>
    <t>8.3</t>
  </si>
  <si>
    <t xml:space="preserve">Identifikace kabelových tras </t>
  </si>
  <si>
    <t>OSTATNÍ MATERIÁL A MONTÁŽNÍ PRÁCE</t>
  </si>
  <si>
    <t>9.1</t>
  </si>
  <si>
    <t xml:space="preserve">Požární ucpávky </t>
  </si>
  <si>
    <t>9.2</t>
  </si>
  <si>
    <t xml:space="preserve">Drobný nespecifikovaný a montážní materiál </t>
  </si>
  <si>
    <t>9.3</t>
  </si>
  <si>
    <t>Hmoždinky, hřebíky, nástroje, sádra, šrouby, vruty , atd.</t>
  </si>
  <si>
    <t>Stavební přípomocné práce (prostupy, drážky), stavební připravenost</t>
  </si>
  <si>
    <t>10</t>
  </si>
  <si>
    <t>INŽENÝRSKÁ ČINNOST</t>
  </si>
  <si>
    <t>10.1</t>
  </si>
  <si>
    <t xml:space="preserve">Dodavatelská a dílenská dokumentace </t>
  </si>
  <si>
    <t>10.2</t>
  </si>
  <si>
    <t>10.3</t>
  </si>
  <si>
    <t xml:space="preserve">Autorský dozor </t>
  </si>
  <si>
    <t xml:space="preserve">Výchozí revize elektro </t>
  </si>
  <si>
    <t>6 Slaboproud</t>
  </si>
  <si>
    <t>Silnoproud</t>
  </si>
  <si>
    <t>1 ROZVADĚČE</t>
  </si>
  <si>
    <t xml:space="preserve">Elektroměrový rozvaděč RE </t>
  </si>
  <si>
    <t>Jistič před elektroměrem 100A/3P/B, měřicí transformátory proudu s převodem 100/5A</t>
  </si>
  <si>
    <t>Kompletní dodávka rozvaděče, včetně pomocného materiálu pro montáž a propojení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</si>
  <si>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</si>
  <si>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</si>
  <si>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</si>
  <si>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</si>
  <si>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</si>
  <si>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</si>
  <si>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</si>
  <si>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</si>
  <si>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</si>
  <si>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</si>
  <si>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</si>
  <si>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</si>
  <si>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>2.2</t>
  </si>
  <si>
    <t xml:space="preserve">Kabel CYKY 5x16 </t>
  </si>
  <si>
    <t>2.3</t>
  </si>
  <si>
    <t xml:space="preserve">Kabel CYKY 5x10 </t>
  </si>
  <si>
    <t xml:space="preserve">Kabel CYKY 5x6 </t>
  </si>
  <si>
    <t>2.5</t>
  </si>
  <si>
    <t xml:space="preserve">Kabel CYKY 5x4 </t>
  </si>
  <si>
    <t>2.6</t>
  </si>
  <si>
    <t xml:space="preserve">Kabel CHKE-R 3x4 </t>
  </si>
  <si>
    <t>2.7</t>
  </si>
  <si>
    <t xml:space="preserve">Kabel CHKE-R 5x2,5 </t>
  </si>
  <si>
    <t>2.8</t>
  </si>
  <si>
    <t xml:space="preserve">Kabel CHKE-R 3x2,5 </t>
  </si>
  <si>
    <t>2.9</t>
  </si>
  <si>
    <t xml:space="preserve">Kabel CHKE-R 7x1,5 </t>
  </si>
  <si>
    <t>2.10</t>
  </si>
  <si>
    <t xml:space="preserve">Kabel CHKE-R 5x1,5 </t>
  </si>
  <si>
    <t>2.11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</si>
  <si>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</si>
  <si>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</si>
  <si>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</si>
  <si>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</si>
  <si>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</si>
  <si>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</si>
  <si>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</si>
  <si>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</si>
  <si>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</si>
  <si>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</si>
  <si>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</si>
  <si>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</si>
  <si>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</si>
  <si>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</si>
  <si>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</si>
  <si>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</si>
  <si>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</si>
  <si>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</si>
  <si>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</si>
  <si>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</si>
  <si>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</si>
  <si>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</si>
  <si>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</si>
  <si>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</si>
  <si>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</si>
  <si>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</si>
  <si>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</si>
  <si>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</si>
  <si>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</si>
  <si>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</si>
  <si>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</si>
  <si>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</si>
  <si>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</si>
  <si>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>3.12</t>
  </si>
  <si>
    <t xml:space="preserve">Drobný nespecifikovaný materiál </t>
  </si>
  <si>
    <t>3.13</t>
  </si>
  <si>
    <t>3.14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</si>
  <si>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</si>
  <si>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</si>
  <si>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</si>
  <si>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</si>
  <si>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</si>
  <si>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</si>
  <si>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</si>
  <si>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</si>
  <si>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</si>
  <si>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</si>
  <si>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</si>
  <si>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</si>
  <si>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</si>
  <si>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</si>
  <si>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</si>
  <si>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</si>
  <si>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</si>
  <si>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</si>
  <si>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</si>
  <si>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</si>
  <si>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</si>
  <si>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Sestava podhledové tříokruhové napájecí lišty délky 6m, pro napětí 230/400Vvčetně závěsů,</t>
  </si>
  <si>
    <t xml:space="preserve"> 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</si>
  <si>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</si>
  <si>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</si>
  <si>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</si>
  <si>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>5.1</t>
  </si>
  <si>
    <t xml:space="preserve">Jednopólový vypínač, pod omítku, kompletní </t>
  </si>
  <si>
    <t>5.2</t>
  </si>
  <si>
    <t xml:space="preserve">Sériový vypínač, pod omítku, kompletní </t>
  </si>
  <si>
    <t>5.3</t>
  </si>
  <si>
    <t xml:space="preserve">Sériový vypínač, vyšší krytí, kompletní </t>
  </si>
  <si>
    <t>5.4</t>
  </si>
  <si>
    <t xml:space="preserve">Schodišťový přepínač, pod omítku, kompletní </t>
  </si>
  <si>
    <t>5.5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</si>
  <si>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</si>
  <si>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</si>
  <si>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</si>
  <si>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</si>
  <si>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</si>
  <si>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</si>
  <si>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</si>
  <si>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</si>
  <si>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</si>
  <si>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</si>
  <si>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</si>
  <si>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</si>
  <si>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</si>
  <si>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</si>
  <si>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</si>
  <si>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</si>
  <si>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</si>
  <si>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</si>
  <si>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</si>
  <si>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</si>
  <si>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</si>
  <si>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</si>
  <si>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</si>
  <si>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</si>
  <si>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</si>
  <si>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</si>
  <si>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</si>
  <si>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</si>
  <si>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</si>
  <si>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</si>
  <si>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</si>
  <si>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</si>
  <si>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</si>
  <si>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</si>
  <si>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</si>
  <si>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</si>
  <si>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</si>
  <si>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>6.5</t>
  </si>
  <si>
    <t xml:space="preserve">Pásek FeZn 30x4 </t>
  </si>
  <si>
    <t xml:space="preserve">Pozinkovaný drát FeZn Ć10 </t>
  </si>
  <si>
    <t xml:space="preserve">Svorka spojovací všeobecně </t>
  </si>
  <si>
    <t xml:space="preserve">Protikorozní nátěr </t>
  </si>
  <si>
    <t>7</t>
  </si>
  <si>
    <t>OSTATNÍ</t>
  </si>
  <si>
    <t>7 OSTATNÍ</t>
  </si>
  <si>
    <t>7.3</t>
  </si>
  <si>
    <t xml:space="preserve">Kovové konstrukce všeobecně, vč. nátěrů </t>
  </si>
  <si>
    <t>7.4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</si>
  <si>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</si>
  <si>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</si>
  <si>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</si>
  <si>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</si>
  <si>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</si>
  <si>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</si>
  <si>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</si>
  <si>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</si>
  <si>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</si>
  <si>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</si>
  <si>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</si>
  <si>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>8 Silnoproud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</si>
  <si>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</si>
  <si>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</si>
  <si>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</si>
  <si>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</si>
  <si>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</si>
  <si>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</si>
  <si>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</si>
  <si>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</si>
  <si>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</si>
  <si>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</si>
  <si>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</si>
  <si>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</si>
  <si>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</si>
  <si>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</si>
  <si>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</si>
  <si>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</si>
  <si>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</si>
  <si>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</si>
  <si>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</si>
  <si>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</si>
  <si>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</si>
  <si>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</si>
  <si>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</si>
  <si>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</si>
  <si>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</si>
  <si>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</si>
  <si>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</si>
  <si>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</si>
  <si>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</si>
  <si>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</si>
  <si>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</si>
  <si>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</si>
  <si>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</si>
  <si>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</si>
  <si>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</si>
  <si>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</si>
  <si>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</si>
  <si>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</si>
  <si>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</si>
  <si>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</si>
  <si>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</si>
  <si>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</si>
  <si>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</si>
  <si>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</si>
  <si>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</si>
  <si>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</si>
  <si>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</si>
  <si>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</si>
  <si>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</si>
  <si>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</t>
  </si>
  <si>
    <t>Lešení a stavební výtahy</t>
  </si>
  <si>
    <t>94 Lešení a stavební výtahy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</si>
  <si>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</si>
  <si>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</si>
  <si>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</si>
  <si>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</si>
  <si>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</si>
  <si>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</si>
  <si>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</si>
  <si>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</si>
  <si>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</si>
  <si>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</si>
  <si>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</si>
  <si>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</si>
  <si>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</si>
  <si>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</si>
  <si>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</si>
  <si>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767/Z 31</t>
  </si>
  <si>
    <t xml:space="preserve">Z.31 -  Zábrana na střeše zázemí SO.02 </t>
  </si>
  <si>
    <t>790/S 05A</t>
  </si>
  <si>
    <t xml:space="preserve">S.05.A - Keramická obvodová stěna nad terénem </t>
  </si>
  <si>
    <t>790/S 05B</t>
  </si>
  <si>
    <t xml:space="preserve">S.05.B -  Keramická obvodová stěna pod terénem </t>
  </si>
  <si>
    <t>19,40*2,95</t>
  </si>
  <si>
    <t>-2*2,40*2,00</t>
  </si>
  <si>
    <t>odpočet S.05.A:-35,40</t>
  </si>
  <si>
    <t>790/S 06</t>
  </si>
  <si>
    <t xml:space="preserve">S.06 - Betonová obvodová stěna pod terénem </t>
  </si>
  <si>
    <t>2*5,15*(2,55+2,30)/2</t>
  </si>
  <si>
    <t>19,40*2,30</t>
  </si>
  <si>
    <t>-2*2,50*2,15</t>
  </si>
  <si>
    <t>790/S 07</t>
  </si>
  <si>
    <t xml:space="preserve">S.07 - Stěna nosná tl.200mm </t>
  </si>
  <si>
    <t>3*5,15*(2,55+2,30)/2</t>
  </si>
  <si>
    <t>0,90*2,05*1</t>
  </si>
  <si>
    <t>1,60*2,05</t>
  </si>
  <si>
    <t>-5,125</t>
  </si>
  <si>
    <t>18,60*5,15</t>
  </si>
  <si>
    <t>790/S 09</t>
  </si>
  <si>
    <t>1.31 - 1.36:20,91+10,50+8,10+13,26+25,50+12,38</t>
  </si>
  <si>
    <t>790/S 16</t>
  </si>
  <si>
    <t xml:space="preserve">S.16 - Střecha objektu zázemí </t>
  </si>
  <si>
    <t>19,50*5,65</t>
  </si>
  <si>
    <t>790/S 29</t>
  </si>
  <si>
    <t>S.29  - Bezpečnostní pás zelené střechy objektu zázemí</t>
  </si>
  <si>
    <t>19,50*1,45</t>
  </si>
  <si>
    <t>790/S 19</t>
  </si>
  <si>
    <t xml:space="preserve">S.19 - Příčka z prolévaných tvárnic tl 100mm </t>
  </si>
  <si>
    <t>(6,30+3,05)*(2,55+2,30)/2</t>
  </si>
  <si>
    <t>-0,90*2,00*2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</si>
  <si>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</si>
  <si>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</si>
  <si>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</si>
  <si>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</si>
  <si>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</si>
  <si>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</si>
  <si>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</si>
  <si>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</si>
  <si>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</si>
  <si>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</si>
  <si>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1 Budova zázemí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</si>
  <si>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</si>
  <si>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</si>
  <si>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</si>
  <si>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</si>
  <si>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</si>
  <si>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</si>
  <si>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</si>
  <si>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</si>
  <si>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</si>
  <si>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</si>
  <si>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</si>
  <si>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</si>
  <si>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</si>
  <si>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</si>
  <si>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</si>
  <si>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</si>
  <si>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</si>
  <si>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</si>
  <si>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</si>
  <si>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</si>
  <si>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</si>
  <si>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</si>
  <si>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</si>
  <si>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</si>
  <si>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</si>
  <si>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</si>
  <si>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</si>
  <si>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</si>
  <si>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</si>
  <si>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</si>
  <si>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</si>
  <si>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</si>
  <si>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</si>
  <si>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</si>
  <si>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</si>
  <si>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</si>
  <si>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</si>
  <si>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</si>
  <si>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</si>
  <si>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</si>
  <si>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</si>
  <si>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</si>
  <si>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</si>
  <si>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</si>
  <si>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</si>
  <si>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</si>
  <si>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</si>
  <si>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</si>
  <si>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</si>
  <si>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</si>
  <si>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</si>
  <si>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</si>
  <si>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</si>
  <si>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</si>
  <si>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</si>
  <si>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</si>
  <si>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</si>
  <si>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</si>
  <si>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</si>
  <si>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</si>
  <si>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</si>
  <si>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</si>
  <si>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</si>
  <si>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</si>
  <si>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</si>
  <si>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</si>
  <si>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</si>
  <si>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</si>
  <si>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</si>
  <si>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</si>
  <si>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</si>
  <si>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</si>
  <si>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</si>
  <si>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</si>
  <si>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</si>
  <si>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</si>
  <si>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</si>
  <si>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</si>
  <si>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</si>
  <si>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</si>
  <si>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</si>
  <si>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</si>
  <si>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</si>
  <si>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</si>
  <si>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</si>
  <si>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</si>
  <si>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</si>
  <si>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</si>
  <si>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</si>
  <si>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</si>
  <si>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</si>
  <si>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</si>
  <si>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</si>
  <si>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</si>
  <si>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</si>
  <si>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</si>
  <si>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 xml:space="preserve">Výkop tř. 2-5 - jáma </t>
  </si>
  <si>
    <t xml:space="preserve">Betonová podkladní deska 800/80 </t>
  </si>
  <si>
    <t>131100005</t>
  </si>
  <si>
    <t>131100006</t>
  </si>
  <si>
    <t xml:space="preserve">Štěrk frakce 100 - 300 mm </t>
  </si>
  <si>
    <t>131100007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</si>
  <si>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</si>
  <si>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</si>
  <si>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</si>
  <si>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</si>
  <si>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</si>
  <si>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</si>
  <si>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</si>
  <si>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</si>
  <si>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</si>
  <si>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</si>
  <si>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</si>
  <si>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</si>
  <si>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</si>
  <si>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</si>
  <si>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</si>
  <si>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</si>
  <si>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</si>
  <si>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</si>
  <si>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</si>
  <si>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</si>
  <si>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</si>
  <si>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</si>
  <si>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</si>
  <si>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</si>
  <si>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</si>
  <si>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</si>
  <si>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</si>
  <si>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</si>
  <si>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</si>
  <si>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</si>
  <si>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</si>
  <si>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</si>
  <si>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</si>
  <si>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</si>
  <si>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</si>
  <si>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</si>
  <si>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</si>
  <si>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</si>
  <si>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</si>
  <si>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</si>
  <si>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</si>
  <si>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</si>
  <si>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</si>
  <si>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</si>
  <si>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</si>
  <si>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</si>
  <si>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</si>
  <si>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</si>
  <si>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</si>
  <si>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</si>
  <si>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</si>
  <si>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</si>
  <si>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</si>
  <si>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</si>
  <si>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</si>
  <si>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</si>
  <si>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</si>
  <si>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</si>
  <si>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</si>
  <si>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</si>
  <si>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</si>
  <si>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</si>
  <si>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</si>
  <si>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</si>
  <si>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</si>
  <si>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</si>
  <si>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</si>
  <si>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</si>
  <si>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</si>
  <si>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</si>
  <si>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</si>
  <si>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</si>
  <si>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</si>
  <si>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</si>
  <si>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</si>
  <si>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</si>
  <si>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</si>
  <si>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</si>
  <si>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</si>
  <si>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</si>
  <si>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</si>
  <si>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</si>
  <si>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</si>
  <si>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</si>
  <si>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</si>
  <si>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</si>
  <si>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</si>
  <si>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</si>
  <si>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</si>
  <si>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</si>
  <si>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</si>
  <si>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</si>
  <si>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</si>
  <si>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</si>
  <si>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</si>
  <si>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</si>
  <si>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</si>
  <si>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</si>
  <si>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</si>
  <si>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</si>
  <si>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</si>
  <si>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</si>
  <si>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</si>
  <si>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</si>
  <si>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</si>
  <si>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</si>
  <si>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</si>
  <si>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</si>
  <si>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</si>
  <si>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</si>
  <si>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</si>
  <si>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</si>
  <si>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</si>
  <si>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</si>
  <si>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</si>
  <si>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</si>
  <si>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</si>
  <si>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</si>
  <si>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</si>
  <si>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</si>
  <si>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</si>
  <si>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</si>
  <si>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</si>
  <si>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</si>
  <si>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</si>
  <si>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</si>
  <si>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</si>
  <si>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</si>
  <si>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</si>
  <si>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</si>
  <si>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</si>
  <si>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</si>
  <si>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</si>
  <si>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</si>
  <si>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</si>
  <si>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</si>
  <si>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</si>
  <si>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 xml:space="preserve">Vytýčení staveniště před zahájením prací </t>
  </si>
  <si>
    <t xml:space="preserve">Vytyčení stávajících inženýrských sítí </t>
  </si>
  <si>
    <t xml:space="preserve">Ochrana stávajících inžen. sítí na staveništi </t>
  </si>
  <si>
    <t xml:space="preserve">Náklady na pojištění dodavatele a pojištění díla </t>
  </si>
  <si>
    <t>Geodetické zaměření stavby vnějších objektů a povrchů po provedení stavby</t>
  </si>
  <si>
    <t xml:space="preserve">D+M Velkoplošný informační panel </t>
  </si>
  <si>
    <t>Protokoly o měření  hluku a osvětlení dle požadavků hygieny</t>
  </si>
  <si>
    <t>Zajištění "ES Prohlášení o shodě" u všech použitých výrobků a zařízení</t>
  </si>
  <si>
    <t>Náklady na pravidelné dočišťování dopravních prostředků před jejich výjezdem na veřejnou</t>
  </si>
  <si>
    <t xml:space="preserve">Sprchový žlab nerezový L 700 mm </t>
  </si>
  <si>
    <t>Podlahová vpusť  DN 110 nerez rošt</t>
  </si>
  <si>
    <t>Podlahová vpusť  DN 75 nerez rošt</t>
  </si>
  <si>
    <t xml:space="preserve">Sprchový žlab nerezový L 800 mm </t>
  </si>
  <si>
    <t xml:space="preserve">Sprchový žlab nerezový L1500 mm </t>
  </si>
  <si>
    <t xml:space="preserve">Sprchový žlab nerezový L 2000 mm </t>
  </si>
  <si>
    <t xml:space="preserve">Sprchový žlab nerezový L 2100 mm </t>
  </si>
  <si>
    <t>X.11-  Zavlažovací systém s čerpadlem včetně odvětrání studny nad střechu</t>
  </si>
  <si>
    <t>Ventil výtokový na hadici 1/2' mrazuvdorný pro instalaci do obvodového zdiva</t>
  </si>
  <si>
    <t>Vybavení staveniště soupravou pro asanaci případného úniku ropných látek</t>
  </si>
  <si>
    <t>D+M nosič hasících přístrojů včetně kotvení</t>
  </si>
  <si>
    <t xml:space="preserve">Provedení, předložení, projednání a protokolární odsouhlasení vzorků a prototypů </t>
  </si>
  <si>
    <t xml:space="preserve">Zpracování projednání a protoklární odsouhlasení dodavatelské dokumentace, 8paré listinné podoby, elektronicky v editovatelných formátech DWG, XLS, Word a ve formátu  PDF </t>
  </si>
  <si>
    <t>Spolupráce při zajištění skutečného provedení stavby a poskytnutí dodvatelských dokumentací v digitálním formátu DWG</t>
  </si>
  <si>
    <t>Certifikáty prokazující splnění požární odolnosti konstrukcí</t>
  </si>
  <si>
    <t>827001016</t>
  </si>
  <si>
    <t>drenáž pod zákadovou deskou - potrubí drenážní flexibilní DN 100 mm , délky 1500mm</t>
  </si>
  <si>
    <t>14 Montážni materiál</t>
  </si>
  <si>
    <t>13 Klubovna fotbalistů 1.NP</t>
  </si>
  <si>
    <t>13D</t>
  </si>
  <si>
    <t>13 Klubovna fotbalistů 1.NP - dodávka</t>
  </si>
  <si>
    <t>13 Klubovna fotbalistů 1.NP - montáž</t>
  </si>
  <si>
    <t>13M</t>
  </si>
  <si>
    <t>14</t>
  </si>
  <si>
    <t>141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</si>
  <si>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</si>
  <si>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</si>
  <si>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</si>
  <si>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</si>
  <si>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</si>
  <si>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</si>
  <si>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</si>
  <si>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</si>
  <si>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</si>
  <si>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</si>
  <si>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D13.001</t>
  </si>
  <si>
    <t>D13.012</t>
  </si>
  <si>
    <t>M12.001</t>
  </si>
  <si>
    <t>M12.012</t>
  </si>
  <si>
    <t>klubovna fotbalistů 1.NP - dodávka</t>
  </si>
  <si>
    <t>klubovna fotbalistů 1.NP - montáž</t>
  </si>
  <si>
    <t>X.30 - roznášecí prahy příček ve 2.NP do podlahy</t>
  </si>
  <si>
    <t>799/X 30</t>
  </si>
  <si>
    <t>799/X 31</t>
  </si>
  <si>
    <t>Rampa ŽB z pohledového betonu C16/20, tl. 15 cm, ztrac.bednění ocelový pozinkovaný plech, výztuž 90 kg/m3</t>
  </si>
  <si>
    <t>S.00 - Hrubá podlaha na terénu včetně zesílení pod příčky a obvodového límce</t>
  </si>
  <si>
    <t>X.32 - protiskluzná úprava rampy</t>
  </si>
  <si>
    <t>X.33 - protiskluzná úprava stupnic venkovního schodiště</t>
  </si>
  <si>
    <t>799/X 32</t>
  </si>
  <si>
    <t>799/X 33</t>
  </si>
  <si>
    <t>799/X 34</t>
  </si>
  <si>
    <t>mb</t>
  </si>
  <si>
    <t>X.34 - úprava nosné konstrukce vnějšího obkladu 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</si>
  <si>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X.27 -  Atikový chrlič  s integrovanou manžetou z hydroizolační folie z ME</t>
  </si>
  <si>
    <t>X.07 Ochrané síťě na balkonech 18,2 x 1,6m, barva Pantone Yellow U a Pantone Process Cyan U , kotveno do stavby, vypínací lanko v barvě síťoviny, dodávka včetně nerez ocelových kotev á 300mm</t>
  </si>
  <si>
    <t>X.28 - Venkovní ochranná síť fotbalového hřiště  hřiště 30 x 5, černá, včteně ocelových stožárů z ocelové bezešvé žárově zinkované  trubky DN 150mm, pozink a betonových základů 600/600/1800mm, včetně kotevních ok á 300mm a vypínacího lana v barvě sítě</t>
  </si>
  <si>
    <t>762TS/ 08</t>
  </si>
  <si>
    <t>Konstrukce tesařské, insekticidně a fungicidně ošetřené bezbarvými prostředky</t>
  </si>
  <si>
    <t>767/Z 32</t>
  </si>
  <si>
    <t>Z33 - ukončení difuzní folie u soklu budovy - okapnice ocel pozink, v zaoblenách částech stavby ohýbaná, šroubovaná přes těsnění</t>
  </si>
  <si>
    <t>7666/T18</t>
  </si>
  <si>
    <t>7666/T19</t>
  </si>
  <si>
    <t>7666/T20</t>
  </si>
  <si>
    <t>7666/T21</t>
  </si>
  <si>
    <t>7666/T22</t>
  </si>
  <si>
    <t>7666/T23</t>
  </si>
  <si>
    <t>7666/T24</t>
  </si>
  <si>
    <t>7666/T25</t>
  </si>
  <si>
    <t>7666/T26</t>
  </si>
  <si>
    <t>767/Z 33</t>
  </si>
  <si>
    <t>Z34 - zámečnické krytování dešťových svodů, ocelový kastlík šroubovaný, samonosný na výšku 3m, světlého rozměru 150/150mm, komaxitový lak černý matný, včetně skratého kotvení do nadpraží a soklu stavby.</t>
  </si>
  <si>
    <t>Audio video sestava s výstupním výkonem 2x50W (AV Reciever, Blue-ray, FM Tuner, TV tuner, HDMI, USB, Audio IN)</t>
  </si>
  <si>
    <t xml:space="preserve">Audio video sestava s výstupním výkonem 2x50W (AV Reciever, Blue-ray, FM Tuner, TV tuner, HDMI, USB, Audio IN) výkonový zesilovač 2x600W/8 ohmů </t>
  </si>
  <si>
    <t>799/X 35</t>
  </si>
  <si>
    <t>799/X 36</t>
  </si>
  <si>
    <t>799/X 37</t>
  </si>
  <si>
    <t>799/X 38</t>
  </si>
  <si>
    <t>799/X 39</t>
  </si>
  <si>
    <t>799/X 40</t>
  </si>
  <si>
    <t>799/X 41</t>
  </si>
  <si>
    <t>799/X 42</t>
  </si>
  <si>
    <t>799/X 43</t>
  </si>
  <si>
    <t>799/X 44</t>
  </si>
  <si>
    <t>799/X 45</t>
  </si>
  <si>
    <t>799/X 46</t>
  </si>
  <si>
    <t>799/X 47</t>
  </si>
  <si>
    <t>799/X 48</t>
  </si>
  <si>
    <t>799/X 49</t>
  </si>
  <si>
    <t>799/X 50</t>
  </si>
  <si>
    <t xml:space="preserve">T18 - Truhlářské nadpraží vnějších výplní otvorů rovné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</si>
  <si>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T19- Truhlářské nadpraží vnějších výplní otvorů oblé 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</si>
  <si>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 xml:space="preserve">T20- Truhlářské nadpraží vnějších výplní otvorů rovné 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</si>
  <si>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 xml:space="preserve">T21- Truhlářské nadpraží vnějších výplní otvorů oblé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</si>
  <si>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T22 - Truhlářské nadpraží vnějších rolet 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</si>
  <si>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T23 - Truhlářské ostení vnejších výplní otvorů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</si>
  <si>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T24 - Truhlářské ostení vnejších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</si>
  <si>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T25 - Truhlářský parapet vnějších výplní otvorů - 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</si>
  <si>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T26 - Truhlářský parapet vnějších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</si>
  <si>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I.1. - Popisy vstupů do budovy á 2m2 </t>
  </si>
  <si>
    <t xml:space="preserve">I.2- Pitkogramy do rozměru 200/200m </t>
  </si>
  <si>
    <t xml:space="preserve">I.3. - Slovní popisy </t>
  </si>
  <si>
    <t xml:space="preserve">I,4. - Číselné označení šatních skříněk    </t>
  </si>
  <si>
    <t>I. 5.- Exterierový nápis ručně malovaný barvou na dřevěný obklad fasády Rozměr 41 x 4,9. Včetně vzorování.</t>
  </si>
  <si>
    <t>I. 6. - Požární evakuační plány a požární poplachové směrnice</t>
  </si>
  <si>
    <t>798/I.7</t>
  </si>
  <si>
    <t>X.31 - pomocné kotevní prahy příček do stropu</t>
  </si>
  <si>
    <t xml:space="preserve">T 08 - Dvířka pro výdej z kuchyně do tělocvičny, nárazuvzdorná </t>
  </si>
  <si>
    <t>T 09 - Revizní přístup k radiátorům v obkladu tělocvičny, nárazuvzdorný. Demontovatelná část obkladu.</t>
  </si>
  <si>
    <t>T 07 - Dveře do prostoru s rackem Celkové rozměry: š/v/t 600/2200/50 mm, nárazuvzdoené.</t>
  </si>
  <si>
    <t>O 10 - Střešní výlez Celkové rozměry: a/b  900 /900 mm včetně tesařské přípravy</t>
  </si>
  <si>
    <t>O 09 - Střešní světlík, včetně nosného osazovacího rámu včetně tesařské přípravy</t>
  </si>
  <si>
    <t>Potrubí plastové odpadní pro svody, čtvercového průřezu DN 125 / 125 mm, pohledová úprava, barva černá matná</t>
  </si>
  <si>
    <t>Z.17 - Okování hrany atiky, ohýbané</t>
  </si>
  <si>
    <t>Z.32 - Plechový obklad u vstupu do tělocvičny, lakovaný v barevnosti dle D.10</t>
  </si>
  <si>
    <t>Z.11 - Dvířka pro přístup do rozvaděče a zásuvkové skříně na fasádě, atyp s dřevěným obkladem v provedení dle fasády.</t>
  </si>
  <si>
    <t>Z.16 - Skříň pro HUP, atyp s dřevěným obkladem v provedení dle fasády</t>
  </si>
  <si>
    <t>Z.10  - Dvoukřídlá dvířka pro přístup do připojovací skříně RE a HUP na fasádě, atyp, s dřevěným obkldem v provedení dle fasády</t>
  </si>
  <si>
    <t>2 DOMÁCÍ AUDIOTELEFON</t>
  </si>
  <si>
    <t>3.15</t>
  </si>
  <si>
    <t>3.16</t>
  </si>
  <si>
    <t>3.17</t>
  </si>
  <si>
    <t>3.18</t>
  </si>
  <si>
    <t>3.19</t>
  </si>
  <si>
    <t>3.20</t>
  </si>
  <si>
    <t>3 SPOLEČNÁ TELEVIZNÍ ANTÉNA</t>
  </si>
  <si>
    <t>4 Sportovní hala 1.14</t>
  </si>
  <si>
    <t>5 Bufet 1.04</t>
  </si>
  <si>
    <t xml:space="preserve">AV.03 - projekční plocha </t>
  </si>
  <si>
    <t>AV.03 - dataprokejktor</t>
  </si>
  <si>
    <t>6 Přednáškový sál a klubovny 2.22, 2.23, 2.24</t>
  </si>
  <si>
    <t>7.1</t>
  </si>
  <si>
    <t>7.2</t>
  </si>
  <si>
    <t>7 Malý cvičební prostor 2.14</t>
  </si>
  <si>
    <t>8.4</t>
  </si>
  <si>
    <t>8.5</t>
  </si>
  <si>
    <t>8 Klubovna 1.28</t>
  </si>
  <si>
    <t>9 Vnější prostory - hrací plocha</t>
  </si>
  <si>
    <t>10 KABELOVÉ TRASY VNITŘNÍ</t>
  </si>
  <si>
    <t>11.1</t>
  </si>
  <si>
    <t>11.2</t>
  </si>
  <si>
    <t>11.3</t>
  </si>
  <si>
    <t>11.4</t>
  </si>
  <si>
    <t>11 OSTATNÍ MATERIÁL A MONTÁŽNÍ PRÁCE</t>
  </si>
  <si>
    <t>12</t>
  </si>
  <si>
    <t>12.1</t>
  </si>
  <si>
    <t>12.2</t>
  </si>
  <si>
    <t>12.3</t>
  </si>
  <si>
    <t>12.4</t>
  </si>
  <si>
    <t>12 INŽENÝRSKÁ ČINNOST</t>
  </si>
  <si>
    <t>AV.01. - elektricky ovládané vestavné plátno</t>
  </si>
  <si>
    <t>AV.01. - dataprojetkor</t>
  </si>
  <si>
    <t>Rozvaděč - atyp  s dřevěným obkladem v provedení dle obkladu stěny, barevnost dle  části D.10 tohoto projektu</t>
  </si>
  <si>
    <t>Stojanový rozváděč, výška 42U, šířka 600mm, hloubka 600mm, plechové dveře se zámkem, atyp s dřevěným obkladem v provedení ve shode s obkladem stěn a v barevnosti dle části D.10 tohoto projektu</t>
  </si>
  <si>
    <t xml:space="preserve">Truhlářské prvky - včetně polychromie povrchů dle části D.10 tohoto projektu, ozn. V.1-V9. - výtvarný motiv - barevný monochrom </t>
  </si>
  <si>
    <t xml:space="preserve">Skladby konstrukcí, včetně polychromie povrchů dle části D.10 tohoto projektu, ozn. V.1-V9. - výtvarný motiv - barevný monochrom </t>
  </si>
  <si>
    <t>část D.10 tohoto projektu - Informační a orientační systém ozn I.1. - I.6. , atyp dle autorského návrhu</t>
  </si>
  <si>
    <t xml:space="preserve">Ostatní - včetně polychromie povrchů dle části D.10 tohoto projektu, ozn. V.1-V9. - výtvarný motiv - barevný monochrom </t>
  </si>
  <si>
    <t xml:space="preserve">Konstrukce truhlářské - dveře - včetně polychromie povrchů dle části D.10 tohoto projektu, ozn. V.1-V9. - výtvarný motiv - barevný monochrom </t>
  </si>
  <si>
    <t xml:space="preserve">Konstrukce střechy průvlaky, vaznice, stropnice, obruby, povrchová úprava hoblování, sražené hrany , napouštění bezbarvou lazurou. Výpis materiálu - viz část D.3.2. tohoto projektu - Konstrukční řešení </t>
  </si>
  <si>
    <t>část D.3.2. tohoto projektu . Konstrukční řešení -  Kompletní montáž nosné konstrukce vč.jeřábu, lešení a plošin, včetně geodetického zaměření.</t>
  </si>
  <si>
    <t xml:space="preserve">Ocelový a spojovácí materiál. Výpis materiálu - viz část D.3.2. tohoto projektu - Konstrukční řešení </t>
  </si>
  <si>
    <t xml:space="preserve">Konstrukce rámu, povrchová úprava hoblování, sražené hrany , napouštění bezbarvou lazurou. Výpis materiálu - viz část D.3.2. tohoto projektu - Konstrukční řešení </t>
  </si>
  <si>
    <t xml:space="preserve">Konstrukce sloupů , povrchová úprava hoblování, sražené hrany,  napouštění bezbarvou lazurou. Výpis materiálu - viz část D.3.2. tohoto projektu - Konstrukční řešení </t>
  </si>
  <si>
    <t xml:space="preserve">Konstrukce stropu průvlaky, stropnice, obruby, povrchová úprava hoblování, sražené hrany , napouštění bezbarvou lazurou. Výpis materiálu - viz část D.3.2. tohoto projektu - Konstrukční řešení </t>
  </si>
  <si>
    <t>část D.3.2. tohoto projektu - Konstrukční řešení -  Kompletní dodavatelská  dokumentace nosné  konstrukce, dílenská dokumentace, projekt pro výrobu a realizaci, statika.</t>
  </si>
  <si>
    <t>TS.08 - tesařské výměny v nosné konstrukci  obkladů  pro vytvoření stavebních nik rozvaděčů ESI, ESL, HUP, MaR. Tvarově stabilizovaný profil , vč. spojovacího materiálu.</t>
  </si>
  <si>
    <t>TS.07 -  Blendy stropní konstrukce pro napojení příčky na strop, vč. spojovacího materiálu.</t>
  </si>
  <si>
    <t>Tesařská příprava pro osazení a začištění oken ozn. TS 06, vč. spojovacího materiálu.</t>
  </si>
  <si>
    <t>Pomocná konstrukce pro vynesení obkladu ozn. TS 05, vč. spojovacího materiálu.</t>
  </si>
  <si>
    <t>Nosný prvek příčky na balkonech ozn. TS 04, vč. spojovacího materiálu.</t>
  </si>
  <si>
    <t>Nosná břevna obkladu v tělocvičně ozn. TS 03, vč. spojovacího materiálu.</t>
  </si>
  <si>
    <t>Stužující prvek atikový rovný ozn. TS 02,  vč. spojovacího materiálu.</t>
  </si>
  <si>
    <t>Stužující prvek atikový rovný ozn. TS 01, vč. spojovacího materiálu.</t>
  </si>
  <si>
    <t>Konstukce truhlářské - okna, včetně vnitřních parapetů</t>
  </si>
  <si>
    <t>KL.12 - Oplechování prostupu DN 300 , plech poplastovaný s polepem PVC folií,</t>
  </si>
  <si>
    <t>KL.13 - Oplechování prostupu DN 150 , plech poplastovaný s polepem PVC folií.</t>
  </si>
  <si>
    <t>KL.14 - Prostupy hromosvodu přes atiku.</t>
  </si>
  <si>
    <t>KL.11 - Oplechování prostupu 250x315mm , plech poplastovaný s polepem PVC folií.</t>
  </si>
  <si>
    <t>KL.10 - Oplechování požární stěny Rozvinutá šířka :1,50m, plech poplastovaný s polepem PVC folií.</t>
  </si>
  <si>
    <t>KL.09 - Oplechování kruhového prostupu DN 500mm , plech poplastovaný s polepem PVC folií.</t>
  </si>
  <si>
    <t>KL.08 - Oplechování kruhového okna průměru 900mm , plech poplastovaný s polepem PVC folií.</t>
  </si>
  <si>
    <t xml:space="preserve">KL.07 - Oplechování jádra 2 poplastovaný plech s polepem PVC folií. </t>
  </si>
  <si>
    <t xml:space="preserve">KL.06 - Oplechování jádra 1 poplastovaný plech s polepem PVC folií. </t>
  </si>
  <si>
    <t xml:space="preserve">KL.05 - Oplechování atiky plech poplastovaný s polepem PVC folií. </t>
  </si>
  <si>
    <t>KL.04 - Okenní parapet obloukový, plech poplastovaný s polepem PVC folií, délka oblouku 6 m - Rozvinutá šířka:  450mm.</t>
  </si>
  <si>
    <t>KL.03 - Okenní parapet obloukový, plech poplastovaný  s polepem PVC folií, délka oblouku 4 m - Rozvinutá šířka:  450mm.</t>
  </si>
  <si>
    <t>KL.02 - Parapet rovný, plech poplastovaný s polepem PVC folií - Rozvinutá šířka:  450mm.</t>
  </si>
  <si>
    <t>KL.01 - Parapet rovný, plech poplastovaný s polepem PVC folií - Rozvinutá šířka:  450mm.</t>
  </si>
  <si>
    <t xml:space="preserve">Ukončovací ocelový profil skladby fas. S 03 a S 04 </t>
  </si>
  <si>
    <t>X.26 -  Venkovní bezkazetová roleta sklopná. Barva plátna Pantone Yellow U</t>
  </si>
  <si>
    <t>I.6 - Povinné normové bezpečnostní a technické značení pro požární hasící zařízení, požárního těsnění, central stopu, únikových cest,  imobilní uživatele, označení prvků TZB  </t>
  </si>
  <si>
    <t>799/OST21</t>
  </si>
  <si>
    <t>OST 21 - síťky proti hmyzu - ošetření spár a dutin na fasádě UV odolnou mřížkovinou, barva černá</t>
  </si>
  <si>
    <t>CZ27074153</t>
  </si>
  <si>
    <t>Objednatel : Obec Líbeznice, Mělnická 43, 250 65 Líbeznice</t>
  </si>
  <si>
    <t>IČ :</t>
  </si>
  <si>
    <t>Zhotovitel : Atelier M1 architekti s.r.o., Markétská 1, Praha 6, 169 000</t>
  </si>
  <si>
    <t>Autor: Ing. arch. Jan Hájek, Mgr. Pavel Joba, Ing. arch. Jakub Havlas</t>
  </si>
  <si>
    <t>CZ00240427</t>
  </si>
  <si>
    <t>PROJEKT:</t>
  </si>
  <si>
    <t>na podkladě Projektové dokumentace Atelieru M1 architekti s.r.o. z 07/2015</t>
  </si>
  <si>
    <t>Stavba 2015/057 -  "Rozšíření kapacity ZŠ a ZUŠ Líbeznice - II- Etapa - výstavba tělocvičny se zázemím"</t>
  </si>
  <si>
    <t>799/X 51</t>
  </si>
  <si>
    <t>OST 22 - šatní tyč</t>
  </si>
  <si>
    <t>Nedílnou součástí tohoto dokumentu jsou Specifikace technických standardů - viz části D.1.3.</t>
  </si>
  <si>
    <t>Název položky, označení prvku ve Specifikacích technických standardů  tohoto projektu</t>
  </si>
  <si>
    <t xml:space="preserve">Směrové reproduktory vnitřní - reproduktorová soustava, </t>
  </si>
  <si>
    <t>rozreč hrdel 250 mm, hrdla 1x DN 50, 1x DN 40, 2x DN 32, nátěr pod izolaci, izolace  tl. 70 mm</t>
  </si>
  <si>
    <t xml:space="preserve">Kulový kohout s filtrem  L DN40, PN6 </t>
  </si>
  <si>
    <t xml:space="preserve">Kulový kohout s filtrem   DN32, PN6 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</si>
  <si>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</si>
  <si>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</si>
  <si>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</si>
  <si>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</si>
  <si>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Soupis prací</t>
  </si>
  <si>
    <t>SOUPIS PRACÍ</t>
  </si>
  <si>
    <t xml:space="preserve">SOUPIS PRACÍ </t>
  </si>
  <si>
    <t>Atelier M1 architekti s.r.o.</t>
  </si>
  <si>
    <t>Obec Líbeznice</t>
  </si>
  <si>
    <t xml:space="preserve">Přípojka bude realizována n náklady správce.
</t>
  </si>
  <si>
    <t>Soupis prací :</t>
  </si>
  <si>
    <t>soupis prací :</t>
  </si>
  <si>
    <t>soupis prací:</t>
  </si>
  <si>
    <t>soupis prací</t>
  </si>
  <si>
    <t>IP 44 - provedení dle standardu ČEZ</t>
  </si>
  <si>
    <t xml:space="preserve">soupis prací </t>
  </si>
  <si>
    <t>Ceny jsou konečné, obsahují veškeré náklady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</si>
  <si>
    <t>Nedílnou součástí tohoto dokumentu jsou Specifikace technických standardů - viz část D.1.3. této projektové dokumentace</t>
  </si>
  <si>
    <t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t>
  </si>
  <si>
    <t>IP 44 - technické provedení dle standardu ČEZ, provedení skříně ve standrdu popsaném v záhlaví této tabulky, skříň  rozměry (š/v/h) - 800x800x240</t>
  </si>
  <si>
    <t>Náklady spojené se zajištěním jistoty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</si>
</sst>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0.00000"/>
    <numFmt numFmtId="168" formatCode="#,##0.00\ &quot;Kč&quot;"/>
  </numFmts>
  <fonts count="22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9" fillId="0" borderId="0"/>
    <xf numFmtId="0" fontId="20" fillId="5" borderId="0" applyNumberFormat="0" applyBorder="0" applyAlignment="0" applyProtection="0"/>
  </cellStyleXfs>
  <cellXfs count="31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5" fillId="3" borderId="1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5" fillId="2" borderId="1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4" fillId="0" borderId="13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2" borderId="2" xfId="0" applyFont="1" applyFill="1" applyBorder="1" applyAlignment="1">
      <alignment vertical="center" wrapText="1"/>
    </xf>
    <xf numFmtId="164" fontId="4" fillId="0" borderId="7" xfId="0" applyNumberFormat="1" applyFont="1" applyBorder="1"/>
    <xf numFmtId="164" fontId="4" fillId="0" borderId="0" xfId="0" applyNumberFormat="1" applyFont="1" applyBorder="1"/>
    <xf numFmtId="164" fontId="4" fillId="3" borderId="2" xfId="0" applyNumberFormat="1" applyFont="1" applyFill="1" applyBorder="1"/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7" fillId="2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centerContinuous"/>
    </xf>
    <xf numFmtId="49" fontId="5" fillId="2" borderId="21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centerContinuous"/>
    </xf>
    <xf numFmtId="0" fontId="2" fillId="0" borderId="22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2" xfId="0" applyFont="1" applyBorder="1"/>
    <xf numFmtId="0" fontId="4" fillId="0" borderId="23" xfId="0" applyFont="1" applyBorder="1" applyAlignment="1">
      <alignment horizontal="left"/>
    </xf>
    <xf numFmtId="0" fontId="7" fillId="0" borderId="22" xfId="0" applyFont="1" applyBorder="1"/>
    <xf numFmtId="49" fontId="4" fillId="0" borderId="23" xfId="0" applyNumberFormat="1" applyFont="1" applyBorder="1" applyAlignment="1">
      <alignment horizontal="left"/>
    </xf>
    <xf numFmtId="49" fontId="7" fillId="2" borderId="22" xfId="0" applyNumberFormat="1" applyFont="1" applyFill="1" applyBorder="1"/>
    <xf numFmtId="49" fontId="2" fillId="2" borderId="3" xfId="0" applyNumberFormat="1" applyFont="1" applyFill="1" applyBorder="1"/>
    <xf numFmtId="49" fontId="7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2" xfId="0" applyFont="1" applyFill="1" applyBorder="1"/>
    <xf numFmtId="3" fontId="4" fillId="0" borderId="23" xfId="0" applyNumberFormat="1" applyFont="1" applyBorder="1" applyAlignment="1">
      <alignment horizontal="left"/>
    </xf>
    <xf numFmtId="0" fontId="2" fillId="0" borderId="0" xfId="0" applyFont="1" applyFill="1"/>
    <xf numFmtId="49" fontId="7" fillId="2" borderId="24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2" xfId="0" applyNumberFormat="1" applyFont="1" applyBorder="1" applyAlignment="1">
      <alignment horizontal="left"/>
    </xf>
    <xf numFmtId="0" fontId="4" fillId="0" borderId="25" xfId="0" applyFont="1" applyBorder="1"/>
    <xf numFmtId="0" fontId="4" fillId="0" borderId="12" xfId="0" applyNumberFormat="1" applyFont="1" applyBorder="1"/>
    <xf numFmtId="0" fontId="4" fillId="0" borderId="26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26" xfId="0" applyFont="1" applyBorder="1" applyAlignment="1">
      <alignment horizontal="left"/>
    </xf>
    <xf numFmtId="0" fontId="2" fillId="0" borderId="0" xfId="0" applyFont="1" applyBorder="1"/>
    <xf numFmtId="0" fontId="4" fillId="0" borderId="12" xfId="0" applyFont="1" applyFill="1" applyBorder="1" applyAlignment="1"/>
    <xf numFmtId="0" fontId="4" fillId="0" borderId="26" xfId="0" applyFont="1" applyFill="1" applyBorder="1" applyAlignment="1"/>
    <xf numFmtId="0" fontId="2" fillId="0" borderId="0" xfId="0" applyFont="1" applyFill="1" applyBorder="1" applyAlignment="1"/>
    <xf numFmtId="0" fontId="4" fillId="0" borderId="12" xfId="0" applyFont="1" applyBorder="1" applyAlignment="1"/>
    <xf numFmtId="0" fontId="4" fillId="0" borderId="26" xfId="0" applyFont="1" applyBorder="1" applyAlignment="1"/>
    <xf numFmtId="3" fontId="2" fillId="0" borderId="0" xfId="0" applyNumberFormat="1" applyFont="1"/>
    <xf numFmtId="0" fontId="4" fillId="0" borderId="22" xfId="0" applyFont="1" applyBorder="1"/>
    <xf numFmtId="0" fontId="4" fillId="0" borderId="1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2" fillId="0" borderId="24" xfId="0" applyFont="1" applyBorder="1"/>
    <xf numFmtId="0" fontId="7" fillId="2" borderId="19" xfId="0" applyFont="1" applyFill="1" applyBorder="1"/>
    <xf numFmtId="0" fontId="7" fillId="2" borderId="21" xfId="0" applyFont="1" applyFill="1" applyBorder="1"/>
    <xf numFmtId="0" fontId="7" fillId="2" borderId="20" xfId="0" applyFont="1" applyFill="1" applyBorder="1"/>
    <xf numFmtId="0" fontId="7" fillId="2" borderId="28" xfId="0" applyFont="1" applyFill="1" applyBorder="1"/>
    <xf numFmtId="0" fontId="7" fillId="2" borderId="29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30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0" xfId="0" applyFont="1" applyAlignment="1">
      <alignment vertical="justify"/>
    </xf>
    <xf numFmtId="49" fontId="7" fillId="0" borderId="33" xfId="1" applyNumberFormat="1" applyFont="1" applyBorder="1"/>
    <xf numFmtId="49" fontId="2" fillId="0" borderId="33" xfId="1" applyNumberFormat="1" applyFont="1" applyBorder="1"/>
    <xf numFmtId="49" fontId="2" fillId="0" borderId="33" xfId="1" applyNumberFormat="1" applyFont="1" applyBorder="1" applyAlignment="1">
      <alignment horizontal="right"/>
    </xf>
    <xf numFmtId="0" fontId="2" fillId="0" borderId="34" xfId="1" applyFont="1" applyBorder="1"/>
    <xf numFmtId="49" fontId="2" fillId="0" borderId="33" xfId="0" applyNumberFormat="1" applyFont="1" applyBorder="1" applyAlignment="1">
      <alignment horizontal="left"/>
    </xf>
    <xf numFmtId="0" fontId="2" fillId="0" borderId="35" xfId="0" applyNumberFormat="1" applyFont="1" applyBorder="1"/>
    <xf numFmtId="49" fontId="7" fillId="0" borderId="38" xfId="1" applyNumberFormat="1" applyFont="1" applyBorder="1"/>
    <xf numFmtId="49" fontId="2" fillId="0" borderId="38" xfId="1" applyNumberFormat="1" applyFont="1" applyBorder="1"/>
    <xf numFmtId="49" fontId="2" fillId="0" borderId="38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33" xfId="1" applyFont="1" applyBorder="1"/>
    <xf numFmtId="0" fontId="4" fillId="0" borderId="34" xfId="1" applyFont="1" applyBorder="1" applyAlignment="1">
      <alignment horizontal="right"/>
    </xf>
    <xf numFmtId="49" fontId="2" fillId="0" borderId="33" xfId="1" applyNumberFormat="1" applyFont="1" applyBorder="1" applyAlignment="1">
      <alignment horizontal="left"/>
    </xf>
    <xf numFmtId="0" fontId="2" fillId="0" borderId="35" xfId="1" applyFont="1" applyBorder="1"/>
    <xf numFmtId="0" fontId="2" fillId="0" borderId="38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2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 wrapText="1"/>
    </xf>
    <xf numFmtId="0" fontId="7" fillId="0" borderId="14" xfId="1" applyFont="1" applyBorder="1" applyAlignment="1">
      <alignment horizontal="center"/>
    </xf>
    <xf numFmtId="49" fontId="7" fillId="0" borderId="14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3" xfId="1" applyFont="1" applyBorder="1" applyAlignment="1">
      <alignment horizontal="center" vertical="top"/>
    </xf>
    <xf numFmtId="49" fontId="8" fillId="0" borderId="13" xfId="1" applyNumberFormat="1" applyFont="1" applyBorder="1" applyAlignment="1">
      <alignment horizontal="left" vertical="top"/>
    </xf>
    <xf numFmtId="0" fontId="8" fillId="0" borderId="13" xfId="1" applyFont="1" applyBorder="1" applyAlignment="1">
      <alignment vertical="top" wrapText="1"/>
    </xf>
    <xf numFmtId="49" fontId="8" fillId="0" borderId="13" xfId="1" applyNumberFormat="1" applyFont="1" applyBorder="1" applyAlignment="1">
      <alignment horizontal="center" shrinkToFit="1"/>
    </xf>
    <xf numFmtId="4" fontId="8" fillId="0" borderId="13" xfId="1" applyNumberFormat="1" applyFont="1" applyBorder="1" applyAlignment="1">
      <alignment horizontal="right"/>
    </xf>
    <xf numFmtId="4" fontId="8" fillId="0" borderId="13" xfId="1" applyNumberFormat="1" applyFont="1" applyBorder="1"/>
    <xf numFmtId="167" fontId="8" fillId="0" borderId="13" xfId="1" applyNumberFormat="1" applyFont="1" applyBorder="1"/>
    <xf numFmtId="4" fontId="8" fillId="0" borderId="8" xfId="1" applyNumberFormat="1" applyFont="1" applyBorder="1"/>
    <xf numFmtId="0" fontId="4" fillId="0" borderId="14" xfId="1" applyFont="1" applyBorder="1" applyAlignment="1">
      <alignment horizontal="center"/>
    </xf>
    <xf numFmtId="49" fontId="4" fillId="0" borderId="14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4" xfId="1" applyNumberFormat="1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2" xfId="1" applyFont="1" applyFill="1" applyBorder="1" applyAlignment="1">
      <alignment horizontal="center"/>
    </xf>
    <xf numFmtId="49" fontId="16" fillId="2" borderId="12" xfId="1" applyNumberFormat="1" applyFont="1" applyFill="1" applyBorder="1" applyAlignment="1">
      <alignment horizontal="left"/>
    </xf>
    <xf numFmtId="0" fontId="16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12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7" fillId="0" borderId="0" xfId="1" applyFont="1" applyAlignment="1"/>
    <xf numFmtId="0" fontId="18" fillId="0" borderId="0" xfId="1" applyFont="1" applyBorder="1"/>
    <xf numFmtId="3" fontId="18" fillId="0" borderId="0" xfId="1" applyNumberFormat="1" applyFont="1" applyBorder="1" applyAlignment="1">
      <alignment horizontal="right"/>
    </xf>
    <xf numFmtId="4" fontId="18" fillId="0" borderId="0" xfId="1" applyNumberFormat="1" applyFont="1" applyBorder="1"/>
    <xf numFmtId="0" fontId="17" fillId="0" borderId="0" xfId="1" applyFont="1" applyBorder="1" applyAlignment="1"/>
    <xf numFmtId="0" fontId="2" fillId="0" borderId="0" xfId="1" applyFont="1" applyBorder="1" applyAlignment="1">
      <alignment horizontal="right"/>
    </xf>
    <xf numFmtId="4" fontId="2" fillId="0" borderId="0" xfId="1" applyNumberFormat="1" applyFont="1"/>
    <xf numFmtId="167" fontId="8" fillId="0" borderId="7" xfId="1" applyNumberFormat="1" applyFont="1" applyBorder="1"/>
    <xf numFmtId="0" fontId="8" fillId="0" borderId="6" xfId="1" applyFont="1" applyBorder="1" applyAlignment="1">
      <alignment vertical="top" wrapText="1"/>
    </xf>
    <xf numFmtId="49" fontId="8" fillId="0" borderId="12" xfId="1" applyNumberFormat="1" applyFont="1" applyBorder="1" applyAlignment="1">
      <alignment horizontal="center" shrinkToFit="1"/>
    </xf>
    <xf numFmtId="4" fontId="8" fillId="0" borderId="12" xfId="1" applyNumberFormat="1" applyFont="1" applyBorder="1" applyAlignment="1">
      <alignment horizontal="right"/>
    </xf>
    <xf numFmtId="4" fontId="8" fillId="0" borderId="12" xfId="1" applyNumberFormat="1" applyFont="1" applyBorder="1"/>
    <xf numFmtId="0" fontId="2" fillId="2" borderId="7" xfId="1" applyFont="1" applyFill="1" applyBorder="1"/>
    <xf numFmtId="4" fontId="7" fillId="2" borderId="8" xfId="1" applyNumberFormat="1" applyFont="1" applyFill="1" applyBorder="1"/>
    <xf numFmtId="0" fontId="2" fillId="0" borderId="12" xfId="1" applyFont="1" applyFill="1" applyBorder="1" applyAlignment="1">
      <alignment horizontal="center"/>
    </xf>
    <xf numFmtId="4" fontId="2" fillId="0" borderId="12" xfId="1" applyNumberFormat="1" applyFont="1" applyFill="1" applyBorder="1" applyAlignment="1">
      <alignment horizontal="right"/>
    </xf>
    <xf numFmtId="4" fontId="7" fillId="0" borderId="12" xfId="1" applyNumberFormat="1" applyFont="1" applyFill="1" applyBorder="1"/>
    <xf numFmtId="0" fontId="2" fillId="6" borderId="14" xfId="1" applyFont="1" applyFill="1" applyBorder="1" applyAlignment="1">
      <alignment horizontal="center"/>
    </xf>
    <xf numFmtId="0" fontId="16" fillId="6" borderId="17" xfId="1" applyFont="1" applyFill="1" applyBorder="1"/>
    <xf numFmtId="0" fontId="2" fillId="6" borderId="18" xfId="1" applyFont="1" applyFill="1" applyBorder="1" applyAlignment="1">
      <alignment horizontal="center"/>
    </xf>
    <xf numFmtId="4" fontId="2" fillId="6" borderId="18" xfId="1" applyNumberFormat="1" applyFont="1" applyFill="1" applyBorder="1" applyAlignment="1">
      <alignment horizontal="right"/>
    </xf>
    <xf numFmtId="4" fontId="7" fillId="6" borderId="15" xfId="1" applyNumberFormat="1" applyFont="1" applyFill="1" applyBorder="1"/>
    <xf numFmtId="168" fontId="2" fillId="0" borderId="0" xfId="1" applyNumberFormat="1" applyFont="1"/>
    <xf numFmtId="0" fontId="8" fillId="0" borderId="12" xfId="1" applyFont="1" applyBorder="1" applyAlignment="1">
      <alignment horizontal="center" vertical="top"/>
    </xf>
    <xf numFmtId="0" fontId="8" fillId="0" borderId="13" xfId="3" applyFont="1" applyFill="1" applyBorder="1" applyAlignment="1">
      <alignment horizontal="center" vertical="top"/>
    </xf>
    <xf numFmtId="0" fontId="8" fillId="0" borderId="13" xfId="3" applyFont="1" applyFill="1" applyBorder="1" applyAlignment="1">
      <alignment vertical="top" wrapText="1"/>
    </xf>
    <xf numFmtId="49" fontId="8" fillId="0" borderId="13" xfId="3" applyNumberFormat="1" applyFont="1" applyFill="1" applyBorder="1" applyAlignment="1">
      <alignment horizontal="center" shrinkToFit="1"/>
    </xf>
    <xf numFmtId="4" fontId="8" fillId="0" borderId="13" xfId="3" applyNumberFormat="1" applyFont="1" applyFill="1" applyBorder="1" applyAlignment="1">
      <alignment horizontal="right"/>
    </xf>
    <xf numFmtId="4" fontId="8" fillId="0" borderId="13" xfId="3" applyNumberFormat="1" applyFont="1" applyFill="1" applyBorder="1"/>
    <xf numFmtId="49" fontId="8" fillId="0" borderId="13" xfId="3" applyNumberFormat="1" applyFont="1" applyFill="1" applyBorder="1" applyAlignment="1">
      <alignment horizontal="left" shrinkToFit="1"/>
    </xf>
    <xf numFmtId="49" fontId="8" fillId="0" borderId="13" xfId="3" applyNumberFormat="1" applyFont="1" applyFill="1" applyBorder="1" applyAlignment="1">
      <alignment horizontal="right" shrinkToFit="1"/>
    </xf>
    <xf numFmtId="49" fontId="8" fillId="0" borderId="13" xfId="3" applyNumberFormat="1" applyFont="1" applyFill="1" applyBorder="1" applyAlignment="1">
      <alignment horizontal="left" vertical="top" wrapText="1" shrinkToFit="1"/>
    </xf>
    <xf numFmtId="49" fontId="8" fillId="0" borderId="13" xfId="3" applyNumberFormat="1" applyFont="1" applyFill="1" applyBorder="1" applyAlignment="1">
      <alignment horizontal="left" vertical="top"/>
    </xf>
    <xf numFmtId="49" fontId="8" fillId="0" borderId="12" xfId="3" applyNumberFormat="1" applyFont="1" applyFill="1" applyBorder="1" applyAlignment="1">
      <alignment horizontal="center" shrinkToFit="1"/>
    </xf>
    <xf numFmtId="4" fontId="8" fillId="0" borderId="12" xfId="3" applyNumberFormat="1" applyFont="1" applyFill="1" applyBorder="1" applyAlignment="1">
      <alignment horizontal="right"/>
    </xf>
    <xf numFmtId="4" fontId="8" fillId="4" borderId="43" xfId="1" applyNumberFormat="1" applyFont="1" applyFill="1" applyBorder="1" applyAlignment="1">
      <alignment horizontal="right" wrapText="1"/>
    </xf>
    <xf numFmtId="0" fontId="8" fillId="4" borderId="4" xfId="1" applyFont="1" applyFill="1" applyBorder="1" applyAlignment="1">
      <alignment horizontal="left" wrapText="1"/>
    </xf>
    <xf numFmtId="0" fontId="8" fillId="0" borderId="5" xfId="0" applyFont="1" applyBorder="1" applyAlignment="1">
      <alignment horizontal="right"/>
    </xf>
    <xf numFmtId="0" fontId="8" fillId="0" borderId="0" xfId="1" applyFont="1" applyAlignment="1">
      <alignment wrapText="1"/>
    </xf>
    <xf numFmtId="0" fontId="8" fillId="0" borderId="12" xfId="3" applyFont="1" applyFill="1" applyBorder="1" applyAlignment="1">
      <alignment vertical="top" wrapText="1"/>
    </xf>
    <xf numFmtId="4" fontId="8" fillId="0" borderId="12" xfId="3" applyNumberFormat="1" applyFont="1" applyFill="1" applyBorder="1"/>
    <xf numFmtId="3" fontId="8" fillId="0" borderId="0" xfId="1" applyNumberFormat="1" applyFont="1" applyAlignment="1">
      <alignment wrapText="1"/>
    </xf>
    <xf numFmtId="0" fontId="7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7" xfId="1" applyNumberFormat="1" applyFont="1" applyBorder="1" applyAlignment="1">
      <alignment horizontal="right"/>
    </xf>
    <xf numFmtId="0" fontId="2" fillId="0" borderId="8" xfId="1" applyNumberFormat="1" applyFont="1" applyBorder="1"/>
    <xf numFmtId="0" fontId="8" fillId="0" borderId="12" xfId="1" applyFont="1" applyBorder="1" applyAlignment="1">
      <alignment horizontal="center"/>
    </xf>
    <xf numFmtId="49" fontId="8" fillId="0" borderId="12" xfId="1" applyNumberFormat="1" applyFont="1" applyBorder="1" applyAlignment="1">
      <alignment horizontal="left"/>
    </xf>
    <xf numFmtId="0" fontId="8" fillId="0" borderId="12" xfId="1" applyFont="1" applyBorder="1"/>
    <xf numFmtId="0" fontId="8" fillId="0" borderId="13" xfId="1" applyFont="1" applyBorder="1" applyAlignment="1">
      <alignment horizontal="center"/>
    </xf>
    <xf numFmtId="49" fontId="8" fillId="0" borderId="13" xfId="1" applyNumberFormat="1" applyFont="1" applyBorder="1" applyAlignment="1">
      <alignment horizontal="left"/>
    </xf>
    <xf numFmtId="0" fontId="4" fillId="2" borderId="3" xfId="1" applyFont="1" applyFill="1" applyBorder="1" applyAlignment="1">
      <alignment horizontal="center" wrapText="1"/>
    </xf>
    <xf numFmtId="0" fontId="2" fillId="0" borderId="12" xfId="0" applyFont="1" applyBorder="1"/>
    <xf numFmtId="0" fontId="2" fillId="0" borderId="12" xfId="0" applyFont="1" applyBorder="1" applyAlignment="1"/>
    <xf numFmtId="0" fontId="4" fillId="0" borderId="12" xfId="0" applyFont="1" applyBorder="1" applyAlignment="1">
      <alignment horizontal="right"/>
    </xf>
    <xf numFmtId="14" fontId="4" fillId="0" borderId="12" xfId="0" applyNumberFormat="1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8" fillId="0" borderId="12" xfId="3" applyFont="1" applyFill="1" applyBorder="1" applyAlignment="1">
      <alignment horizontal="center" vertical="top"/>
    </xf>
    <xf numFmtId="49" fontId="8" fillId="0" borderId="12" xfId="1" applyNumberFormat="1" applyFont="1" applyBorder="1" applyAlignment="1">
      <alignment horizontal="left" vertical="top"/>
    </xf>
    <xf numFmtId="49" fontId="8" fillId="0" borderId="12" xfId="3" applyNumberFormat="1" applyFont="1" applyFill="1" applyBorder="1" applyAlignment="1">
      <alignment horizontal="left" vertical="top" wrapText="1" shrinkToFit="1"/>
    </xf>
    <xf numFmtId="0" fontId="7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 vertical="center"/>
    </xf>
    <xf numFmtId="0" fontId="4" fillId="0" borderId="44" xfId="0" applyFont="1" applyBorder="1"/>
    <xf numFmtId="49" fontId="4" fillId="0" borderId="45" xfId="0" applyNumberFormat="1" applyFont="1" applyBorder="1" applyAlignment="1">
      <alignment horizontal="left"/>
    </xf>
    <xf numFmtId="0" fontId="2" fillId="0" borderId="4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47" xfId="0" applyFont="1" applyBorder="1"/>
    <xf numFmtId="49" fontId="4" fillId="6" borderId="20" xfId="0" applyNumberFormat="1" applyFont="1" applyFill="1" applyBorder="1" applyAlignment="1">
      <alignment horizontal="centerContinuous"/>
    </xf>
    <xf numFmtId="49" fontId="2" fillId="6" borderId="3" xfId="0" applyNumberFormat="1" applyFont="1" applyFill="1" applyBorder="1"/>
    <xf numFmtId="0" fontId="4" fillId="6" borderId="12" xfId="0" applyFont="1" applyFill="1" applyBorder="1"/>
    <xf numFmtId="0" fontId="4" fillId="6" borderId="23" xfId="0" applyFont="1" applyFill="1" applyBorder="1" applyAlignment="1">
      <alignment horizontal="left"/>
    </xf>
    <xf numFmtId="49" fontId="2" fillId="6" borderId="0" xfId="0" applyNumberFormat="1" applyFont="1" applyFill="1" applyBorder="1"/>
    <xf numFmtId="49" fontId="4" fillId="6" borderId="12" xfId="0" applyNumberFormat="1" applyFont="1" applyFill="1" applyBorder="1" applyAlignment="1">
      <alignment horizontal="left"/>
    </xf>
    <xf numFmtId="3" fontId="4" fillId="6" borderId="23" xfId="0" applyNumberFormat="1" applyFont="1" applyFill="1" applyBorder="1" applyAlignment="1">
      <alignment horizontal="left"/>
    </xf>
    <xf numFmtId="0" fontId="4" fillId="6" borderId="44" xfId="0" applyFont="1" applyFill="1" applyBorder="1"/>
    <xf numFmtId="49" fontId="4" fillId="6" borderId="45" xfId="0" applyNumberFormat="1" applyFont="1" applyFill="1" applyBorder="1" applyAlignment="1">
      <alignment horizontal="left"/>
    </xf>
    <xf numFmtId="49" fontId="4" fillId="0" borderId="0" xfId="0" applyNumberFormat="1" applyFont="1" applyBorder="1"/>
    <xf numFmtId="3" fontId="2" fillId="0" borderId="0" xfId="0" applyNumberFormat="1" applyFont="1" applyBorder="1"/>
    <xf numFmtId="49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0" xfId="0" applyFont="1" applyBorder="1"/>
    <xf numFmtId="3" fontId="4" fillId="0" borderId="0" xfId="0" applyNumberFormat="1" applyFont="1" applyBorder="1"/>
    <xf numFmtId="4" fontId="4" fillId="0" borderId="0" xfId="0" applyNumberFormat="1" applyFont="1" applyBorder="1"/>
    <xf numFmtId="4" fontId="2" fillId="0" borderId="0" xfId="0" applyNumberFormat="1" applyFont="1" applyBorder="1"/>
    <xf numFmtId="0" fontId="2" fillId="0" borderId="0" xfId="0" applyFont="1" applyAlignment="1">
      <alignment wrapText="1"/>
    </xf>
    <xf numFmtId="0" fontId="21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1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2" fillId="0" borderId="31" xfId="1" applyFont="1" applyBorder="1" applyAlignment="1">
      <alignment horizontal="center"/>
    </xf>
    <xf numFmtId="0" fontId="2" fillId="0" borderId="32" xfId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0" fontId="2" fillId="0" borderId="37" xfId="1" applyFont="1" applyBorder="1" applyAlignment="1">
      <alignment horizontal="center"/>
    </xf>
    <xf numFmtId="0" fontId="2" fillId="0" borderId="39" xfId="1" applyFont="1" applyBorder="1" applyAlignment="1">
      <alignment horizontal="left"/>
    </xf>
    <xf numFmtId="0" fontId="2" fillId="0" borderId="38" xfId="1" applyFont="1" applyBorder="1" applyAlignment="1">
      <alignment horizontal="left"/>
    </xf>
    <xf numFmtId="0" fontId="2" fillId="0" borderId="40" xfId="1" applyFont="1" applyBorder="1" applyAlignment="1">
      <alignment horizontal="left"/>
    </xf>
    <xf numFmtId="49" fontId="8" fillId="4" borderId="41" xfId="1" applyNumberFormat="1" applyFont="1" applyFill="1" applyBorder="1" applyAlignment="1">
      <alignment horizontal="left" wrapText="1"/>
    </xf>
    <xf numFmtId="49" fontId="2" fillId="0" borderId="42" xfId="0" applyNumberFormat="1" applyFont="1" applyBorder="1" applyAlignment="1">
      <alignment horizontal="left" wrapText="1"/>
    </xf>
    <xf numFmtId="0" fontId="8" fillId="4" borderId="4" xfId="1" applyNumberFormat="1" applyFont="1" applyFill="1" applyBorder="1" applyAlignment="1">
      <alignment horizontal="left" wrapText="1" indent="1"/>
    </xf>
    <xf numFmtId="0" fontId="2" fillId="0" borderId="0" xfId="0" applyNumberFormat="1" applyFont="1"/>
    <xf numFmtId="0" fontId="2" fillId="0" borderId="5" xfId="0" applyNumberFormat="1" applyFont="1" applyBorder="1"/>
    <xf numFmtId="0" fontId="9" fillId="0" borderId="0" xfId="1" applyFont="1" applyAlignment="1">
      <alignment horizontal="center"/>
    </xf>
    <xf numFmtId="49" fontId="2" fillId="0" borderId="36" xfId="1" applyNumberFormat="1" applyFont="1" applyBorder="1" applyAlignment="1">
      <alignment horizontal="center"/>
    </xf>
    <xf numFmtId="0" fontId="2" fillId="0" borderId="39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40" xfId="1" applyFont="1" applyBorder="1" applyAlignment="1">
      <alignment horizontal="center" shrinkToFit="1"/>
    </xf>
    <xf numFmtId="0" fontId="21" fillId="0" borderId="38" xfId="1" applyFont="1" applyBorder="1" applyAlignment="1">
      <alignment horizontal="center" wrapText="1"/>
    </xf>
    <xf numFmtId="0" fontId="13" fillId="4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21" fillId="0" borderId="38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8" fillId="4" borderId="4" xfId="1" applyNumberFormat="1" applyFont="1" applyFill="1" applyBorder="1" applyAlignment="1">
      <alignment horizontal="center" vertical="center" wrapText="1"/>
    </xf>
    <xf numFmtId="0" fontId="8" fillId="4" borderId="0" xfId="1" applyNumberFormat="1" applyFont="1" applyFill="1" applyBorder="1" applyAlignment="1">
      <alignment horizontal="center" vertical="center" wrapText="1"/>
    </xf>
    <xf numFmtId="0" fontId="8" fillId="4" borderId="5" xfId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21" fillId="0" borderId="38" xfId="1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_POL.XLS" xfId="1"/>
    <cellStyle name="Správně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/>
  <dimension ref="A1:O76"/>
  <sheetViews>
    <sheetView showGridLines="0" view="pageBreakPreview" topLeftCell="B43" zoomScale="75" zoomScaleNormal="100" zoomScaleSheetLayoutView="75" workbookViewId="0">
      <selection activeCell="C77" sqref="C77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5" customHeight="1" x14ac:dyDescent="0.2">
      <c r="B1" s="206"/>
      <c r="C1" s="206"/>
      <c r="D1" s="206"/>
      <c r="E1" s="206"/>
      <c r="F1" s="206"/>
      <c r="G1" s="207"/>
      <c r="H1" s="206"/>
      <c r="I1" s="207"/>
      <c r="J1" s="207"/>
    </row>
    <row r="2" spans="2:15" ht="15" customHeight="1" x14ac:dyDescent="0.25">
      <c r="B2" s="253" t="s">
        <v>2688</v>
      </c>
      <c r="C2" s="254"/>
      <c r="D2" s="254"/>
      <c r="E2" s="254"/>
      <c r="F2" s="254"/>
      <c r="G2" s="255"/>
      <c r="H2" s="208"/>
      <c r="I2" s="209"/>
      <c r="J2" s="207"/>
      <c r="K2" s="3"/>
    </row>
    <row r="3" spans="2:15" ht="15" customHeight="1" x14ac:dyDescent="0.2">
      <c r="B3" s="276" t="s">
        <v>2674</v>
      </c>
      <c r="C3" s="277"/>
      <c r="D3" s="277"/>
      <c r="E3" s="277"/>
      <c r="F3" s="277"/>
      <c r="G3" s="278"/>
      <c r="H3" s="206"/>
      <c r="I3" s="207"/>
      <c r="J3" s="207"/>
    </row>
    <row r="4" spans="2:15" ht="15" customHeight="1" x14ac:dyDescent="0.2">
      <c r="B4" s="211"/>
      <c r="C4" s="212"/>
      <c r="D4" s="212"/>
      <c r="E4" s="212"/>
      <c r="F4" s="212"/>
      <c r="G4" s="213"/>
      <c r="H4" s="206"/>
      <c r="I4" s="207"/>
      <c r="J4" s="207"/>
    </row>
    <row r="5" spans="2:15" ht="15" customHeight="1" x14ac:dyDescent="0.2">
      <c r="B5" s="265" t="s">
        <v>2673</v>
      </c>
      <c r="C5" s="266"/>
      <c r="D5" s="266"/>
      <c r="E5" s="266"/>
      <c r="F5" s="266"/>
      <c r="G5" s="266"/>
      <c r="H5" s="266"/>
      <c r="I5" s="266"/>
      <c r="J5" s="267"/>
    </row>
    <row r="6" spans="2:15" ht="15" customHeight="1" x14ac:dyDescent="0.2">
      <c r="B6" s="271" t="s">
        <v>2675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O6" s="4"/>
    </row>
    <row r="7" spans="2:15" ht="15" customHeight="1" x14ac:dyDescent="0.2">
      <c r="B7" s="206"/>
      <c r="C7" s="206"/>
      <c r="D7" s="206"/>
      <c r="E7" s="206"/>
      <c r="F7" s="206"/>
      <c r="G7" s="207"/>
      <c r="H7" s="206"/>
      <c r="I7" s="207"/>
      <c r="J7" s="207"/>
    </row>
    <row r="8" spans="2:15" ht="15" customHeight="1" x14ac:dyDescent="0.2">
      <c r="B8" s="268" t="s">
        <v>2668</v>
      </c>
      <c r="C8" s="269"/>
      <c r="D8" s="269"/>
      <c r="E8" s="269"/>
      <c r="F8" s="269"/>
      <c r="G8" s="270"/>
      <c r="H8" s="210" t="s">
        <v>2669</v>
      </c>
      <c r="I8" s="210">
        <v>240427</v>
      </c>
      <c r="J8" s="210"/>
      <c r="K8" s="7"/>
    </row>
    <row r="9" spans="2:15" ht="15" customHeight="1" x14ac:dyDescent="0.2">
      <c r="B9" s="206"/>
      <c r="C9" s="206"/>
      <c r="D9" s="210"/>
      <c r="E9" s="206"/>
      <c r="F9" s="206"/>
      <c r="G9" s="207"/>
      <c r="H9" s="210" t="s">
        <v>2</v>
      </c>
      <c r="I9" s="210" t="s">
        <v>2672</v>
      </c>
      <c r="J9" s="210"/>
      <c r="K9" s="7"/>
    </row>
    <row r="10" spans="2:15" ht="15" customHeight="1" x14ac:dyDescent="0.2">
      <c r="B10" s="268" t="s">
        <v>2670</v>
      </c>
      <c r="C10" s="269"/>
      <c r="D10" s="269"/>
      <c r="E10" s="269"/>
      <c r="F10" s="269"/>
      <c r="G10" s="270"/>
      <c r="H10" s="210" t="s">
        <v>2669</v>
      </c>
      <c r="I10" s="210">
        <v>27074153</v>
      </c>
      <c r="J10" s="210"/>
      <c r="K10" s="7"/>
    </row>
    <row r="11" spans="2:15" ht="15" customHeight="1" x14ac:dyDescent="0.2">
      <c r="B11" s="273" t="s">
        <v>2671</v>
      </c>
      <c r="C11" s="274"/>
      <c r="D11" s="274"/>
      <c r="E11" s="274"/>
      <c r="F11" s="274"/>
      <c r="G11" s="275"/>
      <c r="H11" s="210" t="s">
        <v>2</v>
      </c>
      <c r="I11" s="210" t="s">
        <v>2667</v>
      </c>
      <c r="J11" s="210"/>
      <c r="K11" s="7"/>
    </row>
    <row r="12" spans="2:15" ht="15" customHeight="1" x14ac:dyDescent="0.2">
      <c r="B12" s="256" t="s">
        <v>3</v>
      </c>
      <c r="C12" s="257"/>
      <c r="D12" s="257"/>
      <c r="E12" s="257"/>
      <c r="F12" s="258"/>
      <c r="G12" s="256" t="s">
        <v>4</v>
      </c>
      <c r="H12" s="257"/>
      <c r="I12" s="257"/>
      <c r="J12" s="258"/>
    </row>
    <row r="13" spans="2:15" ht="15" customHeight="1" x14ac:dyDescent="0.2">
      <c r="B13" s="259"/>
      <c r="C13" s="260"/>
      <c r="D13" s="260"/>
      <c r="E13" s="260"/>
      <c r="F13" s="261"/>
      <c r="G13" s="259"/>
      <c r="H13" s="260"/>
      <c r="I13" s="260"/>
      <c r="J13" s="261"/>
    </row>
    <row r="14" spans="2:15" ht="15" customHeight="1" x14ac:dyDescent="0.2">
      <c r="B14" s="259"/>
      <c r="C14" s="260"/>
      <c r="D14" s="260"/>
      <c r="E14" s="260"/>
      <c r="F14" s="261"/>
      <c r="G14" s="259"/>
      <c r="H14" s="260"/>
      <c r="I14" s="260"/>
      <c r="J14" s="261"/>
    </row>
    <row r="15" spans="2:15" ht="15" customHeight="1" x14ac:dyDescent="0.2">
      <c r="B15" s="262"/>
      <c r="C15" s="263"/>
      <c r="D15" s="263"/>
      <c r="E15" s="263"/>
      <c r="F15" s="264"/>
      <c r="G15" s="262"/>
      <c r="H15" s="263"/>
      <c r="I15" s="263"/>
      <c r="J15" s="264"/>
    </row>
    <row r="16" spans="2:15" ht="25.5" customHeight="1" x14ac:dyDescent="0.2"/>
    <row r="19" spans="2:12" ht="1.5" customHeight="1" x14ac:dyDescent="0.2"/>
    <row r="20" spans="2:12" ht="15.75" customHeight="1" x14ac:dyDescent="0.25">
      <c r="B20" s="5" t="s">
        <v>6</v>
      </c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2:12" ht="5.25" customHeight="1" x14ac:dyDescent="0.2">
      <c r="L21" s="9"/>
    </row>
    <row r="22" spans="2:12" ht="24" customHeight="1" x14ac:dyDescent="0.2">
      <c r="B22" s="10" t="s">
        <v>7</v>
      </c>
      <c r="C22" s="11"/>
      <c r="D22" s="11"/>
      <c r="E22" s="28"/>
      <c r="F22" s="222"/>
      <c r="G22" s="217"/>
      <c r="H22" s="217"/>
      <c r="I22" s="217"/>
      <c r="J22" s="217"/>
    </row>
    <row r="23" spans="2:12" x14ac:dyDescent="0.2">
      <c r="B23" s="12" t="s">
        <v>49</v>
      </c>
      <c r="C23" s="13" t="s">
        <v>50</v>
      </c>
      <c r="D23" s="14"/>
      <c r="E23" s="29"/>
      <c r="F23" s="223"/>
      <c r="G23" s="218"/>
      <c r="H23" s="218"/>
      <c r="I23" s="218"/>
      <c r="J23" s="219"/>
    </row>
    <row r="24" spans="2:12" x14ac:dyDescent="0.2">
      <c r="B24" s="15" t="s">
        <v>2115</v>
      </c>
      <c r="C24" s="16" t="s">
        <v>2116</v>
      </c>
      <c r="D24" s="17"/>
      <c r="E24" s="30"/>
      <c r="F24" s="223"/>
      <c r="G24" s="218"/>
      <c r="H24" s="218"/>
      <c r="I24" s="218"/>
      <c r="J24" s="219"/>
    </row>
    <row r="25" spans="2:12" x14ac:dyDescent="0.2">
      <c r="B25" s="15" t="s">
        <v>2253</v>
      </c>
      <c r="C25" s="16" t="s">
        <v>2254</v>
      </c>
      <c r="D25" s="17"/>
      <c r="E25" s="30"/>
      <c r="F25" s="223"/>
      <c r="G25" s="218"/>
      <c r="H25" s="218"/>
      <c r="I25" s="218"/>
      <c r="J25" s="219"/>
    </row>
    <row r="26" spans="2:12" x14ac:dyDescent="0.2">
      <c r="B26" s="15" t="s">
        <v>2284</v>
      </c>
      <c r="C26" s="16" t="s">
        <v>2285</v>
      </c>
      <c r="D26" s="17"/>
      <c r="E26" s="30"/>
      <c r="F26" s="223"/>
      <c r="G26" s="218"/>
      <c r="H26" s="218"/>
      <c r="I26" s="218"/>
      <c r="J26" s="219"/>
    </row>
    <row r="27" spans="2:12" x14ac:dyDescent="0.2">
      <c r="B27" s="15" t="s">
        <v>2294</v>
      </c>
      <c r="C27" s="16" t="s">
        <v>2295</v>
      </c>
      <c r="D27" s="17"/>
      <c r="E27" s="30"/>
      <c r="F27" s="223"/>
      <c r="G27" s="218"/>
      <c r="H27" s="218"/>
      <c r="I27" s="218"/>
      <c r="J27" s="219"/>
    </row>
    <row r="28" spans="2:12" x14ac:dyDescent="0.2">
      <c r="B28" s="15" t="s">
        <v>2328</v>
      </c>
      <c r="C28" s="16" t="s">
        <v>2329</v>
      </c>
      <c r="D28" s="17"/>
      <c r="E28" s="30"/>
      <c r="F28" s="223"/>
      <c r="G28" s="218"/>
      <c r="H28" s="218"/>
      <c r="I28" s="218"/>
      <c r="J28" s="219"/>
    </row>
    <row r="29" spans="2:12" x14ac:dyDescent="0.2">
      <c r="B29" s="15" t="s">
        <v>2350</v>
      </c>
      <c r="C29" s="16" t="s">
        <v>2351</v>
      </c>
      <c r="D29" s="17"/>
      <c r="E29" s="30"/>
      <c r="F29" s="223"/>
      <c r="G29" s="218"/>
      <c r="H29" s="218"/>
      <c r="I29" s="218"/>
      <c r="J29" s="219"/>
    </row>
    <row r="30" spans="2:12" x14ac:dyDescent="0.2">
      <c r="B30" s="15" t="s">
        <v>2441</v>
      </c>
      <c r="C30" s="16" t="s">
        <v>2442</v>
      </c>
      <c r="D30" s="17"/>
      <c r="E30" s="30"/>
      <c r="F30" s="223"/>
      <c r="G30" s="218"/>
      <c r="H30" s="218"/>
      <c r="I30" s="218"/>
      <c r="J30" s="219"/>
    </row>
    <row r="31" spans="2:12" ht="17.25" customHeight="1" x14ac:dyDescent="0.2">
      <c r="B31" s="18" t="s">
        <v>8</v>
      </c>
      <c r="C31" s="19"/>
      <c r="D31" s="20"/>
      <c r="E31" s="31"/>
      <c r="F31" s="224"/>
      <c r="G31" s="220"/>
      <c r="H31" s="220"/>
      <c r="I31" s="220"/>
      <c r="J31" s="221"/>
    </row>
    <row r="32" spans="2:12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2:11" ht="9.75" customHeight="1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2:11" ht="7.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2:11" ht="18" x14ac:dyDescent="0.25">
      <c r="B35" s="5" t="s">
        <v>9</v>
      </c>
      <c r="C35" s="8"/>
      <c r="D35" s="8"/>
      <c r="E35" s="8"/>
      <c r="F35" s="8"/>
      <c r="G35" s="8"/>
      <c r="H35" s="8"/>
      <c r="I35" s="8"/>
      <c r="J35" s="8"/>
      <c r="K35" s="21"/>
    </row>
    <row r="36" spans="2:11" x14ac:dyDescent="0.2">
      <c r="K36" s="21"/>
    </row>
    <row r="37" spans="2:11" ht="24" x14ac:dyDescent="0.2">
      <c r="B37" s="22" t="s">
        <v>10</v>
      </c>
      <c r="C37" s="23" t="s">
        <v>11</v>
      </c>
      <c r="D37" s="11"/>
      <c r="E37" s="28"/>
      <c r="F37" s="222"/>
      <c r="G37" s="217"/>
      <c r="H37" s="217"/>
      <c r="I37" s="217"/>
      <c r="J37" s="217"/>
    </row>
    <row r="38" spans="2:11" x14ac:dyDescent="0.2">
      <c r="B38" s="24" t="s">
        <v>49</v>
      </c>
      <c r="C38" s="25" t="s">
        <v>824</v>
      </c>
      <c r="D38" s="14"/>
      <c r="E38" s="29"/>
      <c r="F38" s="223"/>
      <c r="G38" s="218"/>
      <c r="H38" s="218"/>
      <c r="I38" s="218"/>
      <c r="J38" s="219"/>
    </row>
    <row r="39" spans="2:11" x14ac:dyDescent="0.2">
      <c r="B39" s="26" t="s">
        <v>49</v>
      </c>
      <c r="C39" s="27" t="s">
        <v>973</v>
      </c>
      <c r="D39" s="17"/>
      <c r="E39" s="30"/>
      <c r="F39" s="223"/>
      <c r="G39" s="218"/>
      <c r="H39" s="218"/>
      <c r="I39" s="218"/>
      <c r="J39" s="219"/>
    </row>
    <row r="40" spans="2:11" x14ac:dyDescent="0.2">
      <c r="B40" s="26" t="s">
        <v>49</v>
      </c>
      <c r="C40" s="27" t="s">
        <v>1076</v>
      </c>
      <c r="D40" s="17"/>
      <c r="E40" s="30"/>
      <c r="F40" s="223"/>
      <c r="G40" s="218"/>
      <c r="H40" s="218"/>
      <c r="I40" s="218"/>
      <c r="J40" s="219"/>
    </row>
    <row r="41" spans="2:11" x14ac:dyDescent="0.2">
      <c r="B41" s="26" t="s">
        <v>49</v>
      </c>
      <c r="C41" s="27" t="s">
        <v>1584</v>
      </c>
      <c r="D41" s="17"/>
      <c r="E41" s="30"/>
      <c r="F41" s="223"/>
      <c r="G41" s="218"/>
      <c r="H41" s="218"/>
      <c r="I41" s="218"/>
      <c r="J41" s="219"/>
    </row>
    <row r="42" spans="2:11" x14ac:dyDescent="0.2">
      <c r="B42" s="26" t="s">
        <v>49</v>
      </c>
      <c r="C42" s="27" t="s">
        <v>1805</v>
      </c>
      <c r="D42" s="17"/>
      <c r="E42" s="30"/>
      <c r="F42" s="223"/>
      <c r="G42" s="218"/>
      <c r="H42" s="218"/>
      <c r="I42" s="218"/>
      <c r="J42" s="219"/>
    </row>
    <row r="43" spans="2:11" x14ac:dyDescent="0.2">
      <c r="B43" s="26" t="s">
        <v>49</v>
      </c>
      <c r="C43" s="27" t="s">
        <v>1947</v>
      </c>
      <c r="D43" s="17"/>
      <c r="E43" s="30"/>
      <c r="F43" s="223"/>
      <c r="G43" s="218"/>
      <c r="H43" s="218"/>
      <c r="I43" s="218"/>
      <c r="J43" s="219"/>
    </row>
    <row r="44" spans="2:11" x14ac:dyDescent="0.2">
      <c r="B44" s="26" t="s">
        <v>49</v>
      </c>
      <c r="C44" s="27" t="s">
        <v>2114</v>
      </c>
      <c r="D44" s="17"/>
      <c r="E44" s="30"/>
      <c r="F44" s="223"/>
      <c r="G44" s="218"/>
      <c r="H44" s="218"/>
      <c r="I44" s="218"/>
      <c r="J44" s="219"/>
    </row>
    <row r="45" spans="2:11" x14ac:dyDescent="0.2">
      <c r="B45" s="26" t="s">
        <v>2115</v>
      </c>
      <c r="C45" s="27" t="s">
        <v>2225</v>
      </c>
      <c r="D45" s="17"/>
      <c r="E45" s="30"/>
      <c r="F45" s="223"/>
      <c r="G45" s="218"/>
      <c r="H45" s="218"/>
      <c r="I45" s="218"/>
      <c r="J45" s="219"/>
    </row>
    <row r="46" spans="2:11" x14ac:dyDescent="0.2">
      <c r="B46" s="26" t="s">
        <v>2115</v>
      </c>
      <c r="C46" s="27" t="s">
        <v>973</v>
      </c>
      <c r="D46" s="17"/>
      <c r="E46" s="30"/>
      <c r="F46" s="223"/>
      <c r="G46" s="218"/>
      <c r="H46" s="218"/>
      <c r="I46" s="218"/>
      <c r="J46" s="219"/>
    </row>
    <row r="47" spans="2:11" x14ac:dyDescent="0.2">
      <c r="B47" s="26" t="s">
        <v>2253</v>
      </c>
      <c r="C47" s="16" t="s">
        <v>2254</v>
      </c>
      <c r="D47" s="17"/>
      <c r="E47" s="30"/>
      <c r="F47" s="223"/>
      <c r="G47" s="218"/>
      <c r="H47" s="218"/>
      <c r="I47" s="218"/>
      <c r="J47" s="219"/>
    </row>
    <row r="48" spans="2:11" x14ac:dyDescent="0.2">
      <c r="B48" s="26" t="s">
        <v>2284</v>
      </c>
      <c r="C48" s="16" t="s">
        <v>2285</v>
      </c>
      <c r="D48" s="17"/>
      <c r="E48" s="30"/>
      <c r="F48" s="223"/>
      <c r="G48" s="218"/>
      <c r="H48" s="218"/>
      <c r="I48" s="218"/>
      <c r="J48" s="219"/>
    </row>
    <row r="49" spans="2:10" x14ac:dyDescent="0.2">
      <c r="B49" s="26" t="s">
        <v>2294</v>
      </c>
      <c r="C49" s="16" t="s">
        <v>2295</v>
      </c>
      <c r="D49" s="17"/>
      <c r="E49" s="30"/>
      <c r="F49" s="223"/>
      <c r="G49" s="218"/>
      <c r="H49" s="218"/>
      <c r="I49" s="218"/>
      <c r="J49" s="219"/>
    </row>
    <row r="50" spans="2:10" x14ac:dyDescent="0.2">
      <c r="B50" s="26" t="s">
        <v>2328</v>
      </c>
      <c r="C50" s="16" t="s">
        <v>2329</v>
      </c>
      <c r="D50" s="17"/>
      <c r="E50" s="30"/>
      <c r="F50" s="223"/>
      <c r="G50" s="218"/>
      <c r="H50" s="218"/>
      <c r="I50" s="218"/>
      <c r="J50" s="219"/>
    </row>
    <row r="51" spans="2:10" x14ac:dyDescent="0.2">
      <c r="B51" s="26" t="s">
        <v>2350</v>
      </c>
      <c r="C51" s="16" t="s">
        <v>2351</v>
      </c>
      <c r="D51" s="17"/>
      <c r="E51" s="30"/>
      <c r="F51" s="223"/>
      <c r="G51" s="218"/>
      <c r="H51" s="218"/>
      <c r="I51" s="218"/>
      <c r="J51" s="219"/>
    </row>
    <row r="52" spans="2:10" x14ac:dyDescent="0.2">
      <c r="B52" s="26" t="s">
        <v>2441</v>
      </c>
      <c r="C52" s="16" t="s">
        <v>2442</v>
      </c>
      <c r="D52" s="17"/>
      <c r="E52" s="30"/>
      <c r="F52" s="223"/>
      <c r="G52" s="218"/>
      <c r="H52" s="218"/>
      <c r="I52" s="218"/>
      <c r="J52" s="219"/>
    </row>
    <row r="53" spans="2:10" x14ac:dyDescent="0.2">
      <c r="B53" s="18" t="s">
        <v>8</v>
      </c>
      <c r="C53" s="19"/>
      <c r="D53" s="20"/>
      <c r="E53" s="31"/>
      <c r="F53" s="224"/>
      <c r="G53" s="220"/>
      <c r="H53" s="220"/>
      <c r="I53" s="220"/>
      <c r="J53" s="221"/>
    </row>
    <row r="54" spans="2:10" ht="9" customHeight="1" x14ac:dyDescent="0.2"/>
    <row r="55" spans="2:10" ht="6" customHeight="1" x14ac:dyDescent="0.2"/>
    <row r="56" spans="2:10" ht="3" customHeight="1" x14ac:dyDescent="0.2"/>
    <row r="57" spans="2:10" ht="6.75" customHeight="1" x14ac:dyDescent="0.2"/>
    <row r="59" spans="2:10" ht="2.25" customHeight="1" x14ac:dyDescent="0.2"/>
    <row r="60" spans="2:10" ht="1.5" customHeight="1" x14ac:dyDescent="0.2"/>
    <row r="61" spans="2:10" ht="0.75" customHeight="1" x14ac:dyDescent="0.2"/>
    <row r="62" spans="2:10" ht="0.75" customHeight="1" x14ac:dyDescent="0.2"/>
    <row r="63" spans="2:10" ht="0.75" customHeight="1" x14ac:dyDescent="0.2"/>
    <row r="64" spans="2:10" ht="18" x14ac:dyDescent="0.25">
      <c r="B64" s="5" t="s">
        <v>12</v>
      </c>
      <c r="C64" s="8"/>
      <c r="D64" s="8"/>
      <c r="E64" s="8"/>
      <c r="F64" s="8"/>
      <c r="G64" s="8"/>
      <c r="H64" s="8"/>
      <c r="I64" s="8"/>
      <c r="J64" s="8"/>
    </row>
    <row r="66" spans="2:10" x14ac:dyDescent="0.2">
      <c r="B66" s="10" t="s">
        <v>13</v>
      </c>
      <c r="C66" s="11"/>
      <c r="D66" s="11"/>
      <c r="E66" s="28"/>
      <c r="F66" s="222"/>
      <c r="G66" s="217"/>
      <c r="H66" s="217"/>
      <c r="I66" s="1"/>
      <c r="J66" s="1"/>
    </row>
    <row r="67" spans="2:10" x14ac:dyDescent="0.2">
      <c r="B67" s="12" t="s">
        <v>820</v>
      </c>
      <c r="C67" s="13"/>
      <c r="D67" s="14"/>
      <c r="E67" s="29"/>
      <c r="F67" s="223"/>
      <c r="G67" s="218"/>
      <c r="H67" s="218"/>
      <c r="I67" s="1"/>
      <c r="J67" s="1"/>
    </row>
    <row r="68" spans="2:10" x14ac:dyDescent="0.2">
      <c r="B68" s="15" t="s">
        <v>821</v>
      </c>
      <c r="C68" s="16"/>
      <c r="D68" s="17"/>
      <c r="E68" s="30"/>
      <c r="F68" s="223"/>
      <c r="G68" s="218"/>
      <c r="H68" s="218"/>
      <c r="I68" s="1"/>
      <c r="J68" s="1"/>
    </row>
    <row r="69" spans="2:10" x14ac:dyDescent="0.2">
      <c r="B69" s="15" t="s">
        <v>822</v>
      </c>
      <c r="C69" s="16"/>
      <c r="D69" s="17"/>
      <c r="E69" s="30"/>
      <c r="F69" s="223"/>
      <c r="G69" s="218"/>
      <c r="H69" s="218"/>
      <c r="I69" s="1"/>
      <c r="J69" s="1"/>
    </row>
    <row r="70" spans="2:10" x14ac:dyDescent="0.2">
      <c r="B70" s="15" t="s">
        <v>823</v>
      </c>
      <c r="C70" s="16"/>
      <c r="D70" s="17"/>
      <c r="E70" s="30"/>
      <c r="F70" s="223"/>
      <c r="G70" s="218"/>
      <c r="H70" s="218"/>
      <c r="I70" s="1"/>
      <c r="J70" s="1"/>
    </row>
    <row r="71" spans="2:10" x14ac:dyDescent="0.2">
      <c r="B71" s="18" t="s">
        <v>8</v>
      </c>
      <c r="C71" s="19"/>
      <c r="D71" s="20"/>
      <c r="E71" s="31"/>
      <c r="F71" s="224"/>
      <c r="G71" s="220"/>
      <c r="H71" s="220"/>
      <c r="I71" s="1"/>
      <c r="J71" s="1"/>
    </row>
    <row r="72" spans="2:10" x14ac:dyDescent="0.2">
      <c r="I72" s="1"/>
      <c r="J72" s="1"/>
    </row>
    <row r="74" spans="2:10" ht="240.75" customHeight="1" x14ac:dyDescent="0.2">
      <c r="B74" s="252" t="s">
        <v>2700</v>
      </c>
      <c r="C74" s="252"/>
      <c r="D74" s="252"/>
      <c r="E74" s="252"/>
      <c r="F74" s="252"/>
      <c r="G74" s="252"/>
      <c r="H74" s="252"/>
      <c r="I74" s="252"/>
      <c r="J74" s="249"/>
    </row>
    <row r="75" spans="2:10" ht="18.75" customHeight="1" x14ac:dyDescent="0.2">
      <c r="B75" s="250"/>
      <c r="C75" s="250"/>
      <c r="D75" s="250"/>
      <c r="E75" s="250"/>
      <c r="F75" s="250"/>
      <c r="G75" s="250"/>
      <c r="H75" s="250"/>
      <c r="I75" s="250"/>
      <c r="J75" s="249"/>
    </row>
    <row r="76" spans="2:10" ht="33.75" customHeight="1" x14ac:dyDescent="0.2">
      <c r="B76" s="251" t="s">
        <v>2701</v>
      </c>
      <c r="C76" s="251"/>
      <c r="D76" s="251"/>
      <c r="E76" s="251"/>
      <c r="F76" s="251"/>
      <c r="G76" s="251"/>
      <c r="H76" s="251"/>
      <c r="I76" s="251"/>
    </row>
  </sheetData>
  <sortState ref="B831:K911">
    <sortCondition ref="B831"/>
  </sortState>
  <mergeCells count="11">
    <mergeCell ref="B76:I76"/>
    <mergeCell ref="B74:I74"/>
    <mergeCell ref="B2:G2"/>
    <mergeCell ref="B12:F15"/>
    <mergeCell ref="G12:J15"/>
    <mergeCell ref="B5:J5"/>
    <mergeCell ref="B8:G8"/>
    <mergeCell ref="B10:G10"/>
    <mergeCell ref="B6:M6"/>
    <mergeCell ref="B11:G11"/>
    <mergeCell ref="B3:G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  <rowBreaks count="1" manualBreakCount="1">
    <brk id="57" min="1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39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3 Rek'!H1</f>
        <v>3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3 Rek'!G2</f>
        <v>Ústřední topení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975</v>
      </c>
      <c r="C7" s="120" t="s">
        <v>976</v>
      </c>
      <c r="D7" s="121"/>
      <c r="E7" s="122"/>
      <c r="F7" s="122"/>
      <c r="G7" s="123"/>
      <c r="H7" s="124"/>
      <c r="I7" s="125"/>
      <c r="J7" s="126"/>
      <c r="K7" s="127"/>
      <c r="O7" s="101">
        <v>1</v>
      </c>
    </row>
    <row r="8" spans="1:80" x14ac:dyDescent="0.2">
      <c r="A8" s="129">
        <v>1</v>
      </c>
      <c r="B8" s="130" t="s">
        <v>978</v>
      </c>
      <c r="C8" s="131" t="s">
        <v>979</v>
      </c>
      <c r="D8" s="132" t="s">
        <v>105</v>
      </c>
      <c r="E8" s="133">
        <v>2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>
        <v>0</v>
      </c>
      <c r="K8" s="136">
        <f>E8*J8</f>
        <v>0</v>
      </c>
      <c r="O8" s="101">
        <v>2</v>
      </c>
      <c r="AA8" s="101">
        <v>1</v>
      </c>
      <c r="AB8" s="101">
        <v>7</v>
      </c>
      <c r="AC8" s="101">
        <v>7</v>
      </c>
      <c r="AZ8" s="101">
        <v>2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01">
        <v>1</v>
      </c>
      <c r="CB8" s="101">
        <v>7</v>
      </c>
    </row>
    <row r="9" spans="1:80" x14ac:dyDescent="0.2">
      <c r="A9" s="137"/>
      <c r="B9" s="138"/>
      <c r="C9" s="293" t="s">
        <v>980</v>
      </c>
      <c r="D9" s="294"/>
      <c r="E9" s="294"/>
      <c r="F9" s="294"/>
      <c r="G9" s="295"/>
      <c r="I9" s="139"/>
      <c r="K9" s="139"/>
      <c r="L9" s="192" t="s">
        <v>980</v>
      </c>
      <c r="O9" s="101">
        <v>3</v>
      </c>
    </row>
    <row r="10" spans="1:80" x14ac:dyDescent="0.2">
      <c r="A10" s="129">
        <v>2</v>
      </c>
      <c r="B10" s="130" t="s">
        <v>981</v>
      </c>
      <c r="C10" s="131" t="s">
        <v>982</v>
      </c>
      <c r="D10" s="132" t="s">
        <v>201</v>
      </c>
      <c r="E10" s="133">
        <v>1</v>
      </c>
      <c r="F10" s="133">
        <v>0</v>
      </c>
      <c r="G10" s="134">
        <f>E10*F10</f>
        <v>0</v>
      </c>
      <c r="H10" s="135">
        <v>0</v>
      </c>
      <c r="I10" s="136">
        <f>E10*H10</f>
        <v>0</v>
      </c>
      <c r="J10" s="135">
        <v>0</v>
      </c>
      <c r="K10" s="136">
        <f>E10*J10</f>
        <v>0</v>
      </c>
      <c r="O10" s="101">
        <v>2</v>
      </c>
      <c r="AA10" s="101">
        <v>1</v>
      </c>
      <c r="AB10" s="101">
        <v>7</v>
      </c>
      <c r="AC10" s="101">
        <v>7</v>
      </c>
      <c r="AZ10" s="101">
        <v>2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01">
        <v>1</v>
      </c>
      <c r="CB10" s="101">
        <v>7</v>
      </c>
    </row>
    <row r="11" spans="1:80" x14ac:dyDescent="0.2">
      <c r="A11" s="129">
        <v>3</v>
      </c>
      <c r="B11" s="130" t="s">
        <v>983</v>
      </c>
      <c r="C11" s="131" t="s">
        <v>984</v>
      </c>
      <c r="D11" s="132" t="s">
        <v>201</v>
      </c>
      <c r="E11" s="133">
        <v>1</v>
      </c>
      <c r="F11" s="133">
        <v>0</v>
      </c>
      <c r="G11" s="134">
        <f>E11*F11</f>
        <v>0</v>
      </c>
      <c r="H11" s="135">
        <v>0</v>
      </c>
      <c r="I11" s="136">
        <f>E11*H11</f>
        <v>0</v>
      </c>
      <c r="J11" s="135">
        <v>0</v>
      </c>
      <c r="K11" s="136">
        <f>E11*J11</f>
        <v>0</v>
      </c>
      <c r="O11" s="101">
        <v>2</v>
      </c>
      <c r="AA11" s="101">
        <v>1</v>
      </c>
      <c r="AB11" s="101">
        <v>7</v>
      </c>
      <c r="AC11" s="101">
        <v>7</v>
      </c>
      <c r="AZ11" s="101">
        <v>2</v>
      </c>
      <c r="BA11" s="101">
        <f>IF(AZ11=1,G11,0)</f>
        <v>0</v>
      </c>
      <c r="BB11" s="101">
        <f>IF(AZ11=2,G11,0)</f>
        <v>0</v>
      </c>
      <c r="BC11" s="101">
        <f>IF(AZ11=3,G11,0)</f>
        <v>0</v>
      </c>
      <c r="BD11" s="101">
        <f>IF(AZ11=4,G11,0)</f>
        <v>0</v>
      </c>
      <c r="BE11" s="101">
        <f>IF(AZ11=5,G11,0)</f>
        <v>0</v>
      </c>
      <c r="CA11" s="101">
        <v>1</v>
      </c>
      <c r="CB11" s="101">
        <v>7</v>
      </c>
    </row>
    <row r="12" spans="1:80" x14ac:dyDescent="0.2">
      <c r="A12" s="129">
        <v>4</v>
      </c>
      <c r="B12" s="130" t="s">
        <v>985</v>
      </c>
      <c r="C12" s="131" t="s">
        <v>986</v>
      </c>
      <c r="D12" s="132" t="s">
        <v>105</v>
      </c>
      <c r="E12" s="133">
        <v>1</v>
      </c>
      <c r="F12" s="133">
        <v>0</v>
      </c>
      <c r="G12" s="134">
        <f>E12*F12</f>
        <v>0</v>
      </c>
      <c r="H12" s="135">
        <v>0</v>
      </c>
      <c r="I12" s="136">
        <f>E12*H12</f>
        <v>0</v>
      </c>
      <c r="J12" s="135">
        <v>0</v>
      </c>
      <c r="K12" s="136">
        <f>E12*J12</f>
        <v>0</v>
      </c>
      <c r="O12" s="101">
        <v>2</v>
      </c>
      <c r="AA12" s="101">
        <v>1</v>
      </c>
      <c r="AB12" s="101">
        <v>7</v>
      </c>
      <c r="AC12" s="101">
        <v>7</v>
      </c>
      <c r="AZ12" s="101">
        <v>2</v>
      </c>
      <c r="BA12" s="101">
        <f>IF(AZ12=1,G12,0)</f>
        <v>0</v>
      </c>
      <c r="BB12" s="101">
        <f>IF(AZ12=2,G12,0)</f>
        <v>0</v>
      </c>
      <c r="BC12" s="101">
        <f>IF(AZ12=3,G12,0)</f>
        <v>0</v>
      </c>
      <c r="BD12" s="101">
        <f>IF(AZ12=4,G12,0)</f>
        <v>0</v>
      </c>
      <c r="BE12" s="101">
        <f>IF(AZ12=5,G12,0)</f>
        <v>0</v>
      </c>
      <c r="CA12" s="101">
        <v>1</v>
      </c>
      <c r="CB12" s="101">
        <v>7</v>
      </c>
    </row>
    <row r="13" spans="1:80" x14ac:dyDescent="0.2">
      <c r="A13" s="137"/>
      <c r="B13" s="138"/>
      <c r="C13" s="293"/>
      <c r="D13" s="294"/>
      <c r="E13" s="294"/>
      <c r="F13" s="294"/>
      <c r="G13" s="295"/>
      <c r="I13" s="139"/>
      <c r="K13" s="139"/>
      <c r="L13" s="192"/>
      <c r="O13" s="101">
        <v>3</v>
      </c>
    </row>
    <row r="14" spans="1:80" x14ac:dyDescent="0.2">
      <c r="A14" s="129">
        <v>5</v>
      </c>
      <c r="B14" s="130" t="s">
        <v>987</v>
      </c>
      <c r="C14" s="131" t="s">
        <v>988</v>
      </c>
      <c r="D14" s="132" t="s">
        <v>105</v>
      </c>
      <c r="E14" s="133">
        <v>2</v>
      </c>
      <c r="F14" s="133">
        <v>0</v>
      </c>
      <c r="G14" s="134">
        <f>E14*F14</f>
        <v>0</v>
      </c>
      <c r="H14" s="135">
        <v>0</v>
      </c>
      <c r="I14" s="136">
        <f>E14*H14</f>
        <v>0</v>
      </c>
      <c r="J14" s="135">
        <v>0</v>
      </c>
      <c r="K14" s="136">
        <f>E14*J14</f>
        <v>0</v>
      </c>
      <c r="O14" s="101">
        <v>2</v>
      </c>
      <c r="AA14" s="101">
        <v>1</v>
      </c>
      <c r="AB14" s="101">
        <v>7</v>
      </c>
      <c r="AC14" s="101">
        <v>7</v>
      </c>
      <c r="AZ14" s="101">
        <v>2</v>
      </c>
      <c r="BA14" s="101">
        <f>IF(AZ14=1,G14,0)</f>
        <v>0</v>
      </c>
      <c r="BB14" s="101">
        <f>IF(AZ14=2,G14,0)</f>
        <v>0</v>
      </c>
      <c r="BC14" s="101">
        <f>IF(AZ14=3,G14,0)</f>
        <v>0</v>
      </c>
      <c r="BD14" s="101">
        <f>IF(AZ14=4,G14,0)</f>
        <v>0</v>
      </c>
      <c r="BE14" s="101">
        <f>IF(AZ14=5,G14,0)</f>
        <v>0</v>
      </c>
      <c r="CA14" s="101">
        <v>1</v>
      </c>
      <c r="CB14" s="101">
        <v>7</v>
      </c>
    </row>
    <row r="15" spans="1:80" ht="22.5" x14ac:dyDescent="0.2">
      <c r="A15" s="137"/>
      <c r="B15" s="138"/>
      <c r="C15" s="293" t="s">
        <v>2681</v>
      </c>
      <c r="D15" s="294"/>
      <c r="E15" s="294"/>
      <c r="F15" s="294"/>
      <c r="G15" s="295"/>
      <c r="I15" s="139"/>
      <c r="K15" s="139"/>
      <c r="L15" s="192" t="s">
        <v>989</v>
      </c>
      <c r="O15" s="101">
        <v>3</v>
      </c>
    </row>
    <row r="16" spans="1:80" x14ac:dyDescent="0.2">
      <c r="A16" s="129">
        <v>6</v>
      </c>
      <c r="B16" s="130" t="s">
        <v>990</v>
      </c>
      <c r="C16" s="131" t="s">
        <v>991</v>
      </c>
      <c r="D16" s="132" t="s">
        <v>201</v>
      </c>
      <c r="E16" s="133">
        <v>1</v>
      </c>
      <c r="F16" s="133">
        <v>0</v>
      </c>
      <c r="G16" s="134">
        <f t="shared" ref="G16:G35" si="0">E16*F16</f>
        <v>0</v>
      </c>
      <c r="H16" s="135">
        <v>0</v>
      </c>
      <c r="I16" s="136">
        <f t="shared" ref="I16:I35" si="1">E16*H16</f>
        <v>0</v>
      </c>
      <c r="J16" s="135">
        <v>0</v>
      </c>
      <c r="K16" s="136">
        <f t="shared" ref="K16:K35" si="2">E16*J16</f>
        <v>0</v>
      </c>
      <c r="O16" s="101">
        <v>2</v>
      </c>
      <c r="AA16" s="101">
        <v>1</v>
      </c>
      <c r="AB16" s="101">
        <v>7</v>
      </c>
      <c r="AC16" s="101">
        <v>7</v>
      </c>
      <c r="AZ16" s="101">
        <v>2</v>
      </c>
      <c r="BA16" s="101">
        <f t="shared" ref="BA16:BA35" si="3">IF(AZ16=1,G16,0)</f>
        <v>0</v>
      </c>
      <c r="BB16" s="101">
        <f t="shared" ref="BB16:BB35" si="4">IF(AZ16=2,G16,0)</f>
        <v>0</v>
      </c>
      <c r="BC16" s="101">
        <f t="shared" ref="BC16:BC35" si="5">IF(AZ16=3,G16,0)</f>
        <v>0</v>
      </c>
      <c r="BD16" s="101">
        <f t="shared" ref="BD16:BD35" si="6">IF(AZ16=4,G16,0)</f>
        <v>0</v>
      </c>
      <c r="BE16" s="101">
        <f t="shared" ref="BE16:BE35" si="7">IF(AZ16=5,G16,0)</f>
        <v>0</v>
      </c>
      <c r="CA16" s="101">
        <v>1</v>
      </c>
      <c r="CB16" s="101">
        <v>7</v>
      </c>
    </row>
    <row r="17" spans="1:80" x14ac:dyDescent="0.2">
      <c r="A17" s="129">
        <v>7</v>
      </c>
      <c r="B17" s="130" t="s">
        <v>992</v>
      </c>
      <c r="C17" s="131" t="s">
        <v>993</v>
      </c>
      <c r="D17" s="132" t="s">
        <v>201</v>
      </c>
      <c r="E17" s="133">
        <v>2</v>
      </c>
      <c r="F17" s="133">
        <v>0</v>
      </c>
      <c r="G17" s="134">
        <f t="shared" si="0"/>
        <v>0</v>
      </c>
      <c r="H17" s="135">
        <v>0</v>
      </c>
      <c r="I17" s="136">
        <f t="shared" si="1"/>
        <v>0</v>
      </c>
      <c r="J17" s="135">
        <v>0</v>
      </c>
      <c r="K17" s="136">
        <f t="shared" si="2"/>
        <v>0</v>
      </c>
      <c r="O17" s="101">
        <v>2</v>
      </c>
      <c r="AA17" s="101">
        <v>1</v>
      </c>
      <c r="AB17" s="101">
        <v>7</v>
      </c>
      <c r="AC17" s="101">
        <v>7</v>
      </c>
      <c r="AZ17" s="101">
        <v>2</v>
      </c>
      <c r="BA17" s="101">
        <f t="shared" si="3"/>
        <v>0</v>
      </c>
      <c r="BB17" s="101">
        <f t="shared" si="4"/>
        <v>0</v>
      </c>
      <c r="BC17" s="101">
        <f t="shared" si="5"/>
        <v>0</v>
      </c>
      <c r="BD17" s="101">
        <f t="shared" si="6"/>
        <v>0</v>
      </c>
      <c r="BE17" s="101">
        <f t="shared" si="7"/>
        <v>0</v>
      </c>
      <c r="CA17" s="101">
        <v>1</v>
      </c>
      <c r="CB17" s="101">
        <v>7</v>
      </c>
    </row>
    <row r="18" spans="1:80" x14ac:dyDescent="0.2">
      <c r="A18" s="129">
        <v>8</v>
      </c>
      <c r="B18" s="130" t="s">
        <v>994</v>
      </c>
      <c r="C18" s="131" t="s">
        <v>995</v>
      </c>
      <c r="D18" s="132" t="s">
        <v>105</v>
      </c>
      <c r="E18" s="133">
        <v>2</v>
      </c>
      <c r="F18" s="133">
        <v>0</v>
      </c>
      <c r="G18" s="134">
        <f t="shared" si="0"/>
        <v>0</v>
      </c>
      <c r="H18" s="135">
        <v>0</v>
      </c>
      <c r="I18" s="136">
        <f t="shared" si="1"/>
        <v>0</v>
      </c>
      <c r="J18" s="135">
        <v>0</v>
      </c>
      <c r="K18" s="136">
        <f t="shared" si="2"/>
        <v>0</v>
      </c>
      <c r="O18" s="101">
        <v>2</v>
      </c>
      <c r="AA18" s="101">
        <v>1</v>
      </c>
      <c r="AB18" s="101">
        <v>7</v>
      </c>
      <c r="AC18" s="101">
        <v>7</v>
      </c>
      <c r="AZ18" s="101">
        <v>2</v>
      </c>
      <c r="BA18" s="101">
        <f t="shared" si="3"/>
        <v>0</v>
      </c>
      <c r="BB18" s="101">
        <f t="shared" si="4"/>
        <v>0</v>
      </c>
      <c r="BC18" s="101">
        <f t="shared" si="5"/>
        <v>0</v>
      </c>
      <c r="BD18" s="101">
        <f t="shared" si="6"/>
        <v>0</v>
      </c>
      <c r="BE18" s="101">
        <f t="shared" si="7"/>
        <v>0</v>
      </c>
      <c r="CA18" s="101">
        <v>1</v>
      </c>
      <c r="CB18" s="101">
        <v>7</v>
      </c>
    </row>
    <row r="19" spans="1:80" x14ac:dyDescent="0.2">
      <c r="A19" s="129">
        <v>9</v>
      </c>
      <c r="B19" s="130" t="s">
        <v>996</v>
      </c>
      <c r="C19" s="131" t="s">
        <v>2682</v>
      </c>
      <c r="D19" s="132" t="s">
        <v>201</v>
      </c>
      <c r="E19" s="133">
        <v>2</v>
      </c>
      <c r="F19" s="133">
        <v>0</v>
      </c>
      <c r="G19" s="134">
        <f t="shared" si="0"/>
        <v>0</v>
      </c>
      <c r="H19" s="135">
        <v>0</v>
      </c>
      <c r="I19" s="136">
        <f t="shared" si="1"/>
        <v>0</v>
      </c>
      <c r="J19" s="135">
        <v>0</v>
      </c>
      <c r="K19" s="136">
        <f t="shared" si="2"/>
        <v>0</v>
      </c>
      <c r="O19" s="101">
        <v>2</v>
      </c>
      <c r="AA19" s="101">
        <v>1</v>
      </c>
      <c r="AB19" s="101">
        <v>7</v>
      </c>
      <c r="AC19" s="101">
        <v>7</v>
      </c>
      <c r="AZ19" s="101">
        <v>2</v>
      </c>
      <c r="BA19" s="101">
        <f t="shared" si="3"/>
        <v>0</v>
      </c>
      <c r="BB19" s="101">
        <f t="shared" si="4"/>
        <v>0</v>
      </c>
      <c r="BC19" s="101">
        <f t="shared" si="5"/>
        <v>0</v>
      </c>
      <c r="BD19" s="101">
        <f t="shared" si="6"/>
        <v>0</v>
      </c>
      <c r="BE19" s="101">
        <f t="shared" si="7"/>
        <v>0</v>
      </c>
      <c r="CA19" s="101">
        <v>1</v>
      </c>
      <c r="CB19" s="101">
        <v>7</v>
      </c>
    </row>
    <row r="20" spans="1:80" x14ac:dyDescent="0.2">
      <c r="A20" s="129">
        <v>10</v>
      </c>
      <c r="B20" s="130" t="s">
        <v>997</v>
      </c>
      <c r="C20" s="131" t="s">
        <v>2683</v>
      </c>
      <c r="D20" s="132" t="s">
        <v>201</v>
      </c>
      <c r="E20" s="133">
        <v>1</v>
      </c>
      <c r="F20" s="133">
        <v>0</v>
      </c>
      <c r="G20" s="134">
        <f t="shared" si="0"/>
        <v>0</v>
      </c>
      <c r="H20" s="135">
        <v>0</v>
      </c>
      <c r="I20" s="136">
        <f t="shared" si="1"/>
        <v>0</v>
      </c>
      <c r="J20" s="135">
        <v>0</v>
      </c>
      <c r="K20" s="136">
        <f t="shared" si="2"/>
        <v>0</v>
      </c>
      <c r="O20" s="101">
        <v>2</v>
      </c>
      <c r="AA20" s="101">
        <v>1</v>
      </c>
      <c r="AB20" s="101">
        <v>7</v>
      </c>
      <c r="AC20" s="101">
        <v>7</v>
      </c>
      <c r="AZ20" s="101">
        <v>2</v>
      </c>
      <c r="BA20" s="101">
        <f t="shared" si="3"/>
        <v>0</v>
      </c>
      <c r="BB20" s="101">
        <f t="shared" si="4"/>
        <v>0</v>
      </c>
      <c r="BC20" s="101">
        <f t="shared" si="5"/>
        <v>0</v>
      </c>
      <c r="BD20" s="101">
        <f t="shared" si="6"/>
        <v>0</v>
      </c>
      <c r="BE20" s="101">
        <f t="shared" si="7"/>
        <v>0</v>
      </c>
      <c r="CA20" s="101">
        <v>1</v>
      </c>
      <c r="CB20" s="101">
        <v>7</v>
      </c>
    </row>
    <row r="21" spans="1:80" x14ac:dyDescent="0.2">
      <c r="A21" s="129">
        <v>11</v>
      </c>
      <c r="B21" s="130" t="s">
        <v>998</v>
      </c>
      <c r="C21" s="131" t="s">
        <v>999</v>
      </c>
      <c r="D21" s="132" t="s">
        <v>201</v>
      </c>
      <c r="E21" s="133">
        <v>5</v>
      </c>
      <c r="F21" s="133">
        <v>0</v>
      </c>
      <c r="G21" s="134">
        <f t="shared" si="0"/>
        <v>0</v>
      </c>
      <c r="H21" s="135">
        <v>0</v>
      </c>
      <c r="I21" s="136">
        <f t="shared" si="1"/>
        <v>0</v>
      </c>
      <c r="J21" s="135">
        <v>0</v>
      </c>
      <c r="K21" s="136">
        <f t="shared" si="2"/>
        <v>0</v>
      </c>
      <c r="O21" s="101">
        <v>2</v>
      </c>
      <c r="AA21" s="101">
        <v>1</v>
      </c>
      <c r="AB21" s="101">
        <v>7</v>
      </c>
      <c r="AC21" s="101">
        <v>7</v>
      </c>
      <c r="AZ21" s="101">
        <v>2</v>
      </c>
      <c r="BA21" s="101">
        <f t="shared" si="3"/>
        <v>0</v>
      </c>
      <c r="BB21" s="101">
        <f t="shared" si="4"/>
        <v>0</v>
      </c>
      <c r="BC21" s="101">
        <f t="shared" si="5"/>
        <v>0</v>
      </c>
      <c r="BD21" s="101">
        <f t="shared" si="6"/>
        <v>0</v>
      </c>
      <c r="BE21" s="101">
        <f t="shared" si="7"/>
        <v>0</v>
      </c>
      <c r="CA21" s="101">
        <v>1</v>
      </c>
      <c r="CB21" s="101">
        <v>7</v>
      </c>
    </row>
    <row r="22" spans="1:80" x14ac:dyDescent="0.2">
      <c r="A22" s="129">
        <v>12</v>
      </c>
      <c r="B22" s="130" t="s">
        <v>1000</v>
      </c>
      <c r="C22" s="131" t="s">
        <v>1001</v>
      </c>
      <c r="D22" s="132" t="s">
        <v>201</v>
      </c>
      <c r="E22" s="133">
        <v>1</v>
      </c>
      <c r="F22" s="133">
        <v>0</v>
      </c>
      <c r="G22" s="134">
        <f t="shared" si="0"/>
        <v>0</v>
      </c>
      <c r="H22" s="135">
        <v>0</v>
      </c>
      <c r="I22" s="136">
        <f t="shared" si="1"/>
        <v>0</v>
      </c>
      <c r="J22" s="135">
        <v>0</v>
      </c>
      <c r="K22" s="136">
        <f t="shared" si="2"/>
        <v>0</v>
      </c>
      <c r="O22" s="101">
        <v>2</v>
      </c>
      <c r="AA22" s="101">
        <v>1</v>
      </c>
      <c r="AB22" s="101">
        <v>7</v>
      </c>
      <c r="AC22" s="101">
        <v>7</v>
      </c>
      <c r="AZ22" s="101">
        <v>2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01">
        <v>1</v>
      </c>
      <c r="CB22" s="101">
        <v>7</v>
      </c>
    </row>
    <row r="23" spans="1:80" x14ac:dyDescent="0.2">
      <c r="A23" s="129">
        <v>13</v>
      </c>
      <c r="B23" s="130" t="s">
        <v>1002</v>
      </c>
      <c r="C23" s="131" t="s">
        <v>1003</v>
      </c>
      <c r="D23" s="132" t="s">
        <v>201</v>
      </c>
      <c r="E23" s="133">
        <v>9</v>
      </c>
      <c r="F23" s="133">
        <v>0</v>
      </c>
      <c r="G23" s="134">
        <f t="shared" si="0"/>
        <v>0</v>
      </c>
      <c r="H23" s="135">
        <v>0</v>
      </c>
      <c r="I23" s="136">
        <f t="shared" si="1"/>
        <v>0</v>
      </c>
      <c r="J23" s="135">
        <v>0</v>
      </c>
      <c r="K23" s="136">
        <f t="shared" si="2"/>
        <v>0</v>
      </c>
      <c r="O23" s="101">
        <v>2</v>
      </c>
      <c r="AA23" s="101">
        <v>1</v>
      </c>
      <c r="AB23" s="101">
        <v>7</v>
      </c>
      <c r="AC23" s="101">
        <v>7</v>
      </c>
      <c r="AZ23" s="101">
        <v>2</v>
      </c>
      <c r="BA23" s="101">
        <f t="shared" si="3"/>
        <v>0</v>
      </c>
      <c r="BB23" s="101">
        <f t="shared" si="4"/>
        <v>0</v>
      </c>
      <c r="BC23" s="101">
        <f t="shared" si="5"/>
        <v>0</v>
      </c>
      <c r="BD23" s="101">
        <f t="shared" si="6"/>
        <v>0</v>
      </c>
      <c r="BE23" s="101">
        <f t="shared" si="7"/>
        <v>0</v>
      </c>
      <c r="CA23" s="101">
        <v>1</v>
      </c>
      <c r="CB23" s="101">
        <v>7</v>
      </c>
    </row>
    <row r="24" spans="1:80" x14ac:dyDescent="0.2">
      <c r="A24" s="129">
        <v>14</v>
      </c>
      <c r="B24" s="130" t="s">
        <v>1004</v>
      </c>
      <c r="C24" s="131" t="s">
        <v>1005</v>
      </c>
      <c r="D24" s="132" t="s">
        <v>201</v>
      </c>
      <c r="E24" s="133">
        <v>3</v>
      </c>
      <c r="F24" s="133">
        <v>0</v>
      </c>
      <c r="G24" s="134">
        <f t="shared" si="0"/>
        <v>0</v>
      </c>
      <c r="H24" s="135">
        <v>0</v>
      </c>
      <c r="I24" s="136">
        <f t="shared" si="1"/>
        <v>0</v>
      </c>
      <c r="J24" s="135">
        <v>0</v>
      </c>
      <c r="K24" s="136">
        <f t="shared" si="2"/>
        <v>0</v>
      </c>
      <c r="O24" s="101">
        <v>2</v>
      </c>
      <c r="AA24" s="101">
        <v>1</v>
      </c>
      <c r="AB24" s="101">
        <v>7</v>
      </c>
      <c r="AC24" s="101">
        <v>7</v>
      </c>
      <c r="AZ24" s="101">
        <v>2</v>
      </c>
      <c r="BA24" s="101">
        <f t="shared" si="3"/>
        <v>0</v>
      </c>
      <c r="BB24" s="101">
        <f t="shared" si="4"/>
        <v>0</v>
      </c>
      <c r="BC24" s="101">
        <f t="shared" si="5"/>
        <v>0</v>
      </c>
      <c r="BD24" s="101">
        <f t="shared" si="6"/>
        <v>0</v>
      </c>
      <c r="BE24" s="101">
        <f t="shared" si="7"/>
        <v>0</v>
      </c>
      <c r="CA24" s="101">
        <v>1</v>
      </c>
      <c r="CB24" s="101">
        <v>7</v>
      </c>
    </row>
    <row r="25" spans="1:80" x14ac:dyDescent="0.2">
      <c r="A25" s="129">
        <v>15</v>
      </c>
      <c r="B25" s="130" t="s">
        <v>1006</v>
      </c>
      <c r="C25" s="131" t="s">
        <v>1007</v>
      </c>
      <c r="D25" s="132" t="s">
        <v>201</v>
      </c>
      <c r="E25" s="133">
        <v>4</v>
      </c>
      <c r="F25" s="133">
        <v>0</v>
      </c>
      <c r="G25" s="134">
        <f t="shared" si="0"/>
        <v>0</v>
      </c>
      <c r="H25" s="135">
        <v>0</v>
      </c>
      <c r="I25" s="136">
        <f t="shared" si="1"/>
        <v>0</v>
      </c>
      <c r="J25" s="135">
        <v>0</v>
      </c>
      <c r="K25" s="136">
        <f t="shared" si="2"/>
        <v>0</v>
      </c>
      <c r="O25" s="101">
        <v>2</v>
      </c>
      <c r="AA25" s="101">
        <v>1</v>
      </c>
      <c r="AB25" s="101">
        <v>7</v>
      </c>
      <c r="AC25" s="101">
        <v>7</v>
      </c>
      <c r="AZ25" s="101">
        <v>2</v>
      </c>
      <c r="BA25" s="101">
        <f t="shared" si="3"/>
        <v>0</v>
      </c>
      <c r="BB25" s="101">
        <f t="shared" si="4"/>
        <v>0</v>
      </c>
      <c r="BC25" s="101">
        <f t="shared" si="5"/>
        <v>0</v>
      </c>
      <c r="BD25" s="101">
        <f t="shared" si="6"/>
        <v>0</v>
      </c>
      <c r="BE25" s="101">
        <f t="shared" si="7"/>
        <v>0</v>
      </c>
      <c r="CA25" s="101">
        <v>1</v>
      </c>
      <c r="CB25" s="101">
        <v>7</v>
      </c>
    </row>
    <row r="26" spans="1:80" x14ac:dyDescent="0.2">
      <c r="A26" s="129">
        <v>16</v>
      </c>
      <c r="B26" s="130" t="s">
        <v>1008</v>
      </c>
      <c r="C26" s="131" t="s">
        <v>1009</v>
      </c>
      <c r="D26" s="132" t="s">
        <v>201</v>
      </c>
      <c r="E26" s="133">
        <v>8</v>
      </c>
      <c r="F26" s="133">
        <v>0</v>
      </c>
      <c r="G26" s="134">
        <f t="shared" si="0"/>
        <v>0</v>
      </c>
      <c r="H26" s="135">
        <v>0</v>
      </c>
      <c r="I26" s="136">
        <f t="shared" si="1"/>
        <v>0</v>
      </c>
      <c r="J26" s="135">
        <v>0</v>
      </c>
      <c r="K26" s="136">
        <f t="shared" si="2"/>
        <v>0</v>
      </c>
      <c r="O26" s="101">
        <v>2</v>
      </c>
      <c r="AA26" s="101">
        <v>1</v>
      </c>
      <c r="AB26" s="101">
        <v>7</v>
      </c>
      <c r="AC26" s="101">
        <v>7</v>
      </c>
      <c r="AZ26" s="101">
        <v>2</v>
      </c>
      <c r="BA26" s="101">
        <f t="shared" si="3"/>
        <v>0</v>
      </c>
      <c r="BB26" s="101">
        <f t="shared" si="4"/>
        <v>0</v>
      </c>
      <c r="BC26" s="101">
        <f t="shared" si="5"/>
        <v>0</v>
      </c>
      <c r="BD26" s="101">
        <f t="shared" si="6"/>
        <v>0</v>
      </c>
      <c r="BE26" s="101">
        <f t="shared" si="7"/>
        <v>0</v>
      </c>
      <c r="CA26" s="101">
        <v>1</v>
      </c>
      <c r="CB26" s="101">
        <v>7</v>
      </c>
    </row>
    <row r="27" spans="1:80" x14ac:dyDescent="0.2">
      <c r="A27" s="129">
        <v>17</v>
      </c>
      <c r="B27" s="130" t="s">
        <v>1010</v>
      </c>
      <c r="C27" s="131" t="s">
        <v>1011</v>
      </c>
      <c r="D27" s="132" t="s">
        <v>201</v>
      </c>
      <c r="E27" s="133">
        <v>2</v>
      </c>
      <c r="F27" s="133">
        <v>0</v>
      </c>
      <c r="G27" s="134">
        <f t="shared" si="0"/>
        <v>0</v>
      </c>
      <c r="H27" s="135">
        <v>0</v>
      </c>
      <c r="I27" s="136">
        <f t="shared" si="1"/>
        <v>0</v>
      </c>
      <c r="J27" s="135">
        <v>0</v>
      </c>
      <c r="K27" s="136">
        <f t="shared" si="2"/>
        <v>0</v>
      </c>
      <c r="O27" s="101">
        <v>2</v>
      </c>
      <c r="AA27" s="101">
        <v>1</v>
      </c>
      <c r="AB27" s="101">
        <v>7</v>
      </c>
      <c r="AC27" s="101">
        <v>7</v>
      </c>
      <c r="AZ27" s="101">
        <v>2</v>
      </c>
      <c r="BA27" s="101">
        <f t="shared" si="3"/>
        <v>0</v>
      </c>
      <c r="BB27" s="101">
        <f t="shared" si="4"/>
        <v>0</v>
      </c>
      <c r="BC27" s="101">
        <f t="shared" si="5"/>
        <v>0</v>
      </c>
      <c r="BD27" s="101">
        <f t="shared" si="6"/>
        <v>0</v>
      </c>
      <c r="BE27" s="101">
        <f t="shared" si="7"/>
        <v>0</v>
      </c>
      <c r="CA27" s="101">
        <v>1</v>
      </c>
      <c r="CB27" s="101">
        <v>7</v>
      </c>
    </row>
    <row r="28" spans="1:80" x14ac:dyDescent="0.2">
      <c r="A28" s="129">
        <v>18</v>
      </c>
      <c r="B28" s="130" t="s">
        <v>1012</v>
      </c>
      <c r="C28" s="131" t="s">
        <v>1013</v>
      </c>
      <c r="D28" s="132" t="s">
        <v>201</v>
      </c>
      <c r="E28" s="133">
        <v>1</v>
      </c>
      <c r="F28" s="133">
        <v>0</v>
      </c>
      <c r="G28" s="134">
        <f t="shared" si="0"/>
        <v>0</v>
      </c>
      <c r="H28" s="135">
        <v>0</v>
      </c>
      <c r="I28" s="136">
        <f t="shared" si="1"/>
        <v>0</v>
      </c>
      <c r="J28" s="135">
        <v>0</v>
      </c>
      <c r="K28" s="136">
        <f t="shared" si="2"/>
        <v>0</v>
      </c>
      <c r="O28" s="101">
        <v>2</v>
      </c>
      <c r="AA28" s="101">
        <v>1</v>
      </c>
      <c r="AB28" s="101">
        <v>7</v>
      </c>
      <c r="AC28" s="101">
        <v>7</v>
      </c>
      <c r="AZ28" s="101">
        <v>2</v>
      </c>
      <c r="BA28" s="101">
        <f t="shared" si="3"/>
        <v>0</v>
      </c>
      <c r="BB28" s="101">
        <f t="shared" si="4"/>
        <v>0</v>
      </c>
      <c r="BC28" s="101">
        <f t="shared" si="5"/>
        <v>0</v>
      </c>
      <c r="BD28" s="101">
        <f t="shared" si="6"/>
        <v>0</v>
      </c>
      <c r="BE28" s="101">
        <f t="shared" si="7"/>
        <v>0</v>
      </c>
      <c r="CA28" s="101">
        <v>1</v>
      </c>
      <c r="CB28" s="101">
        <v>7</v>
      </c>
    </row>
    <row r="29" spans="1:80" x14ac:dyDescent="0.2">
      <c r="A29" s="129">
        <v>19</v>
      </c>
      <c r="B29" s="130" t="s">
        <v>1014</v>
      </c>
      <c r="C29" s="131" t="s">
        <v>1015</v>
      </c>
      <c r="D29" s="132" t="s">
        <v>201</v>
      </c>
      <c r="E29" s="133">
        <v>2</v>
      </c>
      <c r="F29" s="133">
        <v>0</v>
      </c>
      <c r="G29" s="134">
        <f t="shared" si="0"/>
        <v>0</v>
      </c>
      <c r="H29" s="135">
        <v>0</v>
      </c>
      <c r="I29" s="136">
        <f t="shared" si="1"/>
        <v>0</v>
      </c>
      <c r="J29" s="135">
        <v>0</v>
      </c>
      <c r="K29" s="136">
        <f t="shared" si="2"/>
        <v>0</v>
      </c>
      <c r="O29" s="101">
        <v>2</v>
      </c>
      <c r="AA29" s="101">
        <v>1</v>
      </c>
      <c r="AB29" s="101">
        <v>7</v>
      </c>
      <c r="AC29" s="101">
        <v>7</v>
      </c>
      <c r="AZ29" s="101">
        <v>2</v>
      </c>
      <c r="BA29" s="101">
        <f t="shared" si="3"/>
        <v>0</v>
      </c>
      <c r="BB29" s="101">
        <f t="shared" si="4"/>
        <v>0</v>
      </c>
      <c r="BC29" s="101">
        <f t="shared" si="5"/>
        <v>0</v>
      </c>
      <c r="BD29" s="101">
        <f t="shared" si="6"/>
        <v>0</v>
      </c>
      <c r="BE29" s="101">
        <f t="shared" si="7"/>
        <v>0</v>
      </c>
      <c r="CA29" s="101">
        <v>1</v>
      </c>
      <c r="CB29" s="101">
        <v>7</v>
      </c>
    </row>
    <row r="30" spans="1:80" x14ac:dyDescent="0.2">
      <c r="A30" s="129">
        <v>20</v>
      </c>
      <c r="B30" s="130" t="s">
        <v>1016</v>
      </c>
      <c r="C30" s="131" t="s">
        <v>1017</v>
      </c>
      <c r="D30" s="132" t="s">
        <v>201</v>
      </c>
      <c r="E30" s="133">
        <v>1</v>
      </c>
      <c r="F30" s="133">
        <v>0</v>
      </c>
      <c r="G30" s="134">
        <f t="shared" si="0"/>
        <v>0</v>
      </c>
      <c r="H30" s="135">
        <v>0</v>
      </c>
      <c r="I30" s="136">
        <f t="shared" si="1"/>
        <v>0</v>
      </c>
      <c r="J30" s="135">
        <v>0</v>
      </c>
      <c r="K30" s="136">
        <f t="shared" si="2"/>
        <v>0</v>
      </c>
      <c r="O30" s="101">
        <v>2</v>
      </c>
      <c r="AA30" s="101">
        <v>1</v>
      </c>
      <c r="AB30" s="101">
        <v>7</v>
      </c>
      <c r="AC30" s="101">
        <v>7</v>
      </c>
      <c r="AZ30" s="101">
        <v>2</v>
      </c>
      <c r="BA30" s="101">
        <f t="shared" si="3"/>
        <v>0</v>
      </c>
      <c r="BB30" s="101">
        <f t="shared" si="4"/>
        <v>0</v>
      </c>
      <c r="BC30" s="101">
        <f t="shared" si="5"/>
        <v>0</v>
      </c>
      <c r="BD30" s="101">
        <f t="shared" si="6"/>
        <v>0</v>
      </c>
      <c r="BE30" s="101">
        <f t="shared" si="7"/>
        <v>0</v>
      </c>
      <c r="CA30" s="101">
        <v>1</v>
      </c>
      <c r="CB30" s="101">
        <v>7</v>
      </c>
    </row>
    <row r="31" spans="1:80" x14ac:dyDescent="0.2">
      <c r="A31" s="129">
        <v>21</v>
      </c>
      <c r="B31" s="130" t="s">
        <v>1018</v>
      </c>
      <c r="C31" s="131" t="s">
        <v>1019</v>
      </c>
      <c r="D31" s="132" t="s">
        <v>201</v>
      </c>
      <c r="E31" s="133">
        <v>4</v>
      </c>
      <c r="F31" s="133">
        <v>0</v>
      </c>
      <c r="G31" s="134">
        <f t="shared" si="0"/>
        <v>0</v>
      </c>
      <c r="H31" s="135">
        <v>0</v>
      </c>
      <c r="I31" s="136">
        <f t="shared" si="1"/>
        <v>0</v>
      </c>
      <c r="J31" s="135">
        <v>0</v>
      </c>
      <c r="K31" s="136">
        <f t="shared" si="2"/>
        <v>0</v>
      </c>
      <c r="O31" s="101">
        <v>2</v>
      </c>
      <c r="AA31" s="101">
        <v>1</v>
      </c>
      <c r="AB31" s="101">
        <v>7</v>
      </c>
      <c r="AC31" s="101">
        <v>7</v>
      </c>
      <c r="AZ31" s="101">
        <v>2</v>
      </c>
      <c r="BA31" s="101">
        <f t="shared" si="3"/>
        <v>0</v>
      </c>
      <c r="BB31" s="101">
        <f t="shared" si="4"/>
        <v>0</v>
      </c>
      <c r="BC31" s="101">
        <f t="shared" si="5"/>
        <v>0</v>
      </c>
      <c r="BD31" s="101">
        <f t="shared" si="6"/>
        <v>0</v>
      </c>
      <c r="BE31" s="101">
        <f t="shared" si="7"/>
        <v>0</v>
      </c>
      <c r="CA31" s="101">
        <v>1</v>
      </c>
      <c r="CB31" s="101">
        <v>7</v>
      </c>
    </row>
    <row r="32" spans="1:80" x14ac:dyDescent="0.2">
      <c r="A32" s="129">
        <v>22</v>
      </c>
      <c r="B32" s="130" t="s">
        <v>1020</v>
      </c>
      <c r="C32" s="131" t="s">
        <v>1021</v>
      </c>
      <c r="D32" s="132" t="s">
        <v>201</v>
      </c>
      <c r="E32" s="133">
        <v>6</v>
      </c>
      <c r="F32" s="133">
        <v>0</v>
      </c>
      <c r="G32" s="134">
        <f t="shared" si="0"/>
        <v>0</v>
      </c>
      <c r="H32" s="135">
        <v>0</v>
      </c>
      <c r="I32" s="136">
        <f t="shared" si="1"/>
        <v>0</v>
      </c>
      <c r="J32" s="135">
        <v>0</v>
      </c>
      <c r="K32" s="136">
        <f t="shared" si="2"/>
        <v>0</v>
      </c>
      <c r="O32" s="101">
        <v>2</v>
      </c>
      <c r="AA32" s="101">
        <v>1</v>
      </c>
      <c r="AB32" s="101">
        <v>7</v>
      </c>
      <c r="AC32" s="101">
        <v>7</v>
      </c>
      <c r="AZ32" s="101">
        <v>2</v>
      </c>
      <c r="BA32" s="101">
        <f t="shared" si="3"/>
        <v>0</v>
      </c>
      <c r="BB32" s="101">
        <f t="shared" si="4"/>
        <v>0</v>
      </c>
      <c r="BC32" s="101">
        <f t="shared" si="5"/>
        <v>0</v>
      </c>
      <c r="BD32" s="101">
        <f t="shared" si="6"/>
        <v>0</v>
      </c>
      <c r="BE32" s="101">
        <f t="shared" si="7"/>
        <v>0</v>
      </c>
      <c r="CA32" s="101">
        <v>1</v>
      </c>
      <c r="CB32" s="101">
        <v>7</v>
      </c>
    </row>
    <row r="33" spans="1:80" ht="22.5" x14ac:dyDescent="0.2">
      <c r="A33" s="129">
        <v>23</v>
      </c>
      <c r="B33" s="130" t="s">
        <v>1022</v>
      </c>
      <c r="C33" s="131" t="s">
        <v>1023</v>
      </c>
      <c r="D33" s="132" t="s">
        <v>201</v>
      </c>
      <c r="E33" s="133">
        <v>2</v>
      </c>
      <c r="F33" s="133">
        <v>0</v>
      </c>
      <c r="G33" s="134">
        <f t="shared" si="0"/>
        <v>0</v>
      </c>
      <c r="H33" s="135">
        <v>0</v>
      </c>
      <c r="I33" s="136">
        <f t="shared" si="1"/>
        <v>0</v>
      </c>
      <c r="J33" s="135">
        <v>0</v>
      </c>
      <c r="K33" s="136">
        <f t="shared" si="2"/>
        <v>0</v>
      </c>
      <c r="O33" s="101">
        <v>2</v>
      </c>
      <c r="AA33" s="101">
        <v>1</v>
      </c>
      <c r="AB33" s="101">
        <v>7</v>
      </c>
      <c r="AC33" s="101">
        <v>7</v>
      </c>
      <c r="AZ33" s="101">
        <v>2</v>
      </c>
      <c r="BA33" s="101">
        <f t="shared" si="3"/>
        <v>0</v>
      </c>
      <c r="BB33" s="101">
        <f t="shared" si="4"/>
        <v>0</v>
      </c>
      <c r="BC33" s="101">
        <f t="shared" si="5"/>
        <v>0</v>
      </c>
      <c r="BD33" s="101">
        <f t="shared" si="6"/>
        <v>0</v>
      </c>
      <c r="BE33" s="101">
        <f t="shared" si="7"/>
        <v>0</v>
      </c>
      <c r="CA33" s="101">
        <v>1</v>
      </c>
      <c r="CB33" s="101">
        <v>7</v>
      </c>
    </row>
    <row r="34" spans="1:80" x14ac:dyDescent="0.2">
      <c r="A34" s="129">
        <v>24</v>
      </c>
      <c r="B34" s="130" t="s">
        <v>1024</v>
      </c>
      <c r="C34" s="131" t="s">
        <v>1025</v>
      </c>
      <c r="D34" s="132" t="s">
        <v>201</v>
      </c>
      <c r="E34" s="133">
        <v>4</v>
      </c>
      <c r="F34" s="133">
        <v>0</v>
      </c>
      <c r="G34" s="134">
        <f t="shared" si="0"/>
        <v>0</v>
      </c>
      <c r="H34" s="135">
        <v>0</v>
      </c>
      <c r="I34" s="136">
        <f t="shared" si="1"/>
        <v>0</v>
      </c>
      <c r="J34" s="135">
        <v>0</v>
      </c>
      <c r="K34" s="136">
        <f t="shared" si="2"/>
        <v>0</v>
      </c>
      <c r="O34" s="101">
        <v>2</v>
      </c>
      <c r="AA34" s="101">
        <v>1</v>
      </c>
      <c r="AB34" s="101">
        <v>7</v>
      </c>
      <c r="AC34" s="101">
        <v>7</v>
      </c>
      <c r="AZ34" s="101">
        <v>2</v>
      </c>
      <c r="BA34" s="101">
        <f t="shared" si="3"/>
        <v>0</v>
      </c>
      <c r="BB34" s="101">
        <f t="shared" si="4"/>
        <v>0</v>
      </c>
      <c r="BC34" s="101">
        <f t="shared" si="5"/>
        <v>0</v>
      </c>
      <c r="BD34" s="101">
        <f t="shared" si="6"/>
        <v>0</v>
      </c>
      <c r="BE34" s="101">
        <f t="shared" si="7"/>
        <v>0</v>
      </c>
      <c r="CA34" s="101">
        <v>1</v>
      </c>
      <c r="CB34" s="101">
        <v>7</v>
      </c>
    </row>
    <row r="35" spans="1:80" ht="22.5" x14ac:dyDescent="0.2">
      <c r="A35" s="129">
        <v>25</v>
      </c>
      <c r="B35" s="130" t="s">
        <v>1026</v>
      </c>
      <c r="C35" s="131" t="s">
        <v>1027</v>
      </c>
      <c r="D35" s="132" t="s">
        <v>105</v>
      </c>
      <c r="E35" s="133">
        <v>21</v>
      </c>
      <c r="F35" s="133">
        <v>0</v>
      </c>
      <c r="G35" s="134">
        <f t="shared" si="0"/>
        <v>0</v>
      </c>
      <c r="H35" s="135">
        <v>0</v>
      </c>
      <c r="I35" s="136">
        <f t="shared" si="1"/>
        <v>0</v>
      </c>
      <c r="J35" s="135">
        <v>0</v>
      </c>
      <c r="K35" s="136">
        <f t="shared" si="2"/>
        <v>0</v>
      </c>
      <c r="O35" s="101">
        <v>2</v>
      </c>
      <c r="AA35" s="101">
        <v>1</v>
      </c>
      <c r="AB35" s="101">
        <v>7</v>
      </c>
      <c r="AC35" s="101">
        <v>7</v>
      </c>
      <c r="AZ35" s="101">
        <v>2</v>
      </c>
      <c r="BA35" s="101">
        <f t="shared" si="3"/>
        <v>0</v>
      </c>
      <c r="BB35" s="101">
        <f t="shared" si="4"/>
        <v>0</v>
      </c>
      <c r="BC35" s="101">
        <f t="shared" si="5"/>
        <v>0</v>
      </c>
      <c r="BD35" s="101">
        <f t="shared" si="6"/>
        <v>0</v>
      </c>
      <c r="BE35" s="101">
        <f t="shared" si="7"/>
        <v>0</v>
      </c>
      <c r="CA35" s="101">
        <v>1</v>
      </c>
      <c r="CB35" s="101">
        <v>7</v>
      </c>
    </row>
    <row r="36" spans="1:80" x14ac:dyDescent="0.2">
      <c r="A36" s="144"/>
      <c r="B36" s="145" t="s">
        <v>45</v>
      </c>
      <c r="C36" s="146" t="s">
        <v>977</v>
      </c>
      <c r="D36" s="147"/>
      <c r="E36" s="148"/>
      <c r="F36" s="149"/>
      <c r="G36" s="150">
        <f>SUM(G7:G35)</f>
        <v>0</v>
      </c>
      <c r="H36" s="151"/>
      <c r="I36" s="152">
        <f>SUM(I7:I35)</f>
        <v>0</v>
      </c>
      <c r="J36" s="151"/>
      <c r="K36" s="152">
        <f>SUM(K7:K35)</f>
        <v>0</v>
      </c>
      <c r="O36" s="101">
        <v>4</v>
      </c>
      <c r="BA36" s="153">
        <f>SUM(BA7:BA35)</f>
        <v>0</v>
      </c>
      <c r="BB36" s="153">
        <f>SUM(BB7:BB35)</f>
        <v>0</v>
      </c>
      <c r="BC36" s="153">
        <f>SUM(BC7:BC35)</f>
        <v>0</v>
      </c>
      <c r="BD36" s="153">
        <f>SUM(BD7:BD35)</f>
        <v>0</v>
      </c>
      <c r="BE36" s="153">
        <f>SUM(BE7:BE35)</f>
        <v>0</v>
      </c>
    </row>
    <row r="37" spans="1:80" x14ac:dyDescent="0.2">
      <c r="A37" s="118" t="s">
        <v>41</v>
      </c>
      <c r="B37" s="119" t="s">
        <v>1028</v>
      </c>
      <c r="C37" s="120" t="s">
        <v>1029</v>
      </c>
      <c r="D37" s="121"/>
      <c r="E37" s="122"/>
      <c r="F37" s="122"/>
      <c r="G37" s="123"/>
      <c r="H37" s="124"/>
      <c r="I37" s="125"/>
      <c r="J37" s="126"/>
      <c r="K37" s="127"/>
      <c r="O37" s="101">
        <v>1</v>
      </c>
    </row>
    <row r="38" spans="1:80" ht="22.5" x14ac:dyDescent="0.2">
      <c r="A38" s="129">
        <v>26</v>
      </c>
      <c r="B38" s="130" t="s">
        <v>1031</v>
      </c>
      <c r="C38" s="131" t="s">
        <v>1032</v>
      </c>
      <c r="D38" s="132" t="s">
        <v>115</v>
      </c>
      <c r="E38" s="133">
        <v>6</v>
      </c>
      <c r="F38" s="133">
        <v>0</v>
      </c>
      <c r="G38" s="134">
        <f>E38*F38</f>
        <v>0</v>
      </c>
      <c r="H38" s="135">
        <v>0</v>
      </c>
      <c r="I38" s="136">
        <f>E38*H38</f>
        <v>0</v>
      </c>
      <c r="J38" s="135">
        <v>0</v>
      </c>
      <c r="K38" s="136">
        <f>E38*J38</f>
        <v>0</v>
      </c>
      <c r="O38" s="101">
        <v>2</v>
      </c>
      <c r="AA38" s="101">
        <v>1</v>
      </c>
      <c r="AB38" s="101">
        <v>7</v>
      </c>
      <c r="AC38" s="101">
        <v>7</v>
      </c>
      <c r="AZ38" s="101">
        <v>2</v>
      </c>
      <c r="BA38" s="101">
        <f>IF(AZ38=1,G38,0)</f>
        <v>0</v>
      </c>
      <c r="BB38" s="101">
        <f>IF(AZ38=2,G38,0)</f>
        <v>0</v>
      </c>
      <c r="BC38" s="101">
        <f>IF(AZ38=3,G38,0)</f>
        <v>0</v>
      </c>
      <c r="BD38" s="101">
        <f>IF(AZ38=4,G38,0)</f>
        <v>0</v>
      </c>
      <c r="BE38" s="101">
        <f>IF(AZ38=5,G38,0)</f>
        <v>0</v>
      </c>
      <c r="CA38" s="101">
        <v>1</v>
      </c>
      <c r="CB38" s="101">
        <v>7</v>
      </c>
    </row>
    <row r="39" spans="1:80" ht="22.5" x14ac:dyDescent="0.2">
      <c r="A39" s="137"/>
      <c r="B39" s="138"/>
      <c r="C39" s="293" t="s">
        <v>1033</v>
      </c>
      <c r="D39" s="294"/>
      <c r="E39" s="294"/>
      <c r="F39" s="294"/>
      <c r="G39" s="295"/>
      <c r="I39" s="139"/>
      <c r="K39" s="139"/>
      <c r="L39" s="192" t="s">
        <v>1033</v>
      </c>
      <c r="O39" s="101">
        <v>3</v>
      </c>
    </row>
    <row r="40" spans="1:80" ht="22.5" x14ac:dyDescent="0.2">
      <c r="A40" s="129">
        <v>27</v>
      </c>
      <c r="B40" s="130" t="s">
        <v>1034</v>
      </c>
      <c r="C40" s="131" t="s">
        <v>1035</v>
      </c>
      <c r="D40" s="132" t="s">
        <v>115</v>
      </c>
      <c r="E40" s="133">
        <v>35</v>
      </c>
      <c r="F40" s="133">
        <v>0</v>
      </c>
      <c r="G40" s="134">
        <f t="shared" ref="G40:G48" si="8">E40*F40</f>
        <v>0</v>
      </c>
      <c r="H40" s="135">
        <v>0</v>
      </c>
      <c r="I40" s="136">
        <f t="shared" ref="I40:I48" si="9">E40*H40</f>
        <v>0</v>
      </c>
      <c r="J40" s="135">
        <v>0</v>
      </c>
      <c r="K40" s="136">
        <f t="shared" ref="K40:K48" si="10">E40*J40</f>
        <v>0</v>
      </c>
      <c r="O40" s="101">
        <v>2</v>
      </c>
      <c r="AA40" s="101">
        <v>1</v>
      </c>
      <c r="AB40" s="101">
        <v>7</v>
      </c>
      <c r="AC40" s="101">
        <v>7</v>
      </c>
      <c r="AZ40" s="101">
        <v>2</v>
      </c>
      <c r="BA40" s="101">
        <f t="shared" ref="BA40:BA48" si="11">IF(AZ40=1,G40,0)</f>
        <v>0</v>
      </c>
      <c r="BB40" s="101">
        <f t="shared" ref="BB40:BB48" si="12">IF(AZ40=2,G40,0)</f>
        <v>0</v>
      </c>
      <c r="BC40" s="101">
        <f t="shared" ref="BC40:BC48" si="13">IF(AZ40=3,G40,0)</f>
        <v>0</v>
      </c>
      <c r="BD40" s="101">
        <f t="shared" ref="BD40:BD48" si="14">IF(AZ40=4,G40,0)</f>
        <v>0</v>
      </c>
      <c r="BE40" s="101">
        <f t="shared" ref="BE40:BE48" si="15">IF(AZ40=5,G40,0)</f>
        <v>0</v>
      </c>
      <c r="CA40" s="101">
        <v>1</v>
      </c>
      <c r="CB40" s="101">
        <v>7</v>
      </c>
    </row>
    <row r="41" spans="1:80" ht="22.5" x14ac:dyDescent="0.2">
      <c r="A41" s="129">
        <v>28</v>
      </c>
      <c r="B41" s="130" t="s">
        <v>1036</v>
      </c>
      <c r="C41" s="131" t="s">
        <v>1037</v>
      </c>
      <c r="D41" s="132" t="s">
        <v>115</v>
      </c>
      <c r="E41" s="133">
        <v>170</v>
      </c>
      <c r="F41" s="133">
        <v>0</v>
      </c>
      <c r="G41" s="134">
        <f t="shared" si="8"/>
        <v>0</v>
      </c>
      <c r="H41" s="135">
        <v>0</v>
      </c>
      <c r="I41" s="136">
        <f t="shared" si="9"/>
        <v>0</v>
      </c>
      <c r="J41" s="135">
        <v>0</v>
      </c>
      <c r="K41" s="136">
        <f t="shared" si="10"/>
        <v>0</v>
      </c>
      <c r="O41" s="101">
        <v>2</v>
      </c>
      <c r="AA41" s="101">
        <v>1</v>
      </c>
      <c r="AB41" s="101">
        <v>7</v>
      </c>
      <c r="AC41" s="101">
        <v>7</v>
      </c>
      <c r="AZ41" s="101">
        <v>2</v>
      </c>
      <c r="BA41" s="101">
        <f t="shared" si="11"/>
        <v>0</v>
      </c>
      <c r="BB41" s="101">
        <f t="shared" si="12"/>
        <v>0</v>
      </c>
      <c r="BC41" s="101">
        <f t="shared" si="13"/>
        <v>0</v>
      </c>
      <c r="BD41" s="101">
        <f t="shared" si="14"/>
        <v>0</v>
      </c>
      <c r="BE41" s="101">
        <f t="shared" si="15"/>
        <v>0</v>
      </c>
      <c r="CA41" s="101">
        <v>1</v>
      </c>
      <c r="CB41" s="101">
        <v>7</v>
      </c>
    </row>
    <row r="42" spans="1:80" ht="22.5" x14ac:dyDescent="0.2">
      <c r="A42" s="129">
        <v>29</v>
      </c>
      <c r="B42" s="130" t="s">
        <v>1038</v>
      </c>
      <c r="C42" s="131" t="s">
        <v>1039</v>
      </c>
      <c r="D42" s="132" t="s">
        <v>115</v>
      </c>
      <c r="E42" s="133">
        <v>60</v>
      </c>
      <c r="F42" s="133">
        <v>0</v>
      </c>
      <c r="G42" s="134">
        <f t="shared" si="8"/>
        <v>0</v>
      </c>
      <c r="H42" s="135">
        <v>0</v>
      </c>
      <c r="I42" s="136">
        <f t="shared" si="9"/>
        <v>0</v>
      </c>
      <c r="J42" s="135">
        <v>0</v>
      </c>
      <c r="K42" s="136">
        <f t="shared" si="10"/>
        <v>0</v>
      </c>
      <c r="O42" s="101">
        <v>2</v>
      </c>
      <c r="AA42" s="101">
        <v>1</v>
      </c>
      <c r="AB42" s="101">
        <v>7</v>
      </c>
      <c r="AC42" s="101">
        <v>7</v>
      </c>
      <c r="AZ42" s="101">
        <v>2</v>
      </c>
      <c r="BA42" s="101">
        <f t="shared" si="11"/>
        <v>0</v>
      </c>
      <c r="BB42" s="101">
        <f t="shared" si="12"/>
        <v>0</v>
      </c>
      <c r="BC42" s="101">
        <f t="shared" si="13"/>
        <v>0</v>
      </c>
      <c r="BD42" s="101">
        <f t="shared" si="14"/>
        <v>0</v>
      </c>
      <c r="BE42" s="101">
        <f t="shared" si="15"/>
        <v>0</v>
      </c>
      <c r="CA42" s="101">
        <v>1</v>
      </c>
      <c r="CB42" s="101">
        <v>7</v>
      </c>
    </row>
    <row r="43" spans="1:80" ht="22.5" x14ac:dyDescent="0.2">
      <c r="A43" s="129">
        <v>30</v>
      </c>
      <c r="B43" s="130" t="s">
        <v>1040</v>
      </c>
      <c r="C43" s="131" t="s">
        <v>1041</v>
      </c>
      <c r="D43" s="132" t="s">
        <v>115</v>
      </c>
      <c r="E43" s="133">
        <v>65</v>
      </c>
      <c r="F43" s="133">
        <v>0</v>
      </c>
      <c r="G43" s="134">
        <f t="shared" si="8"/>
        <v>0</v>
      </c>
      <c r="H43" s="135">
        <v>0</v>
      </c>
      <c r="I43" s="136">
        <f t="shared" si="9"/>
        <v>0</v>
      </c>
      <c r="J43" s="135">
        <v>0</v>
      </c>
      <c r="K43" s="136">
        <f t="shared" si="10"/>
        <v>0</v>
      </c>
      <c r="O43" s="101">
        <v>2</v>
      </c>
      <c r="AA43" s="101">
        <v>1</v>
      </c>
      <c r="AB43" s="101">
        <v>7</v>
      </c>
      <c r="AC43" s="101">
        <v>7</v>
      </c>
      <c r="AZ43" s="101">
        <v>2</v>
      </c>
      <c r="BA43" s="101">
        <f t="shared" si="11"/>
        <v>0</v>
      </c>
      <c r="BB43" s="101">
        <f t="shared" si="12"/>
        <v>0</v>
      </c>
      <c r="BC43" s="101">
        <f t="shared" si="13"/>
        <v>0</v>
      </c>
      <c r="BD43" s="101">
        <f t="shared" si="14"/>
        <v>0</v>
      </c>
      <c r="BE43" s="101">
        <f t="shared" si="15"/>
        <v>0</v>
      </c>
      <c r="CA43" s="101">
        <v>1</v>
      </c>
      <c r="CB43" s="101">
        <v>7</v>
      </c>
    </row>
    <row r="44" spans="1:80" ht="22.5" x14ac:dyDescent="0.2">
      <c r="A44" s="129">
        <v>31</v>
      </c>
      <c r="B44" s="130" t="s">
        <v>1042</v>
      </c>
      <c r="C44" s="131" t="s">
        <v>1043</v>
      </c>
      <c r="D44" s="132" t="s">
        <v>115</v>
      </c>
      <c r="E44" s="133">
        <v>76</v>
      </c>
      <c r="F44" s="133">
        <v>0</v>
      </c>
      <c r="G44" s="134">
        <f t="shared" si="8"/>
        <v>0</v>
      </c>
      <c r="H44" s="135">
        <v>0</v>
      </c>
      <c r="I44" s="136">
        <f t="shared" si="9"/>
        <v>0</v>
      </c>
      <c r="J44" s="135">
        <v>0</v>
      </c>
      <c r="K44" s="136">
        <f t="shared" si="10"/>
        <v>0</v>
      </c>
      <c r="O44" s="101">
        <v>2</v>
      </c>
      <c r="AA44" s="101">
        <v>1</v>
      </c>
      <c r="AB44" s="101">
        <v>7</v>
      </c>
      <c r="AC44" s="101">
        <v>7</v>
      </c>
      <c r="AZ44" s="101">
        <v>2</v>
      </c>
      <c r="BA44" s="101">
        <f t="shared" si="11"/>
        <v>0</v>
      </c>
      <c r="BB44" s="101">
        <f t="shared" si="12"/>
        <v>0</v>
      </c>
      <c r="BC44" s="101">
        <f t="shared" si="13"/>
        <v>0</v>
      </c>
      <c r="BD44" s="101">
        <f t="shared" si="14"/>
        <v>0</v>
      </c>
      <c r="BE44" s="101">
        <f t="shared" si="15"/>
        <v>0</v>
      </c>
      <c r="CA44" s="101">
        <v>1</v>
      </c>
      <c r="CB44" s="101">
        <v>7</v>
      </c>
    </row>
    <row r="45" spans="1:80" ht="22.5" x14ac:dyDescent="0.2">
      <c r="A45" s="129">
        <v>32</v>
      </c>
      <c r="B45" s="130" t="s">
        <v>1044</v>
      </c>
      <c r="C45" s="131" t="s">
        <v>1045</v>
      </c>
      <c r="D45" s="132" t="s">
        <v>115</v>
      </c>
      <c r="E45" s="133">
        <v>130</v>
      </c>
      <c r="F45" s="133">
        <v>0</v>
      </c>
      <c r="G45" s="134">
        <f t="shared" si="8"/>
        <v>0</v>
      </c>
      <c r="H45" s="135">
        <v>0</v>
      </c>
      <c r="I45" s="136">
        <f t="shared" si="9"/>
        <v>0</v>
      </c>
      <c r="J45" s="135">
        <v>0</v>
      </c>
      <c r="K45" s="136">
        <f t="shared" si="10"/>
        <v>0</v>
      </c>
      <c r="O45" s="101">
        <v>2</v>
      </c>
      <c r="AA45" s="101">
        <v>1</v>
      </c>
      <c r="AB45" s="101">
        <v>7</v>
      </c>
      <c r="AC45" s="101">
        <v>7</v>
      </c>
      <c r="AZ45" s="101">
        <v>2</v>
      </c>
      <c r="BA45" s="101">
        <f t="shared" si="11"/>
        <v>0</v>
      </c>
      <c r="BB45" s="101">
        <f t="shared" si="12"/>
        <v>0</v>
      </c>
      <c r="BC45" s="101">
        <f t="shared" si="13"/>
        <v>0</v>
      </c>
      <c r="BD45" s="101">
        <f t="shared" si="14"/>
        <v>0</v>
      </c>
      <c r="BE45" s="101">
        <f t="shared" si="15"/>
        <v>0</v>
      </c>
      <c r="CA45" s="101">
        <v>1</v>
      </c>
      <c r="CB45" s="101">
        <v>7</v>
      </c>
    </row>
    <row r="46" spans="1:80" ht="22.5" x14ac:dyDescent="0.2">
      <c r="A46" s="129">
        <v>33</v>
      </c>
      <c r="B46" s="130" t="s">
        <v>1046</v>
      </c>
      <c r="C46" s="131" t="s">
        <v>1047</v>
      </c>
      <c r="D46" s="132" t="s">
        <v>201</v>
      </c>
      <c r="E46" s="133">
        <v>2</v>
      </c>
      <c r="F46" s="133">
        <v>0</v>
      </c>
      <c r="G46" s="134">
        <f t="shared" si="8"/>
        <v>0</v>
      </c>
      <c r="H46" s="135">
        <v>0</v>
      </c>
      <c r="I46" s="136">
        <f t="shared" si="9"/>
        <v>0</v>
      </c>
      <c r="J46" s="135">
        <v>0</v>
      </c>
      <c r="K46" s="136">
        <f t="shared" si="10"/>
        <v>0</v>
      </c>
      <c r="O46" s="101">
        <v>2</v>
      </c>
      <c r="AA46" s="101">
        <v>1</v>
      </c>
      <c r="AB46" s="101">
        <v>7</v>
      </c>
      <c r="AC46" s="101">
        <v>7</v>
      </c>
      <c r="AZ46" s="101">
        <v>2</v>
      </c>
      <c r="BA46" s="101">
        <f t="shared" si="11"/>
        <v>0</v>
      </c>
      <c r="BB46" s="101">
        <f t="shared" si="12"/>
        <v>0</v>
      </c>
      <c r="BC46" s="101">
        <f t="shared" si="13"/>
        <v>0</v>
      </c>
      <c r="BD46" s="101">
        <f t="shared" si="14"/>
        <v>0</v>
      </c>
      <c r="BE46" s="101">
        <f t="shared" si="15"/>
        <v>0</v>
      </c>
      <c r="CA46" s="101">
        <v>1</v>
      </c>
      <c r="CB46" s="101">
        <v>7</v>
      </c>
    </row>
    <row r="47" spans="1:80" ht="22.5" x14ac:dyDescent="0.2">
      <c r="A47" s="129">
        <v>34</v>
      </c>
      <c r="B47" s="130" t="s">
        <v>1048</v>
      </c>
      <c r="C47" s="131" t="s">
        <v>1049</v>
      </c>
      <c r="D47" s="132" t="s">
        <v>201</v>
      </c>
      <c r="E47" s="133">
        <v>1</v>
      </c>
      <c r="F47" s="133">
        <v>0</v>
      </c>
      <c r="G47" s="134">
        <f t="shared" si="8"/>
        <v>0</v>
      </c>
      <c r="H47" s="135">
        <v>0</v>
      </c>
      <c r="I47" s="136">
        <f t="shared" si="9"/>
        <v>0</v>
      </c>
      <c r="J47" s="135">
        <v>0</v>
      </c>
      <c r="K47" s="136">
        <f t="shared" si="10"/>
        <v>0</v>
      </c>
      <c r="O47" s="101">
        <v>2</v>
      </c>
      <c r="AA47" s="101">
        <v>1</v>
      </c>
      <c r="AB47" s="101">
        <v>7</v>
      </c>
      <c r="AC47" s="101">
        <v>7</v>
      </c>
      <c r="AZ47" s="101">
        <v>2</v>
      </c>
      <c r="BA47" s="101">
        <f t="shared" si="11"/>
        <v>0</v>
      </c>
      <c r="BB47" s="101">
        <f t="shared" si="12"/>
        <v>0</v>
      </c>
      <c r="BC47" s="101">
        <f t="shared" si="13"/>
        <v>0</v>
      </c>
      <c r="BD47" s="101">
        <f t="shared" si="14"/>
        <v>0</v>
      </c>
      <c r="BE47" s="101">
        <f t="shared" si="15"/>
        <v>0</v>
      </c>
      <c r="CA47" s="101">
        <v>1</v>
      </c>
      <c r="CB47" s="101">
        <v>7</v>
      </c>
    </row>
    <row r="48" spans="1:80" ht="22.5" x14ac:dyDescent="0.2">
      <c r="A48" s="129">
        <v>35</v>
      </c>
      <c r="B48" s="130" t="s">
        <v>1050</v>
      </c>
      <c r="C48" s="131" t="s">
        <v>1051</v>
      </c>
      <c r="D48" s="132" t="s">
        <v>201</v>
      </c>
      <c r="E48" s="133">
        <v>2</v>
      </c>
      <c r="F48" s="133">
        <v>0</v>
      </c>
      <c r="G48" s="134">
        <f t="shared" si="8"/>
        <v>0</v>
      </c>
      <c r="H48" s="135">
        <v>0</v>
      </c>
      <c r="I48" s="136">
        <f t="shared" si="9"/>
        <v>0</v>
      </c>
      <c r="J48" s="135">
        <v>0</v>
      </c>
      <c r="K48" s="136">
        <f t="shared" si="10"/>
        <v>0</v>
      </c>
      <c r="O48" s="101">
        <v>2</v>
      </c>
      <c r="AA48" s="101">
        <v>1</v>
      </c>
      <c r="AB48" s="101">
        <v>7</v>
      </c>
      <c r="AC48" s="101">
        <v>7</v>
      </c>
      <c r="AZ48" s="101">
        <v>2</v>
      </c>
      <c r="BA48" s="101">
        <f t="shared" si="11"/>
        <v>0</v>
      </c>
      <c r="BB48" s="101">
        <f t="shared" si="12"/>
        <v>0</v>
      </c>
      <c r="BC48" s="101">
        <f t="shared" si="13"/>
        <v>0</v>
      </c>
      <c r="BD48" s="101">
        <f t="shared" si="14"/>
        <v>0</v>
      </c>
      <c r="BE48" s="101">
        <f t="shared" si="15"/>
        <v>0</v>
      </c>
      <c r="CA48" s="101">
        <v>1</v>
      </c>
      <c r="CB48" s="101">
        <v>7</v>
      </c>
    </row>
    <row r="49" spans="1:80" x14ac:dyDescent="0.2">
      <c r="A49" s="137"/>
      <c r="B49" s="138"/>
      <c r="C49" s="293" t="s">
        <v>1052</v>
      </c>
      <c r="D49" s="294"/>
      <c r="E49" s="294"/>
      <c r="F49" s="294"/>
      <c r="G49" s="295"/>
      <c r="I49" s="139"/>
      <c r="K49" s="139"/>
      <c r="L49" s="192" t="s">
        <v>1052</v>
      </c>
      <c r="O49" s="101">
        <v>3</v>
      </c>
    </row>
    <row r="50" spans="1:80" x14ac:dyDescent="0.2">
      <c r="A50" s="137"/>
      <c r="B50" s="138"/>
      <c r="C50" s="293" t="s">
        <v>1053</v>
      </c>
      <c r="D50" s="294"/>
      <c r="E50" s="294"/>
      <c r="F50" s="294"/>
      <c r="G50" s="295"/>
      <c r="I50" s="139"/>
      <c r="K50" s="139"/>
      <c r="L50" s="192" t="s">
        <v>1053</v>
      </c>
      <c r="O50" s="101">
        <v>3</v>
      </c>
    </row>
    <row r="51" spans="1:80" x14ac:dyDescent="0.2">
      <c r="A51" s="137"/>
      <c r="B51" s="138"/>
      <c r="C51" s="293"/>
      <c r="D51" s="294"/>
      <c r="E51" s="294"/>
      <c r="F51" s="294"/>
      <c r="G51" s="295"/>
      <c r="I51" s="139"/>
      <c r="K51" s="139"/>
      <c r="L51" s="192"/>
      <c r="O51" s="101">
        <v>3</v>
      </c>
    </row>
    <row r="52" spans="1:80" ht="22.5" x14ac:dyDescent="0.2">
      <c r="A52" s="129">
        <v>36</v>
      </c>
      <c r="B52" s="130" t="s">
        <v>1054</v>
      </c>
      <c r="C52" s="131" t="s">
        <v>1055</v>
      </c>
      <c r="D52" s="132" t="s">
        <v>201</v>
      </c>
      <c r="E52" s="133">
        <v>4</v>
      </c>
      <c r="F52" s="133">
        <v>0</v>
      </c>
      <c r="G52" s="134">
        <f>E52*F52</f>
        <v>0</v>
      </c>
      <c r="H52" s="135">
        <v>0</v>
      </c>
      <c r="I52" s="136">
        <f>E52*H52</f>
        <v>0</v>
      </c>
      <c r="J52" s="135">
        <v>0</v>
      </c>
      <c r="K52" s="136">
        <f>E52*J52</f>
        <v>0</v>
      </c>
      <c r="O52" s="101">
        <v>2</v>
      </c>
      <c r="AA52" s="101">
        <v>1</v>
      </c>
      <c r="AB52" s="101">
        <v>7</v>
      </c>
      <c r="AC52" s="101">
        <v>7</v>
      </c>
      <c r="AZ52" s="101">
        <v>2</v>
      </c>
      <c r="BA52" s="101">
        <f>IF(AZ52=1,G52,0)</f>
        <v>0</v>
      </c>
      <c r="BB52" s="101">
        <f>IF(AZ52=2,G52,0)</f>
        <v>0</v>
      </c>
      <c r="BC52" s="101">
        <f>IF(AZ52=3,G52,0)</f>
        <v>0</v>
      </c>
      <c r="BD52" s="101">
        <f>IF(AZ52=4,G52,0)</f>
        <v>0</v>
      </c>
      <c r="BE52" s="101">
        <f>IF(AZ52=5,G52,0)</f>
        <v>0</v>
      </c>
      <c r="CA52" s="101">
        <v>1</v>
      </c>
      <c r="CB52" s="101">
        <v>7</v>
      </c>
    </row>
    <row r="53" spans="1:80" x14ac:dyDescent="0.2">
      <c r="A53" s="137"/>
      <c r="B53" s="138"/>
      <c r="C53" s="293" t="s">
        <v>1052</v>
      </c>
      <c r="D53" s="294"/>
      <c r="E53" s="294"/>
      <c r="F53" s="294"/>
      <c r="G53" s="295"/>
      <c r="I53" s="139"/>
      <c r="K53" s="139"/>
      <c r="L53" s="192" t="s">
        <v>1052</v>
      </c>
      <c r="O53" s="101">
        <v>3</v>
      </c>
    </row>
    <row r="54" spans="1:80" x14ac:dyDescent="0.2">
      <c r="A54" s="137"/>
      <c r="B54" s="138"/>
      <c r="C54" s="293" t="s">
        <v>1053</v>
      </c>
      <c r="D54" s="294"/>
      <c r="E54" s="294"/>
      <c r="F54" s="294"/>
      <c r="G54" s="295"/>
      <c r="I54" s="139"/>
      <c r="K54" s="139"/>
      <c r="L54" s="192" t="s">
        <v>1053</v>
      </c>
      <c r="O54" s="101">
        <v>3</v>
      </c>
    </row>
    <row r="55" spans="1:80" ht="22.5" x14ac:dyDescent="0.2">
      <c r="A55" s="129">
        <v>37</v>
      </c>
      <c r="B55" s="130" t="s">
        <v>1056</v>
      </c>
      <c r="C55" s="131" t="s">
        <v>1047</v>
      </c>
      <c r="D55" s="132" t="s">
        <v>201</v>
      </c>
      <c r="E55" s="133">
        <v>2</v>
      </c>
      <c r="F55" s="133">
        <v>0</v>
      </c>
      <c r="G55" s="134">
        <f>E55*F55</f>
        <v>0</v>
      </c>
      <c r="H55" s="135">
        <v>0</v>
      </c>
      <c r="I55" s="136">
        <f>E55*H55</f>
        <v>0</v>
      </c>
      <c r="J55" s="135">
        <v>0</v>
      </c>
      <c r="K55" s="136">
        <f>E55*J55</f>
        <v>0</v>
      </c>
      <c r="O55" s="101">
        <v>2</v>
      </c>
      <c r="AA55" s="101">
        <v>1</v>
      </c>
      <c r="AB55" s="101">
        <v>7</v>
      </c>
      <c r="AC55" s="101">
        <v>7</v>
      </c>
      <c r="AZ55" s="101">
        <v>2</v>
      </c>
      <c r="BA55" s="101">
        <f>IF(AZ55=1,G55,0)</f>
        <v>0</v>
      </c>
      <c r="BB55" s="101">
        <f>IF(AZ55=2,G55,0)</f>
        <v>0</v>
      </c>
      <c r="BC55" s="101">
        <f>IF(AZ55=3,G55,0)</f>
        <v>0</v>
      </c>
      <c r="BD55" s="101">
        <f>IF(AZ55=4,G55,0)</f>
        <v>0</v>
      </c>
      <c r="BE55" s="101">
        <f>IF(AZ55=5,G55,0)</f>
        <v>0</v>
      </c>
      <c r="CA55" s="101">
        <v>1</v>
      </c>
      <c r="CB55" s="101">
        <v>7</v>
      </c>
    </row>
    <row r="56" spans="1:80" ht="22.5" x14ac:dyDescent="0.2">
      <c r="A56" s="129">
        <v>38</v>
      </c>
      <c r="B56" s="130" t="s">
        <v>1057</v>
      </c>
      <c r="C56" s="131" t="s">
        <v>1058</v>
      </c>
      <c r="D56" s="132" t="s">
        <v>201</v>
      </c>
      <c r="E56" s="133">
        <v>10</v>
      </c>
      <c r="F56" s="133">
        <v>0</v>
      </c>
      <c r="G56" s="134">
        <f>E56*F56</f>
        <v>0</v>
      </c>
      <c r="H56" s="135">
        <v>0</v>
      </c>
      <c r="I56" s="136">
        <f>E56*H56</f>
        <v>0</v>
      </c>
      <c r="J56" s="135">
        <v>0</v>
      </c>
      <c r="K56" s="136">
        <f>E56*J56</f>
        <v>0</v>
      </c>
      <c r="O56" s="101">
        <v>2</v>
      </c>
      <c r="AA56" s="101">
        <v>1</v>
      </c>
      <c r="AB56" s="101">
        <v>7</v>
      </c>
      <c r="AC56" s="101">
        <v>7</v>
      </c>
      <c r="AZ56" s="101">
        <v>2</v>
      </c>
      <c r="BA56" s="101">
        <f>IF(AZ56=1,G56,0)</f>
        <v>0</v>
      </c>
      <c r="BB56" s="101">
        <f>IF(AZ56=2,G56,0)</f>
        <v>0</v>
      </c>
      <c r="BC56" s="101">
        <f>IF(AZ56=3,G56,0)</f>
        <v>0</v>
      </c>
      <c r="BD56" s="101">
        <f>IF(AZ56=4,G56,0)</f>
        <v>0</v>
      </c>
      <c r="BE56" s="101">
        <f>IF(AZ56=5,G56,0)</f>
        <v>0</v>
      </c>
      <c r="CA56" s="101">
        <v>1</v>
      </c>
      <c r="CB56" s="101">
        <v>7</v>
      </c>
    </row>
    <row r="57" spans="1:80" x14ac:dyDescent="0.2">
      <c r="A57" s="144"/>
      <c r="B57" s="145" t="s">
        <v>45</v>
      </c>
      <c r="C57" s="146" t="s">
        <v>1030</v>
      </c>
      <c r="D57" s="147"/>
      <c r="E57" s="148"/>
      <c r="F57" s="149"/>
      <c r="G57" s="150">
        <f>SUM(G37:G56)</f>
        <v>0</v>
      </c>
      <c r="H57" s="151"/>
      <c r="I57" s="152">
        <f>SUM(I37:I56)</f>
        <v>0</v>
      </c>
      <c r="J57" s="151"/>
      <c r="K57" s="152">
        <f>SUM(K37:K56)</f>
        <v>0</v>
      </c>
      <c r="O57" s="101">
        <v>4</v>
      </c>
      <c r="BA57" s="153">
        <f>SUM(BA37:BA56)</f>
        <v>0</v>
      </c>
      <c r="BB57" s="153">
        <f>SUM(BB37:BB56)</f>
        <v>0</v>
      </c>
      <c r="BC57" s="153">
        <f>SUM(BC37:BC56)</f>
        <v>0</v>
      </c>
      <c r="BD57" s="153">
        <f>SUM(BD37:BD56)</f>
        <v>0</v>
      </c>
      <c r="BE57" s="153">
        <f>SUM(BE37:BE56)</f>
        <v>0</v>
      </c>
    </row>
    <row r="58" spans="1:80" x14ac:dyDescent="0.2">
      <c r="A58" s="118" t="s">
        <v>41</v>
      </c>
      <c r="B58" s="119" t="s">
        <v>1059</v>
      </c>
      <c r="C58" s="120" t="s">
        <v>1060</v>
      </c>
      <c r="D58" s="121"/>
      <c r="E58" s="122"/>
      <c r="F58" s="122"/>
      <c r="G58" s="123"/>
      <c r="H58" s="124"/>
      <c r="I58" s="125"/>
      <c r="J58" s="126"/>
      <c r="K58" s="127"/>
      <c r="O58" s="101">
        <v>1</v>
      </c>
    </row>
    <row r="59" spans="1:80" ht="22.5" x14ac:dyDescent="0.2">
      <c r="A59" s="129">
        <v>39</v>
      </c>
      <c r="B59" s="130" t="s">
        <v>1062</v>
      </c>
      <c r="C59" s="131" t="s">
        <v>1063</v>
      </c>
      <c r="D59" s="132" t="s">
        <v>105</v>
      </c>
      <c r="E59" s="133">
        <v>2</v>
      </c>
      <c r="F59" s="133">
        <v>0</v>
      </c>
      <c r="G59" s="134">
        <f t="shared" ref="G59:G65" si="16">E59*F59</f>
        <v>0</v>
      </c>
      <c r="H59" s="135">
        <v>0</v>
      </c>
      <c r="I59" s="136">
        <f t="shared" ref="I59:I65" si="17">E59*H59</f>
        <v>0</v>
      </c>
      <c r="J59" s="135">
        <v>0</v>
      </c>
      <c r="K59" s="136">
        <f t="shared" ref="K59:K65" si="18">E59*J59</f>
        <v>0</v>
      </c>
      <c r="O59" s="101">
        <v>2</v>
      </c>
      <c r="AA59" s="101">
        <v>1</v>
      </c>
      <c r="AB59" s="101">
        <v>7</v>
      </c>
      <c r="AC59" s="101">
        <v>7</v>
      </c>
      <c r="AZ59" s="101">
        <v>2</v>
      </c>
      <c r="BA59" s="101">
        <f t="shared" ref="BA59:BA65" si="19">IF(AZ59=1,G59,0)</f>
        <v>0</v>
      </c>
      <c r="BB59" s="101">
        <f t="shared" ref="BB59:BB65" si="20">IF(AZ59=2,G59,0)</f>
        <v>0</v>
      </c>
      <c r="BC59" s="101">
        <f t="shared" ref="BC59:BC65" si="21">IF(AZ59=3,G59,0)</f>
        <v>0</v>
      </c>
      <c r="BD59" s="101">
        <f t="shared" ref="BD59:BD65" si="22">IF(AZ59=4,G59,0)</f>
        <v>0</v>
      </c>
      <c r="BE59" s="101">
        <f t="shared" ref="BE59:BE65" si="23">IF(AZ59=5,G59,0)</f>
        <v>0</v>
      </c>
      <c r="CA59" s="101">
        <v>1</v>
      </c>
      <c r="CB59" s="101">
        <v>7</v>
      </c>
    </row>
    <row r="60" spans="1:80" x14ac:dyDescent="0.2">
      <c r="A60" s="129">
        <v>40</v>
      </c>
      <c r="B60" s="130" t="s">
        <v>1064</v>
      </c>
      <c r="C60" s="131" t="s">
        <v>1065</v>
      </c>
      <c r="D60" s="132" t="s">
        <v>100</v>
      </c>
      <c r="E60" s="133">
        <v>470</v>
      </c>
      <c r="F60" s="133">
        <v>0</v>
      </c>
      <c r="G60" s="134">
        <f t="shared" si="16"/>
        <v>0</v>
      </c>
      <c r="H60" s="135">
        <v>0</v>
      </c>
      <c r="I60" s="136">
        <f t="shared" si="17"/>
        <v>0</v>
      </c>
      <c r="J60" s="135">
        <v>0</v>
      </c>
      <c r="K60" s="136">
        <f t="shared" si="18"/>
        <v>0</v>
      </c>
      <c r="O60" s="101">
        <v>2</v>
      </c>
      <c r="AA60" s="101">
        <v>1</v>
      </c>
      <c r="AB60" s="101">
        <v>7</v>
      </c>
      <c r="AC60" s="101">
        <v>7</v>
      </c>
      <c r="AZ60" s="101">
        <v>2</v>
      </c>
      <c r="BA60" s="101">
        <f t="shared" si="19"/>
        <v>0</v>
      </c>
      <c r="BB60" s="101">
        <f t="shared" si="20"/>
        <v>0</v>
      </c>
      <c r="BC60" s="101">
        <f t="shared" si="21"/>
        <v>0</v>
      </c>
      <c r="BD60" s="101">
        <f t="shared" si="22"/>
        <v>0</v>
      </c>
      <c r="BE60" s="101">
        <f t="shared" si="23"/>
        <v>0</v>
      </c>
      <c r="CA60" s="101">
        <v>1</v>
      </c>
      <c r="CB60" s="101">
        <v>7</v>
      </c>
    </row>
    <row r="61" spans="1:80" x14ac:dyDescent="0.2">
      <c r="A61" s="129">
        <v>41</v>
      </c>
      <c r="B61" s="130" t="s">
        <v>1066</v>
      </c>
      <c r="C61" s="131" t="s">
        <v>1067</v>
      </c>
      <c r="D61" s="132" t="s">
        <v>115</v>
      </c>
      <c r="E61" s="133">
        <v>3300</v>
      </c>
      <c r="F61" s="133">
        <v>0</v>
      </c>
      <c r="G61" s="134">
        <f t="shared" si="16"/>
        <v>0</v>
      </c>
      <c r="H61" s="135">
        <v>0</v>
      </c>
      <c r="I61" s="136">
        <f t="shared" si="17"/>
        <v>0</v>
      </c>
      <c r="J61" s="135">
        <v>0</v>
      </c>
      <c r="K61" s="136">
        <f t="shared" si="18"/>
        <v>0</v>
      </c>
      <c r="O61" s="101">
        <v>2</v>
      </c>
      <c r="AA61" s="101">
        <v>1</v>
      </c>
      <c r="AB61" s="101">
        <v>7</v>
      </c>
      <c r="AC61" s="101">
        <v>7</v>
      </c>
      <c r="AZ61" s="101">
        <v>2</v>
      </c>
      <c r="BA61" s="101">
        <f t="shared" si="19"/>
        <v>0</v>
      </c>
      <c r="BB61" s="101">
        <f t="shared" si="20"/>
        <v>0</v>
      </c>
      <c r="BC61" s="101">
        <f t="shared" si="21"/>
        <v>0</v>
      </c>
      <c r="BD61" s="101">
        <f t="shared" si="22"/>
        <v>0</v>
      </c>
      <c r="BE61" s="101">
        <f t="shared" si="23"/>
        <v>0</v>
      </c>
      <c r="CA61" s="101">
        <v>1</v>
      </c>
      <c r="CB61" s="101">
        <v>7</v>
      </c>
    </row>
    <row r="62" spans="1:80" x14ac:dyDescent="0.2">
      <c r="A62" s="129">
        <v>42</v>
      </c>
      <c r="B62" s="130" t="s">
        <v>1068</v>
      </c>
      <c r="C62" s="131" t="s">
        <v>1069</v>
      </c>
      <c r="D62" s="132" t="s">
        <v>115</v>
      </c>
      <c r="E62" s="133">
        <v>600</v>
      </c>
      <c r="F62" s="133">
        <v>0</v>
      </c>
      <c r="G62" s="134">
        <f t="shared" si="16"/>
        <v>0</v>
      </c>
      <c r="H62" s="135">
        <v>0</v>
      </c>
      <c r="I62" s="136">
        <f t="shared" si="17"/>
        <v>0</v>
      </c>
      <c r="J62" s="135">
        <v>0</v>
      </c>
      <c r="K62" s="136">
        <f t="shared" si="18"/>
        <v>0</v>
      </c>
      <c r="O62" s="101">
        <v>2</v>
      </c>
      <c r="AA62" s="101">
        <v>1</v>
      </c>
      <c r="AB62" s="101">
        <v>7</v>
      </c>
      <c r="AC62" s="101">
        <v>7</v>
      </c>
      <c r="AZ62" s="101">
        <v>2</v>
      </c>
      <c r="BA62" s="101">
        <f t="shared" si="19"/>
        <v>0</v>
      </c>
      <c r="BB62" s="101">
        <f t="shared" si="20"/>
        <v>0</v>
      </c>
      <c r="BC62" s="101">
        <f t="shared" si="21"/>
        <v>0</v>
      </c>
      <c r="BD62" s="101">
        <f t="shared" si="22"/>
        <v>0</v>
      </c>
      <c r="BE62" s="101">
        <f t="shared" si="23"/>
        <v>0</v>
      </c>
      <c r="CA62" s="101">
        <v>1</v>
      </c>
      <c r="CB62" s="101">
        <v>7</v>
      </c>
    </row>
    <row r="63" spans="1:80" x14ac:dyDescent="0.2">
      <c r="A63" s="129">
        <v>43</v>
      </c>
      <c r="B63" s="130" t="s">
        <v>1070</v>
      </c>
      <c r="C63" s="131" t="s">
        <v>1071</v>
      </c>
      <c r="D63" s="132" t="s">
        <v>115</v>
      </c>
      <c r="E63" s="133">
        <v>525</v>
      </c>
      <c r="F63" s="133">
        <v>0</v>
      </c>
      <c r="G63" s="134">
        <f t="shared" si="16"/>
        <v>0</v>
      </c>
      <c r="H63" s="135">
        <v>0</v>
      </c>
      <c r="I63" s="136">
        <f t="shared" si="17"/>
        <v>0</v>
      </c>
      <c r="J63" s="135">
        <v>0</v>
      </c>
      <c r="K63" s="136">
        <f t="shared" si="18"/>
        <v>0</v>
      </c>
      <c r="O63" s="101">
        <v>2</v>
      </c>
      <c r="AA63" s="101">
        <v>1</v>
      </c>
      <c r="AB63" s="101">
        <v>7</v>
      </c>
      <c r="AC63" s="101">
        <v>7</v>
      </c>
      <c r="AZ63" s="101">
        <v>2</v>
      </c>
      <c r="BA63" s="101">
        <f t="shared" si="19"/>
        <v>0</v>
      </c>
      <c r="BB63" s="101">
        <f t="shared" si="20"/>
        <v>0</v>
      </c>
      <c r="BC63" s="101">
        <f t="shared" si="21"/>
        <v>0</v>
      </c>
      <c r="BD63" s="101">
        <f t="shared" si="22"/>
        <v>0</v>
      </c>
      <c r="BE63" s="101">
        <f t="shared" si="23"/>
        <v>0</v>
      </c>
      <c r="CA63" s="101">
        <v>1</v>
      </c>
      <c r="CB63" s="101">
        <v>7</v>
      </c>
    </row>
    <row r="64" spans="1:80" x14ac:dyDescent="0.2">
      <c r="A64" s="129">
        <v>44</v>
      </c>
      <c r="B64" s="130" t="s">
        <v>1072</v>
      </c>
      <c r="C64" s="131" t="s">
        <v>1073</v>
      </c>
      <c r="D64" s="132" t="s">
        <v>105</v>
      </c>
      <c r="E64" s="133">
        <v>1</v>
      </c>
      <c r="F64" s="133">
        <v>0</v>
      </c>
      <c r="G64" s="134">
        <f t="shared" si="16"/>
        <v>0</v>
      </c>
      <c r="H64" s="135">
        <v>0</v>
      </c>
      <c r="I64" s="136">
        <f t="shared" si="17"/>
        <v>0</v>
      </c>
      <c r="J64" s="135">
        <v>0</v>
      </c>
      <c r="K64" s="136">
        <f t="shared" si="18"/>
        <v>0</v>
      </c>
      <c r="O64" s="101">
        <v>2</v>
      </c>
      <c r="AA64" s="101">
        <v>1</v>
      </c>
      <c r="AB64" s="101">
        <v>7</v>
      </c>
      <c r="AC64" s="101">
        <v>7</v>
      </c>
      <c r="AZ64" s="101">
        <v>2</v>
      </c>
      <c r="BA64" s="101">
        <f t="shared" si="19"/>
        <v>0</v>
      </c>
      <c r="BB64" s="101">
        <f t="shared" si="20"/>
        <v>0</v>
      </c>
      <c r="BC64" s="101">
        <f t="shared" si="21"/>
        <v>0</v>
      </c>
      <c r="BD64" s="101">
        <f t="shared" si="22"/>
        <v>0</v>
      </c>
      <c r="BE64" s="101">
        <f t="shared" si="23"/>
        <v>0</v>
      </c>
      <c r="CA64" s="101">
        <v>1</v>
      </c>
      <c r="CB64" s="101">
        <v>7</v>
      </c>
    </row>
    <row r="65" spans="1:80" x14ac:dyDescent="0.2">
      <c r="A65" s="129">
        <v>45</v>
      </c>
      <c r="B65" s="130" t="s">
        <v>1074</v>
      </c>
      <c r="C65" s="131" t="s">
        <v>1075</v>
      </c>
      <c r="D65" s="132" t="s">
        <v>105</v>
      </c>
      <c r="E65" s="133">
        <v>1</v>
      </c>
      <c r="F65" s="133">
        <v>0</v>
      </c>
      <c r="G65" s="134">
        <f t="shared" si="16"/>
        <v>0</v>
      </c>
      <c r="H65" s="135">
        <v>0</v>
      </c>
      <c r="I65" s="136">
        <f t="shared" si="17"/>
        <v>0</v>
      </c>
      <c r="J65" s="135">
        <v>0</v>
      </c>
      <c r="K65" s="136">
        <f t="shared" si="18"/>
        <v>0</v>
      </c>
      <c r="O65" s="101">
        <v>2</v>
      </c>
      <c r="AA65" s="101">
        <v>1</v>
      </c>
      <c r="AB65" s="101">
        <v>7</v>
      </c>
      <c r="AC65" s="101">
        <v>7</v>
      </c>
      <c r="AZ65" s="101">
        <v>2</v>
      </c>
      <c r="BA65" s="101">
        <f t="shared" si="19"/>
        <v>0</v>
      </c>
      <c r="BB65" s="101">
        <f t="shared" si="20"/>
        <v>0</v>
      </c>
      <c r="BC65" s="101">
        <f t="shared" si="21"/>
        <v>0</v>
      </c>
      <c r="BD65" s="101">
        <f t="shared" si="22"/>
        <v>0</v>
      </c>
      <c r="BE65" s="101">
        <f t="shared" si="23"/>
        <v>0</v>
      </c>
      <c r="CA65" s="101">
        <v>1</v>
      </c>
      <c r="CB65" s="101">
        <v>7</v>
      </c>
    </row>
    <row r="66" spans="1:80" x14ac:dyDescent="0.2">
      <c r="A66" s="144"/>
      <c r="B66" s="145" t="s">
        <v>45</v>
      </c>
      <c r="C66" s="146" t="s">
        <v>1061</v>
      </c>
      <c r="D66" s="147"/>
      <c r="E66" s="148"/>
      <c r="F66" s="149"/>
      <c r="G66" s="150">
        <f>SUM(G58:G65)</f>
        <v>0</v>
      </c>
      <c r="H66" s="151"/>
      <c r="I66" s="152">
        <f>SUM(I58:I65)</f>
        <v>0</v>
      </c>
      <c r="J66" s="151"/>
      <c r="K66" s="152">
        <f>SUM(K58:K65)</f>
        <v>0</v>
      </c>
      <c r="O66" s="101">
        <v>4</v>
      </c>
      <c r="BA66" s="153">
        <f>SUM(BA58:BA65)</f>
        <v>0</v>
      </c>
      <c r="BB66" s="153">
        <f>SUM(BB58:BB65)</f>
        <v>0</v>
      </c>
      <c r="BC66" s="153">
        <f>SUM(BC58:BC65)</f>
        <v>0</v>
      </c>
      <c r="BD66" s="153">
        <f>SUM(BD58:BD65)</f>
        <v>0</v>
      </c>
      <c r="BE66" s="153">
        <f>SUM(BE58:BE65)</f>
        <v>0</v>
      </c>
    </row>
    <row r="67" spans="1:80" x14ac:dyDescent="0.2">
      <c r="E67" s="101"/>
    </row>
    <row r="68" spans="1:80" x14ac:dyDescent="0.2">
      <c r="E68" s="101"/>
    </row>
    <row r="69" spans="1:80" x14ac:dyDescent="0.2">
      <c r="E69" s="101"/>
    </row>
    <row r="70" spans="1:80" x14ac:dyDescent="0.2">
      <c r="E70" s="101"/>
    </row>
    <row r="71" spans="1:80" x14ac:dyDescent="0.2">
      <c r="E71" s="101"/>
    </row>
    <row r="72" spans="1:80" x14ac:dyDescent="0.2">
      <c r="E72" s="101"/>
    </row>
    <row r="73" spans="1:80" x14ac:dyDescent="0.2">
      <c r="E73" s="101"/>
    </row>
    <row r="74" spans="1:80" x14ac:dyDescent="0.2">
      <c r="E74" s="101"/>
    </row>
    <row r="75" spans="1:80" x14ac:dyDescent="0.2">
      <c r="E75" s="101"/>
    </row>
    <row r="76" spans="1:80" x14ac:dyDescent="0.2">
      <c r="E76" s="101"/>
    </row>
    <row r="77" spans="1:80" x14ac:dyDescent="0.2">
      <c r="E77" s="101"/>
    </row>
    <row r="78" spans="1:80" x14ac:dyDescent="0.2">
      <c r="E78" s="101"/>
    </row>
    <row r="79" spans="1:80" x14ac:dyDescent="0.2">
      <c r="E79" s="101"/>
    </row>
    <row r="80" spans="1:80" x14ac:dyDescent="0.2">
      <c r="E80" s="101"/>
    </row>
    <row r="81" spans="1:7" x14ac:dyDescent="0.2">
      <c r="E81" s="101"/>
    </row>
    <row r="82" spans="1:7" x14ac:dyDescent="0.2">
      <c r="E82" s="101"/>
    </row>
    <row r="83" spans="1:7" x14ac:dyDescent="0.2">
      <c r="E83" s="101"/>
    </row>
    <row r="84" spans="1:7" x14ac:dyDescent="0.2">
      <c r="E84" s="101"/>
    </row>
    <row r="85" spans="1:7" x14ac:dyDescent="0.2">
      <c r="E85" s="101"/>
    </row>
    <row r="86" spans="1:7" x14ac:dyDescent="0.2">
      <c r="E86" s="101"/>
    </row>
    <row r="87" spans="1:7" x14ac:dyDescent="0.2">
      <c r="E87" s="101"/>
    </row>
    <row r="88" spans="1:7" x14ac:dyDescent="0.2">
      <c r="E88" s="101"/>
    </row>
    <row r="89" spans="1:7" x14ac:dyDescent="0.2">
      <c r="E89" s="101"/>
    </row>
    <row r="90" spans="1:7" x14ac:dyDescent="0.2">
      <c r="A90" s="143"/>
      <c r="B90" s="143"/>
      <c r="C90" s="143"/>
      <c r="D90" s="143"/>
      <c r="E90" s="143"/>
      <c r="F90" s="143"/>
      <c r="G90" s="143"/>
    </row>
    <row r="91" spans="1:7" x14ac:dyDescent="0.2">
      <c r="A91" s="143"/>
      <c r="B91" s="143"/>
      <c r="C91" s="143"/>
      <c r="D91" s="143"/>
      <c r="E91" s="143"/>
      <c r="F91" s="143"/>
      <c r="G91" s="143"/>
    </row>
    <row r="92" spans="1:7" x14ac:dyDescent="0.2">
      <c r="A92" s="143"/>
      <c r="B92" s="143"/>
      <c r="C92" s="143"/>
      <c r="D92" s="143"/>
      <c r="E92" s="143"/>
      <c r="F92" s="143"/>
      <c r="G92" s="143"/>
    </row>
    <row r="93" spans="1:7" x14ac:dyDescent="0.2">
      <c r="A93" s="143"/>
      <c r="B93" s="143"/>
      <c r="C93" s="143"/>
      <c r="D93" s="143"/>
      <c r="E93" s="143"/>
      <c r="F93" s="143"/>
      <c r="G93" s="143"/>
    </row>
    <row r="94" spans="1:7" x14ac:dyDescent="0.2">
      <c r="E94" s="101"/>
    </row>
    <row r="95" spans="1:7" x14ac:dyDescent="0.2">
      <c r="E95" s="101"/>
    </row>
    <row r="96" spans="1:7" x14ac:dyDescent="0.2">
      <c r="E96" s="101"/>
    </row>
    <row r="97" spans="5:5" x14ac:dyDescent="0.2">
      <c r="E97" s="101"/>
    </row>
    <row r="98" spans="5:5" x14ac:dyDescent="0.2">
      <c r="E98" s="101"/>
    </row>
    <row r="99" spans="5:5" x14ac:dyDescent="0.2">
      <c r="E99" s="101"/>
    </row>
    <row r="100" spans="5:5" x14ac:dyDescent="0.2">
      <c r="E100" s="101"/>
    </row>
    <row r="101" spans="5:5" x14ac:dyDescent="0.2">
      <c r="E101" s="101"/>
    </row>
    <row r="102" spans="5:5" x14ac:dyDescent="0.2">
      <c r="E102" s="101"/>
    </row>
    <row r="103" spans="5:5" x14ac:dyDescent="0.2">
      <c r="E103" s="101"/>
    </row>
    <row r="104" spans="5:5" x14ac:dyDescent="0.2">
      <c r="E104" s="101"/>
    </row>
    <row r="105" spans="5:5" x14ac:dyDescent="0.2">
      <c r="E105" s="101"/>
    </row>
    <row r="106" spans="5:5" x14ac:dyDescent="0.2">
      <c r="E106" s="101"/>
    </row>
    <row r="107" spans="5:5" x14ac:dyDescent="0.2">
      <c r="E107" s="101"/>
    </row>
    <row r="108" spans="5:5" x14ac:dyDescent="0.2">
      <c r="E108" s="101"/>
    </row>
    <row r="109" spans="5:5" x14ac:dyDescent="0.2">
      <c r="E109" s="101"/>
    </row>
    <row r="110" spans="5:5" x14ac:dyDescent="0.2">
      <c r="E110" s="101"/>
    </row>
    <row r="111" spans="5:5" x14ac:dyDescent="0.2">
      <c r="E111" s="101"/>
    </row>
    <row r="112" spans="5:5" x14ac:dyDescent="0.2">
      <c r="E112" s="101"/>
    </row>
    <row r="113" spans="1:7" x14ac:dyDescent="0.2">
      <c r="E113" s="101"/>
    </row>
    <row r="114" spans="1:7" x14ac:dyDescent="0.2">
      <c r="E114" s="101"/>
    </row>
    <row r="115" spans="1:7" x14ac:dyDescent="0.2">
      <c r="E115" s="101"/>
    </row>
    <row r="116" spans="1:7" x14ac:dyDescent="0.2">
      <c r="E116" s="101"/>
    </row>
    <row r="117" spans="1:7" x14ac:dyDescent="0.2">
      <c r="E117" s="101"/>
    </row>
    <row r="118" spans="1:7" x14ac:dyDescent="0.2">
      <c r="E118" s="101"/>
    </row>
    <row r="119" spans="1:7" x14ac:dyDescent="0.2">
      <c r="E119" s="101"/>
    </row>
    <row r="120" spans="1:7" x14ac:dyDescent="0.2">
      <c r="E120" s="101"/>
    </row>
    <row r="121" spans="1:7" x14ac:dyDescent="0.2">
      <c r="E121" s="101"/>
    </row>
    <row r="122" spans="1:7" x14ac:dyDescent="0.2">
      <c r="E122" s="101"/>
    </row>
    <row r="123" spans="1:7" x14ac:dyDescent="0.2">
      <c r="E123" s="101"/>
    </row>
    <row r="124" spans="1:7" x14ac:dyDescent="0.2">
      <c r="E124" s="101"/>
    </row>
    <row r="125" spans="1:7" x14ac:dyDescent="0.2">
      <c r="A125" s="154"/>
      <c r="B125" s="154"/>
    </row>
    <row r="126" spans="1:7" x14ac:dyDescent="0.2">
      <c r="A126" s="143"/>
      <c r="B126" s="143"/>
      <c r="C126" s="155"/>
      <c r="D126" s="155"/>
      <c r="E126" s="156"/>
      <c r="F126" s="155"/>
      <c r="G126" s="157"/>
    </row>
    <row r="127" spans="1:7" x14ac:dyDescent="0.2">
      <c r="A127" s="158"/>
      <c r="B127" s="158"/>
      <c r="C127" s="143"/>
      <c r="D127" s="143"/>
      <c r="E127" s="159"/>
      <c r="F127" s="143"/>
      <c r="G127" s="143"/>
    </row>
    <row r="128" spans="1:7" x14ac:dyDescent="0.2">
      <c r="A128" s="143"/>
      <c r="B128" s="143"/>
      <c r="C128" s="143"/>
      <c r="D128" s="143"/>
      <c r="E128" s="159"/>
      <c r="F128" s="143"/>
      <c r="G128" s="143"/>
    </row>
    <row r="129" spans="1:7" x14ac:dyDescent="0.2">
      <c r="A129" s="143"/>
      <c r="B129" s="143"/>
      <c r="C129" s="143"/>
      <c r="D129" s="143"/>
      <c r="E129" s="159"/>
      <c r="F129" s="143"/>
      <c r="G129" s="143"/>
    </row>
    <row r="130" spans="1:7" x14ac:dyDescent="0.2">
      <c r="A130" s="143"/>
      <c r="B130" s="143"/>
      <c r="C130" s="143"/>
      <c r="D130" s="143"/>
      <c r="E130" s="159"/>
      <c r="F130" s="143"/>
      <c r="G130" s="143"/>
    </row>
    <row r="131" spans="1:7" x14ac:dyDescent="0.2">
      <c r="A131" s="143"/>
      <c r="B131" s="143"/>
      <c r="C131" s="143"/>
      <c r="D131" s="143"/>
      <c r="E131" s="159"/>
      <c r="F131" s="143"/>
      <c r="G131" s="143"/>
    </row>
    <row r="132" spans="1:7" x14ac:dyDescent="0.2">
      <c r="A132" s="143"/>
      <c r="B132" s="143"/>
      <c r="C132" s="143"/>
      <c r="D132" s="143"/>
      <c r="E132" s="159"/>
      <c r="F132" s="143"/>
      <c r="G132" s="143"/>
    </row>
    <row r="133" spans="1:7" x14ac:dyDescent="0.2">
      <c r="A133" s="143"/>
      <c r="B133" s="143"/>
      <c r="C133" s="143"/>
      <c r="D133" s="143"/>
      <c r="E133" s="159"/>
      <c r="F133" s="143"/>
      <c r="G133" s="143"/>
    </row>
    <row r="134" spans="1:7" x14ac:dyDescent="0.2">
      <c r="A134" s="143"/>
      <c r="B134" s="143"/>
      <c r="C134" s="143"/>
      <c r="D134" s="143"/>
      <c r="E134" s="159"/>
      <c r="F134" s="143"/>
      <c r="G134" s="143"/>
    </row>
    <row r="135" spans="1:7" x14ac:dyDescent="0.2">
      <c r="A135" s="143"/>
      <c r="B135" s="143"/>
      <c r="C135" s="143"/>
      <c r="D135" s="143"/>
      <c r="E135" s="159"/>
      <c r="F135" s="143"/>
      <c r="G135" s="143"/>
    </row>
    <row r="136" spans="1:7" x14ac:dyDescent="0.2">
      <c r="A136" s="143"/>
      <c r="B136" s="143"/>
      <c r="C136" s="143"/>
      <c r="D136" s="143"/>
      <c r="E136" s="159"/>
      <c r="F136" s="143"/>
      <c r="G136" s="143"/>
    </row>
    <row r="137" spans="1:7" x14ac:dyDescent="0.2">
      <c r="A137" s="143"/>
      <c r="B137" s="143"/>
      <c r="C137" s="143"/>
      <c r="D137" s="143"/>
      <c r="E137" s="159"/>
      <c r="F137" s="143"/>
      <c r="G137" s="143"/>
    </row>
    <row r="138" spans="1:7" x14ac:dyDescent="0.2">
      <c r="A138" s="143"/>
      <c r="B138" s="143"/>
      <c r="C138" s="143"/>
      <c r="D138" s="143"/>
      <c r="E138" s="159"/>
      <c r="F138" s="143"/>
      <c r="G138" s="143"/>
    </row>
    <row r="139" spans="1:7" x14ac:dyDescent="0.2">
      <c r="A139" s="143"/>
      <c r="B139" s="143"/>
      <c r="C139" s="143"/>
      <c r="D139" s="143"/>
      <c r="E139" s="159"/>
      <c r="F139" s="143"/>
      <c r="G139" s="143"/>
    </row>
  </sheetData>
  <mergeCells count="13">
    <mergeCell ref="C54:G54"/>
    <mergeCell ref="A1:G1"/>
    <mergeCell ref="A3:B3"/>
    <mergeCell ref="A4:B4"/>
    <mergeCell ref="E4:G4"/>
    <mergeCell ref="C9:G9"/>
    <mergeCell ref="C13:G13"/>
    <mergeCell ref="C15:G15"/>
    <mergeCell ref="C39:G39"/>
    <mergeCell ref="C49:G49"/>
    <mergeCell ref="C50:G50"/>
    <mergeCell ref="C51:G51"/>
    <mergeCell ref="C53:G5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32"/>
  <sheetViews>
    <sheetView view="pageBreakPreview" zoomScale="60" zoomScaleNormal="100" workbookViewId="0">
      <selection activeCell="F7" sqref="F7:G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191</v>
      </c>
      <c r="D2" s="36" t="s">
        <v>1077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J83"/>
  <sheetViews>
    <sheetView view="pageBreakPreview" zoomScale="60" zoomScaleNormal="100" workbookViewId="0">
      <selection activeCell="F2" sqref="F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2694</v>
      </c>
      <c r="H1" s="91" t="s">
        <v>191</v>
      </c>
      <c r="I1" s="92"/>
    </row>
    <row r="2" spans="1:10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1077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01 4 Pol'!B7</f>
        <v>1D</v>
      </c>
      <c r="B7" s="17" t="str">
        <f>'SO 01 4 Pol'!C7</f>
        <v>Tělocvična - dodávka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01 4 Pol'!B12</f>
        <v>1M</v>
      </c>
      <c r="B8" s="17" t="str">
        <f>'SO 01 4 Pol'!C12</f>
        <v>Tělocvična - montáž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01 4 Pol'!B17</f>
        <v>2D</v>
      </c>
      <c r="B9" s="17" t="str">
        <f>'SO 01 4 Pol'!C17</f>
        <v>Šatny, umývárny - dodávka</v>
      </c>
      <c r="D9" s="242"/>
      <c r="E9" s="242"/>
      <c r="F9" s="242"/>
      <c r="G9" s="242"/>
      <c r="H9" s="242"/>
      <c r="I9" s="242"/>
    </row>
    <row r="10" spans="1:10" s="64" customFormat="1" x14ac:dyDescent="0.2">
      <c r="A10" s="241" t="str">
        <f>'SO 01 4 Pol'!B48</f>
        <v>2M</v>
      </c>
      <c r="B10" s="17" t="str">
        <f>'SO 01 4 Pol'!C48</f>
        <v>Šatny, umývárny - montáž</v>
      </c>
      <c r="D10" s="242"/>
      <c r="E10" s="242"/>
      <c r="F10" s="242"/>
      <c r="G10" s="242"/>
      <c r="H10" s="242"/>
      <c r="I10" s="242"/>
    </row>
    <row r="11" spans="1:10" s="64" customFormat="1" x14ac:dyDescent="0.2">
      <c r="A11" s="241" t="str">
        <f>'SO 01 4 Pol'!B79</f>
        <v>3D</v>
      </c>
      <c r="B11" s="17" t="str">
        <f>'SO 01 4 Pol'!C79</f>
        <v>Bufet - dodávka</v>
      </c>
      <c r="D11" s="242"/>
      <c r="E11" s="242"/>
      <c r="F11" s="242"/>
      <c r="G11" s="242"/>
      <c r="H11" s="242"/>
      <c r="I11" s="242"/>
    </row>
    <row r="12" spans="1:10" s="64" customFormat="1" x14ac:dyDescent="0.2">
      <c r="A12" s="241" t="str">
        <f>'SO 01 4 Pol'!B104</f>
        <v>3M</v>
      </c>
      <c r="B12" s="17" t="str">
        <f>'SO 01 4 Pol'!C104</f>
        <v>Bufet - montáž</v>
      </c>
      <c r="D12" s="242"/>
      <c r="E12" s="242"/>
      <c r="F12" s="242"/>
      <c r="G12" s="242"/>
      <c r="H12" s="242"/>
      <c r="I12" s="242"/>
    </row>
    <row r="13" spans="1:10" s="64" customFormat="1" x14ac:dyDescent="0.2">
      <c r="A13" s="241" t="str">
        <f>'SO 01 4 Pol'!B129</f>
        <v>4D</v>
      </c>
      <c r="B13" s="17" t="str">
        <f>'SO 01 4 Pol'!C129</f>
        <v>Šatny, sprchy 1NP - dodávka</v>
      </c>
      <c r="D13" s="242"/>
      <c r="E13" s="242"/>
      <c r="F13" s="242"/>
      <c r="G13" s="242"/>
      <c r="H13" s="242"/>
      <c r="I13" s="242"/>
    </row>
    <row r="14" spans="1:10" s="64" customFormat="1" x14ac:dyDescent="0.2">
      <c r="A14" s="241" t="str">
        <f>'SO 01 4 Pol'!B148</f>
        <v>4M</v>
      </c>
      <c r="B14" s="17" t="str">
        <f>'SO 01 4 Pol'!C148</f>
        <v>Šatny, sprchy 1NP - montáž</v>
      </c>
      <c r="D14" s="242"/>
      <c r="E14" s="242"/>
      <c r="F14" s="242"/>
      <c r="G14" s="242"/>
      <c r="H14" s="242"/>
      <c r="I14" s="242"/>
    </row>
    <row r="15" spans="1:10" s="64" customFormat="1" x14ac:dyDescent="0.2">
      <c r="A15" s="241" t="str">
        <f>'SO 01 4 Pol'!B167</f>
        <v>5D</v>
      </c>
      <c r="B15" s="17" t="str">
        <f>'SO 01 4 Pol'!C167</f>
        <v>Koupelna rozhodci - dodávka</v>
      </c>
      <c r="D15" s="242"/>
      <c r="E15" s="242"/>
      <c r="F15" s="242"/>
      <c r="G15" s="242"/>
      <c r="H15" s="242"/>
      <c r="I15" s="242"/>
    </row>
    <row r="16" spans="1:10" s="64" customFormat="1" x14ac:dyDescent="0.2">
      <c r="A16" s="241" t="str">
        <f>'SO 01 4 Pol'!B180</f>
        <v>5M</v>
      </c>
      <c r="B16" s="17" t="str">
        <f>'SO 01 4 Pol'!C180</f>
        <v>Koupelna rozhodci - montáž</v>
      </c>
      <c r="D16" s="242"/>
      <c r="E16" s="242"/>
      <c r="F16" s="242"/>
      <c r="G16" s="242"/>
      <c r="H16" s="242"/>
      <c r="I16" s="242"/>
    </row>
    <row r="17" spans="1:9" s="64" customFormat="1" x14ac:dyDescent="0.2">
      <c r="A17" s="241" t="str">
        <f>'SO 01 4 Pol'!B193</f>
        <v>6D</v>
      </c>
      <c r="B17" s="17" t="str">
        <f>'SO 01 4 Pol'!C193</f>
        <v>WC bufet - dodávka</v>
      </c>
      <c r="D17" s="242"/>
      <c r="E17" s="242"/>
      <c r="F17" s="242"/>
      <c r="G17" s="242"/>
      <c r="H17" s="242"/>
      <c r="I17" s="242"/>
    </row>
    <row r="18" spans="1:9" s="64" customFormat="1" x14ac:dyDescent="0.2">
      <c r="A18" s="241" t="str">
        <f>'SO 01 4 Pol'!B212</f>
        <v>6M</v>
      </c>
      <c r="B18" s="17" t="str">
        <f>'SO 01 4 Pol'!C212</f>
        <v>WC bufet - montáž</v>
      </c>
      <c r="D18" s="242"/>
      <c r="E18" s="242"/>
      <c r="F18" s="242"/>
      <c r="G18" s="242"/>
      <c r="H18" s="242"/>
      <c r="I18" s="242"/>
    </row>
    <row r="19" spans="1:9" s="64" customFormat="1" x14ac:dyDescent="0.2">
      <c r="A19" s="241" t="str">
        <f>'SO 01 4 Pol'!B231</f>
        <v>7D</v>
      </c>
      <c r="B19" s="17" t="str">
        <f>'SO 01 4 Pol'!C231</f>
        <v>WC, sprchy 2NP - dodávka</v>
      </c>
      <c r="D19" s="242"/>
      <c r="E19" s="242"/>
      <c r="F19" s="242"/>
      <c r="G19" s="242"/>
      <c r="H19" s="242"/>
      <c r="I19" s="242"/>
    </row>
    <row r="20" spans="1:9" s="64" customFormat="1" x14ac:dyDescent="0.2">
      <c r="A20" s="241" t="str">
        <f>'SO 01 4 Pol'!B250</f>
        <v>7M</v>
      </c>
      <c r="B20" s="17" t="str">
        <f>'SO 01 4 Pol'!C250</f>
        <v>WC, sprchy 2NP - montáž</v>
      </c>
      <c r="D20" s="242"/>
      <c r="E20" s="242"/>
      <c r="F20" s="242"/>
      <c r="G20" s="242"/>
      <c r="H20" s="242"/>
      <c r="I20" s="242"/>
    </row>
    <row r="21" spans="1:9" s="64" customFormat="1" x14ac:dyDescent="0.2">
      <c r="A21" s="241" t="str">
        <f>'SO 01 4 Pol'!B269</f>
        <v>8D</v>
      </c>
      <c r="B21" s="17" t="str">
        <f>'SO 01 4 Pol'!C269</f>
        <v>WC 2.NP - dodávka</v>
      </c>
      <c r="D21" s="242"/>
      <c r="E21" s="242"/>
      <c r="F21" s="242"/>
      <c r="G21" s="242"/>
      <c r="H21" s="242"/>
      <c r="I21" s="242"/>
    </row>
    <row r="22" spans="1:9" s="64" customFormat="1" x14ac:dyDescent="0.2">
      <c r="A22" s="241" t="str">
        <f>'SO 01 4 Pol'!B279</f>
        <v>8M</v>
      </c>
      <c r="B22" s="17" t="str">
        <f>'SO 01 4 Pol'!C279</f>
        <v>WC 2.NP - montáž</v>
      </c>
      <c r="D22" s="242"/>
      <c r="E22" s="242"/>
      <c r="F22" s="242"/>
      <c r="G22" s="242"/>
      <c r="H22" s="242"/>
      <c r="I22" s="242"/>
    </row>
    <row r="23" spans="1:9" s="64" customFormat="1" x14ac:dyDescent="0.2">
      <c r="A23" s="241" t="str">
        <f>'SO 01 4 Pol'!B289</f>
        <v>9D</v>
      </c>
      <c r="B23" s="17" t="str">
        <f>'SO 01 4 Pol'!C289</f>
        <v>WC 2NP - dodávka</v>
      </c>
      <c r="D23" s="242"/>
      <c r="E23" s="242"/>
      <c r="F23" s="242"/>
      <c r="G23" s="242"/>
      <c r="H23" s="242"/>
      <c r="I23" s="242"/>
    </row>
    <row r="24" spans="1:9" s="64" customFormat="1" x14ac:dyDescent="0.2">
      <c r="A24" s="241" t="str">
        <f>'SO 01 4 Pol'!B299</f>
        <v>9M</v>
      </c>
      <c r="B24" s="17" t="str">
        <f>'SO 01 4 Pol'!C299</f>
        <v>WC 2NP - montáž</v>
      </c>
      <c r="D24" s="242"/>
      <c r="E24" s="242"/>
      <c r="F24" s="242"/>
      <c r="G24" s="242"/>
      <c r="H24" s="242"/>
      <c r="I24" s="242"/>
    </row>
    <row r="25" spans="1:9" s="64" customFormat="1" x14ac:dyDescent="0.2">
      <c r="A25" s="241" t="str">
        <f>'SO 01 4 Pol'!B309</f>
        <v>10D</v>
      </c>
      <c r="B25" s="17" t="str">
        <f>'SO 01 4 Pol'!C309</f>
        <v>WC 2NP - dodávka</v>
      </c>
      <c r="D25" s="242"/>
      <c r="E25" s="242"/>
      <c r="F25" s="242"/>
      <c r="G25" s="242"/>
      <c r="H25" s="242"/>
      <c r="I25" s="242"/>
    </row>
    <row r="26" spans="1:9" s="64" customFormat="1" x14ac:dyDescent="0.2">
      <c r="A26" s="241" t="str">
        <f>'SO 01 4 Pol'!B323</f>
        <v>10M</v>
      </c>
      <c r="B26" s="17" t="str">
        <f>'SO 01 4 Pol'!C323</f>
        <v>WC 2NP - montáž</v>
      </c>
      <c r="D26" s="242"/>
      <c r="E26" s="242"/>
      <c r="F26" s="242"/>
      <c r="G26" s="242"/>
      <c r="H26" s="242"/>
      <c r="I26" s="242"/>
    </row>
    <row r="27" spans="1:9" s="64" customFormat="1" x14ac:dyDescent="0.2">
      <c r="A27" s="241" t="str">
        <f>'SO 01 4 Pol'!B337</f>
        <v>11D</v>
      </c>
      <c r="B27" s="17" t="str">
        <f>'SO 01 4 Pol'!C337</f>
        <v>Kuchynka 2.NP - dodávka</v>
      </c>
      <c r="D27" s="242"/>
      <c r="E27" s="242"/>
      <c r="F27" s="242"/>
      <c r="G27" s="242"/>
      <c r="H27" s="242"/>
      <c r="I27" s="242"/>
    </row>
    <row r="28" spans="1:9" s="64" customFormat="1" x14ac:dyDescent="0.2">
      <c r="A28" s="241" t="str">
        <f>'SO 01 4 Pol'!B347</f>
        <v>11M</v>
      </c>
      <c r="B28" s="17" t="str">
        <f>'SO 01 4 Pol'!C347</f>
        <v>Kuchynka 2.NP - montáž</v>
      </c>
      <c r="D28" s="242"/>
      <c r="E28" s="242"/>
      <c r="F28" s="242"/>
      <c r="G28" s="242"/>
      <c r="H28" s="242"/>
      <c r="I28" s="242"/>
    </row>
    <row r="29" spans="1:9" s="64" customFormat="1" x14ac:dyDescent="0.2">
      <c r="A29" s="241" t="str">
        <f>'SO 01 4 Pol'!B357</f>
        <v>12D</v>
      </c>
      <c r="B29" s="17" t="str">
        <f>'SO 01 4 Pol'!C357</f>
        <v>WC bufet 1.NP - dodávka</v>
      </c>
      <c r="D29" s="242"/>
      <c r="E29" s="242"/>
      <c r="F29" s="242"/>
      <c r="G29" s="242"/>
      <c r="H29" s="242"/>
      <c r="I29" s="242"/>
    </row>
    <row r="30" spans="1:9" s="64" customFormat="1" x14ac:dyDescent="0.2">
      <c r="A30" s="241" t="str">
        <f>'SO 01 4 Pol'!B371</f>
        <v>12M</v>
      </c>
      <c r="B30" s="17" t="str">
        <f>'SO 01 4 Pol'!C371</f>
        <v>WC bufet 1.NP - montáž</v>
      </c>
      <c r="D30" s="242"/>
      <c r="E30" s="242"/>
      <c r="F30" s="242"/>
      <c r="G30" s="242"/>
      <c r="H30" s="242"/>
      <c r="I30" s="242"/>
    </row>
    <row r="31" spans="1:9" s="64" customFormat="1" x14ac:dyDescent="0.2">
      <c r="A31" s="241" t="s">
        <v>2493</v>
      </c>
      <c r="B31" s="17" t="s">
        <v>2513</v>
      </c>
      <c r="D31" s="242"/>
      <c r="E31" s="242"/>
      <c r="F31" s="242"/>
      <c r="G31" s="242"/>
      <c r="H31" s="242"/>
      <c r="I31" s="242"/>
    </row>
    <row r="32" spans="1:9" s="64" customFormat="1" x14ac:dyDescent="0.2">
      <c r="A32" s="241" t="s">
        <v>2496</v>
      </c>
      <c r="B32" s="17" t="s">
        <v>2514</v>
      </c>
      <c r="D32" s="242"/>
      <c r="E32" s="242"/>
      <c r="F32" s="242"/>
      <c r="G32" s="242"/>
      <c r="H32" s="242"/>
      <c r="I32" s="242"/>
    </row>
    <row r="33" spans="1:10" s="64" customFormat="1" x14ac:dyDescent="0.2">
      <c r="A33" s="241" t="str">
        <f>'SO 01 4 Pol'!B413</f>
        <v>14</v>
      </c>
      <c r="B33" s="17" t="str">
        <f>'SO 01 4 Pol'!C413</f>
        <v>Montážni materiál</v>
      </c>
      <c r="D33" s="242"/>
      <c r="E33" s="242"/>
      <c r="F33" s="242"/>
      <c r="G33" s="242"/>
      <c r="H33" s="242"/>
      <c r="I33" s="242"/>
    </row>
    <row r="34" spans="1:10" s="64" customFormat="1" x14ac:dyDescent="0.2">
      <c r="A34" s="241" t="str">
        <f>'SO 01 4 Pol'!B417</f>
        <v>0</v>
      </c>
      <c r="B34" s="17" t="str">
        <f>'SO 01 4 Pol'!C417</f>
        <v>Ostatní náklady</v>
      </c>
      <c r="D34" s="242"/>
      <c r="E34" s="242"/>
      <c r="F34" s="242"/>
      <c r="G34" s="242"/>
      <c r="H34" s="242"/>
      <c r="I34" s="242"/>
    </row>
    <row r="35" spans="1:10" x14ac:dyDescent="0.2">
      <c r="A35" s="64"/>
      <c r="B35" s="64"/>
      <c r="C35" s="64"/>
      <c r="D35" s="64"/>
      <c r="E35" s="64"/>
      <c r="F35" s="246"/>
      <c r="G35" s="247"/>
      <c r="H35" s="247"/>
      <c r="I35" s="248"/>
      <c r="J35" s="64"/>
    </row>
    <row r="36" spans="1:10" x14ac:dyDescent="0.2">
      <c r="A36" s="64"/>
      <c r="B36" s="64"/>
      <c r="C36" s="64"/>
      <c r="D36" s="64"/>
      <c r="E36" s="64"/>
      <c r="F36" s="246"/>
      <c r="G36" s="247"/>
      <c r="H36" s="247"/>
      <c r="I36" s="248"/>
      <c r="J36" s="64"/>
    </row>
    <row r="37" spans="1:10" x14ac:dyDescent="0.2">
      <c r="F37" s="99"/>
      <c r="G37" s="100"/>
      <c r="H37" s="100"/>
      <c r="I37" s="9"/>
    </row>
    <row r="38" spans="1:10" x14ac:dyDescent="0.2">
      <c r="F38" s="99"/>
      <c r="G38" s="100"/>
      <c r="H38" s="100"/>
      <c r="I38" s="9"/>
    </row>
    <row r="39" spans="1:10" x14ac:dyDescent="0.2">
      <c r="F39" s="99"/>
      <c r="G39" s="100"/>
      <c r="H39" s="100"/>
      <c r="I39" s="9"/>
    </row>
    <row r="40" spans="1:10" x14ac:dyDescent="0.2">
      <c r="F40" s="99"/>
      <c r="G40" s="100"/>
      <c r="H40" s="100"/>
      <c r="I40" s="9"/>
    </row>
    <row r="41" spans="1:10" x14ac:dyDescent="0.2">
      <c r="F41" s="99"/>
      <c r="G41" s="100"/>
      <c r="H41" s="100"/>
      <c r="I41" s="9"/>
    </row>
    <row r="42" spans="1:10" x14ac:dyDescent="0.2">
      <c r="F42" s="99"/>
      <c r="G42" s="100"/>
      <c r="H42" s="100"/>
      <c r="I42" s="9"/>
    </row>
    <row r="43" spans="1:10" x14ac:dyDescent="0.2">
      <c r="F43" s="99"/>
      <c r="G43" s="100"/>
      <c r="H43" s="100"/>
      <c r="I43" s="9"/>
    </row>
    <row r="44" spans="1:10" x14ac:dyDescent="0.2">
      <c r="F44" s="99"/>
      <c r="G44" s="100"/>
      <c r="H44" s="100"/>
      <c r="I44" s="9"/>
    </row>
    <row r="45" spans="1:10" x14ac:dyDescent="0.2">
      <c r="F45" s="99"/>
      <c r="G45" s="100"/>
      <c r="H45" s="100"/>
      <c r="I45" s="9"/>
    </row>
    <row r="46" spans="1:10" x14ac:dyDescent="0.2">
      <c r="F46" s="99"/>
      <c r="G46" s="100"/>
      <c r="H46" s="100"/>
      <c r="I46" s="9"/>
    </row>
    <row r="47" spans="1:10" x14ac:dyDescent="0.2">
      <c r="F47" s="99"/>
      <c r="G47" s="100"/>
      <c r="H47" s="100"/>
      <c r="I47" s="9"/>
    </row>
    <row r="48" spans="1:10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  <row r="64" spans="6:9" x14ac:dyDescent="0.2">
      <c r="F64" s="99"/>
      <c r="G64" s="100"/>
      <c r="H64" s="100"/>
      <c r="I64" s="9"/>
    </row>
    <row r="65" spans="6:9" x14ac:dyDescent="0.2">
      <c r="F65" s="99"/>
      <c r="G65" s="100"/>
      <c r="H65" s="100"/>
      <c r="I65" s="9"/>
    </row>
    <row r="66" spans="6:9" x14ac:dyDescent="0.2">
      <c r="F66" s="99"/>
      <c r="G66" s="100"/>
      <c r="H66" s="100"/>
      <c r="I66" s="9"/>
    </row>
    <row r="67" spans="6:9" x14ac:dyDescent="0.2">
      <c r="F67" s="99"/>
      <c r="G67" s="100"/>
      <c r="H67" s="100"/>
      <c r="I67" s="9"/>
    </row>
    <row r="68" spans="6:9" x14ac:dyDescent="0.2">
      <c r="F68" s="99"/>
      <c r="G68" s="100"/>
      <c r="H68" s="100"/>
      <c r="I68" s="9"/>
    </row>
    <row r="69" spans="6:9" x14ac:dyDescent="0.2">
      <c r="F69" s="99"/>
      <c r="G69" s="100"/>
      <c r="H69" s="100"/>
      <c r="I69" s="9"/>
    </row>
    <row r="70" spans="6:9" x14ac:dyDescent="0.2">
      <c r="F70" s="99"/>
      <c r="G70" s="100"/>
      <c r="H70" s="100"/>
      <c r="I70" s="9"/>
    </row>
    <row r="71" spans="6:9" x14ac:dyDescent="0.2">
      <c r="F71" s="99"/>
      <c r="G71" s="100"/>
      <c r="H71" s="100"/>
      <c r="I71" s="9"/>
    </row>
    <row r="72" spans="6:9" x14ac:dyDescent="0.2">
      <c r="F72" s="99"/>
      <c r="G72" s="100"/>
      <c r="H72" s="100"/>
      <c r="I72" s="9"/>
    </row>
    <row r="73" spans="6:9" x14ac:dyDescent="0.2">
      <c r="F73" s="99"/>
      <c r="G73" s="100"/>
      <c r="H73" s="100"/>
      <c r="I73" s="9"/>
    </row>
    <row r="74" spans="6:9" x14ac:dyDescent="0.2">
      <c r="F74" s="99"/>
      <c r="G74" s="100"/>
      <c r="H74" s="100"/>
      <c r="I74" s="9"/>
    </row>
    <row r="75" spans="6:9" x14ac:dyDescent="0.2">
      <c r="F75" s="99"/>
      <c r="G75" s="100"/>
      <c r="H75" s="100"/>
      <c r="I75" s="9"/>
    </row>
    <row r="76" spans="6:9" x14ac:dyDescent="0.2">
      <c r="F76" s="99"/>
      <c r="G76" s="100"/>
      <c r="H76" s="100"/>
      <c r="I76" s="9"/>
    </row>
    <row r="77" spans="6:9" x14ac:dyDescent="0.2">
      <c r="F77" s="99"/>
      <c r="G77" s="100"/>
      <c r="H77" s="100"/>
      <c r="I77" s="9"/>
    </row>
    <row r="78" spans="6:9" x14ac:dyDescent="0.2">
      <c r="F78" s="99"/>
      <c r="G78" s="100"/>
      <c r="H78" s="100"/>
      <c r="I78" s="9"/>
    </row>
    <row r="79" spans="6:9" x14ac:dyDescent="0.2">
      <c r="F79" s="99"/>
      <c r="G79" s="100"/>
      <c r="H79" s="100"/>
      <c r="I79" s="9"/>
    </row>
    <row r="80" spans="6:9" x14ac:dyDescent="0.2">
      <c r="F80" s="99"/>
      <c r="G80" s="100"/>
      <c r="H80" s="100"/>
      <c r="I80" s="9"/>
    </row>
    <row r="81" spans="6:9" x14ac:dyDescent="0.2">
      <c r="F81" s="99"/>
      <c r="G81" s="100"/>
      <c r="H81" s="100"/>
      <c r="I81" s="9"/>
    </row>
    <row r="82" spans="6:9" x14ac:dyDescent="0.2">
      <c r="F82" s="99"/>
      <c r="G82" s="100"/>
      <c r="H82" s="100"/>
      <c r="I82" s="9"/>
    </row>
    <row r="83" spans="6:9" x14ac:dyDescent="0.2">
      <c r="F83" s="99"/>
      <c r="G83" s="100"/>
      <c r="H83" s="100"/>
      <c r="I83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497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4 Rek'!H1</f>
        <v>4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4 Rek'!G2</f>
        <v>Vzduchotechnika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1078</v>
      </c>
      <c r="C7" s="120" t="s">
        <v>1079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ht="22.5" x14ac:dyDescent="0.2">
      <c r="A8" s="129">
        <v>1</v>
      </c>
      <c r="B8" s="130" t="s">
        <v>1081</v>
      </c>
      <c r="C8" s="131" t="s">
        <v>1082</v>
      </c>
      <c r="D8" s="132" t="s">
        <v>44</v>
      </c>
      <c r="E8" s="133">
        <v>2</v>
      </c>
      <c r="F8" s="133">
        <v>0</v>
      </c>
      <c r="G8" s="134">
        <f>E8*F8</f>
        <v>0</v>
      </c>
      <c r="H8" s="135">
        <v>83200</v>
      </c>
      <c r="I8" s="136">
        <f>E8*H8</f>
        <v>166400</v>
      </c>
      <c r="J8" s="135"/>
      <c r="K8" s="136">
        <f>E8*J8</f>
        <v>0</v>
      </c>
      <c r="O8" s="128">
        <v>2</v>
      </c>
      <c r="AA8" s="101">
        <v>12</v>
      </c>
      <c r="AB8" s="101">
        <v>0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28">
        <v>12</v>
      </c>
      <c r="CB8" s="128">
        <v>0</v>
      </c>
    </row>
    <row r="9" spans="1:80" x14ac:dyDescent="0.2">
      <c r="A9" s="137"/>
      <c r="B9" s="138"/>
      <c r="C9" s="293" t="s">
        <v>1083</v>
      </c>
      <c r="D9" s="294"/>
      <c r="E9" s="294"/>
      <c r="F9" s="294"/>
      <c r="G9" s="295"/>
      <c r="I9" s="139"/>
      <c r="K9" s="139"/>
      <c r="L9" s="192" t="s">
        <v>1083</v>
      </c>
      <c r="O9" s="128">
        <v>3</v>
      </c>
    </row>
    <row r="10" spans="1:80" x14ac:dyDescent="0.2">
      <c r="A10" s="129">
        <v>2</v>
      </c>
      <c r="B10" s="130" t="s">
        <v>1084</v>
      </c>
      <c r="C10" s="131" t="s">
        <v>1085</v>
      </c>
      <c r="D10" s="132" t="s">
        <v>1086</v>
      </c>
      <c r="E10" s="133">
        <v>2</v>
      </c>
      <c r="F10" s="133">
        <v>0</v>
      </c>
      <c r="G10" s="134">
        <f>E10*F10</f>
        <v>0</v>
      </c>
      <c r="H10" s="135">
        <v>858</v>
      </c>
      <c r="I10" s="136">
        <f>E10*H10</f>
        <v>1716</v>
      </c>
      <c r="J10" s="135"/>
      <c r="K10" s="136">
        <f>E10*J10</f>
        <v>0</v>
      </c>
      <c r="O10" s="128">
        <v>2</v>
      </c>
      <c r="AA10" s="101">
        <v>12</v>
      </c>
      <c r="AB10" s="101">
        <v>0</v>
      </c>
      <c r="AC10" s="101">
        <v>2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28">
        <v>12</v>
      </c>
      <c r="CB10" s="128">
        <v>0</v>
      </c>
    </row>
    <row r="11" spans="1:80" x14ac:dyDescent="0.2">
      <c r="A11" s="144"/>
      <c r="B11" s="145" t="s">
        <v>45</v>
      </c>
      <c r="C11" s="146" t="s">
        <v>1080</v>
      </c>
      <c r="D11" s="147"/>
      <c r="E11" s="148"/>
      <c r="F11" s="149"/>
      <c r="G11" s="150">
        <f>SUM(G7:G10)</f>
        <v>0</v>
      </c>
      <c r="H11" s="151"/>
      <c r="I11" s="152">
        <f>SUM(I7:I10)</f>
        <v>168116</v>
      </c>
      <c r="J11" s="151"/>
      <c r="K11" s="152">
        <f>SUM(K7:K10)</f>
        <v>0</v>
      </c>
      <c r="O11" s="128">
        <v>4</v>
      </c>
      <c r="BA11" s="153">
        <f>SUM(BA7:BA10)</f>
        <v>0</v>
      </c>
      <c r="BB11" s="153">
        <f>SUM(BB7:BB10)</f>
        <v>0</v>
      </c>
      <c r="BC11" s="153">
        <f>SUM(BC7:BC10)</f>
        <v>0</v>
      </c>
      <c r="BD11" s="153">
        <f>SUM(BD7:BD10)</f>
        <v>0</v>
      </c>
      <c r="BE11" s="153">
        <f>SUM(BE7:BE10)</f>
        <v>0</v>
      </c>
    </row>
    <row r="12" spans="1:80" x14ac:dyDescent="0.2">
      <c r="A12" s="118" t="s">
        <v>41</v>
      </c>
      <c r="B12" s="119" t="s">
        <v>1087</v>
      </c>
      <c r="C12" s="120" t="s">
        <v>1088</v>
      </c>
      <c r="D12" s="121"/>
      <c r="E12" s="122"/>
      <c r="F12" s="122"/>
      <c r="G12" s="123"/>
      <c r="H12" s="124"/>
      <c r="I12" s="125"/>
      <c r="J12" s="126"/>
      <c r="K12" s="127"/>
      <c r="O12" s="128">
        <v>1</v>
      </c>
    </row>
    <row r="13" spans="1:80" ht="22.5" x14ac:dyDescent="0.2">
      <c r="A13" s="129">
        <v>3</v>
      </c>
      <c r="B13" s="130" t="s">
        <v>1090</v>
      </c>
      <c r="C13" s="131" t="s">
        <v>1082</v>
      </c>
      <c r="D13" s="132" t="s">
        <v>44</v>
      </c>
      <c r="E13" s="133">
        <v>2</v>
      </c>
      <c r="F13" s="133">
        <v>0</v>
      </c>
      <c r="G13" s="134">
        <f>E13*F13</f>
        <v>0</v>
      </c>
      <c r="H13" s="135">
        <v>12480</v>
      </c>
      <c r="I13" s="136">
        <f>E13*H13</f>
        <v>24960</v>
      </c>
      <c r="J13" s="135"/>
      <c r="K13" s="136">
        <f>E13*J13</f>
        <v>0</v>
      </c>
      <c r="O13" s="128">
        <v>2</v>
      </c>
      <c r="AA13" s="101">
        <v>12</v>
      </c>
      <c r="AB13" s="101">
        <v>0</v>
      </c>
      <c r="AC13" s="101">
        <v>3</v>
      </c>
      <c r="AZ13" s="101">
        <v>1</v>
      </c>
      <c r="BA13" s="101">
        <f>IF(AZ13=1,G13,0)</f>
        <v>0</v>
      </c>
      <c r="BB13" s="101">
        <f>IF(AZ13=2,G13,0)</f>
        <v>0</v>
      </c>
      <c r="BC13" s="101">
        <f>IF(AZ13=3,G13,0)</f>
        <v>0</v>
      </c>
      <c r="BD13" s="101">
        <f>IF(AZ13=4,G13,0)</f>
        <v>0</v>
      </c>
      <c r="BE13" s="101">
        <f>IF(AZ13=5,G13,0)</f>
        <v>0</v>
      </c>
      <c r="CA13" s="128">
        <v>12</v>
      </c>
      <c r="CB13" s="128">
        <v>0</v>
      </c>
    </row>
    <row r="14" spans="1:80" x14ac:dyDescent="0.2">
      <c r="A14" s="137"/>
      <c r="B14" s="138"/>
      <c r="C14" s="293" t="s">
        <v>1083</v>
      </c>
      <c r="D14" s="294"/>
      <c r="E14" s="294"/>
      <c r="F14" s="294"/>
      <c r="G14" s="295"/>
      <c r="I14" s="139"/>
      <c r="K14" s="139"/>
      <c r="L14" s="192" t="s">
        <v>1083</v>
      </c>
      <c r="O14" s="128">
        <v>3</v>
      </c>
    </row>
    <row r="15" spans="1:80" x14ac:dyDescent="0.2">
      <c r="A15" s="129">
        <v>4</v>
      </c>
      <c r="B15" s="130" t="s">
        <v>1091</v>
      </c>
      <c r="C15" s="131" t="s">
        <v>1085</v>
      </c>
      <c r="D15" s="132" t="s">
        <v>1086</v>
      </c>
      <c r="E15" s="133">
        <v>2</v>
      </c>
      <c r="F15" s="133">
        <v>0</v>
      </c>
      <c r="G15" s="134">
        <f>E15*F15</f>
        <v>0</v>
      </c>
      <c r="H15" s="135">
        <v>214.4</v>
      </c>
      <c r="I15" s="136">
        <f>E15*H15</f>
        <v>428.8</v>
      </c>
      <c r="J15" s="135"/>
      <c r="K15" s="136">
        <f>E15*J15</f>
        <v>0</v>
      </c>
      <c r="O15" s="128">
        <v>2</v>
      </c>
      <c r="AA15" s="101">
        <v>12</v>
      </c>
      <c r="AB15" s="101">
        <v>0</v>
      </c>
      <c r="AC15" s="101">
        <v>4</v>
      </c>
      <c r="AZ15" s="101">
        <v>1</v>
      </c>
      <c r="BA15" s="101">
        <f>IF(AZ15=1,G15,0)</f>
        <v>0</v>
      </c>
      <c r="BB15" s="101">
        <f>IF(AZ15=2,G15,0)</f>
        <v>0</v>
      </c>
      <c r="BC15" s="101">
        <f>IF(AZ15=3,G15,0)</f>
        <v>0</v>
      </c>
      <c r="BD15" s="101">
        <f>IF(AZ15=4,G15,0)</f>
        <v>0</v>
      </c>
      <c r="BE15" s="101">
        <f>IF(AZ15=5,G15,0)</f>
        <v>0</v>
      </c>
      <c r="CA15" s="128">
        <v>12</v>
      </c>
      <c r="CB15" s="128">
        <v>0</v>
      </c>
    </row>
    <row r="16" spans="1:80" x14ac:dyDescent="0.2">
      <c r="A16" s="144"/>
      <c r="B16" s="145" t="s">
        <v>45</v>
      </c>
      <c r="C16" s="146" t="s">
        <v>1089</v>
      </c>
      <c r="D16" s="147"/>
      <c r="E16" s="148"/>
      <c r="F16" s="149"/>
      <c r="G16" s="150">
        <f>SUM(G12:G15)</f>
        <v>0</v>
      </c>
      <c r="H16" s="151"/>
      <c r="I16" s="152">
        <f>SUM(I12:I15)</f>
        <v>25388.799999999999</v>
      </c>
      <c r="J16" s="151"/>
      <c r="K16" s="152">
        <f>SUM(K12:K15)</f>
        <v>0</v>
      </c>
      <c r="O16" s="128">
        <v>4</v>
      </c>
      <c r="BA16" s="153">
        <f>SUM(BA12:BA15)</f>
        <v>0</v>
      </c>
      <c r="BB16" s="153">
        <f>SUM(BB12:BB15)</f>
        <v>0</v>
      </c>
      <c r="BC16" s="153">
        <f>SUM(BC12:BC15)</f>
        <v>0</v>
      </c>
      <c r="BD16" s="153">
        <f>SUM(BD12:BD15)</f>
        <v>0</v>
      </c>
      <c r="BE16" s="153">
        <f>SUM(BE12:BE15)</f>
        <v>0</v>
      </c>
    </row>
    <row r="17" spans="1:80" x14ac:dyDescent="0.2">
      <c r="A17" s="118" t="s">
        <v>41</v>
      </c>
      <c r="B17" s="119" t="s">
        <v>1092</v>
      </c>
      <c r="C17" s="120" t="s">
        <v>1093</v>
      </c>
      <c r="D17" s="121"/>
      <c r="E17" s="122"/>
      <c r="F17" s="122"/>
      <c r="G17" s="123"/>
      <c r="H17" s="124"/>
      <c r="I17" s="125"/>
      <c r="J17" s="126"/>
      <c r="K17" s="127"/>
      <c r="O17" s="128">
        <v>1</v>
      </c>
    </row>
    <row r="18" spans="1:80" ht="22.5" x14ac:dyDescent="0.2">
      <c r="A18" s="129">
        <v>5</v>
      </c>
      <c r="B18" s="130" t="s">
        <v>1095</v>
      </c>
      <c r="C18" s="131" t="s">
        <v>1096</v>
      </c>
      <c r="D18" s="132" t="s">
        <v>44</v>
      </c>
      <c r="E18" s="133">
        <v>1</v>
      </c>
      <c r="F18" s="133">
        <v>0</v>
      </c>
      <c r="G18" s="134">
        <f t="shared" ref="G18:G46" si="0">E18*F18</f>
        <v>0</v>
      </c>
      <c r="H18" s="135">
        <v>22629.1</v>
      </c>
      <c r="I18" s="136">
        <f t="shared" ref="I18:I46" si="1">E18*H18</f>
        <v>22629.1</v>
      </c>
      <c r="J18" s="135"/>
      <c r="K18" s="136">
        <f t="shared" ref="K18:K46" si="2">E18*J18</f>
        <v>0</v>
      </c>
      <c r="O18" s="128">
        <v>2</v>
      </c>
      <c r="AA18" s="101">
        <v>12</v>
      </c>
      <c r="AB18" s="101">
        <v>0</v>
      </c>
      <c r="AC18" s="101">
        <v>5</v>
      </c>
      <c r="AZ18" s="101">
        <v>1</v>
      </c>
      <c r="BA18" s="101">
        <f t="shared" ref="BA18:BA46" si="3">IF(AZ18=1,G18,0)</f>
        <v>0</v>
      </c>
      <c r="BB18" s="101">
        <f t="shared" ref="BB18:BB46" si="4">IF(AZ18=2,G18,0)</f>
        <v>0</v>
      </c>
      <c r="BC18" s="101">
        <f t="shared" ref="BC18:BC46" si="5">IF(AZ18=3,G18,0)</f>
        <v>0</v>
      </c>
      <c r="BD18" s="101">
        <f t="shared" ref="BD18:BD46" si="6">IF(AZ18=4,G18,0)</f>
        <v>0</v>
      </c>
      <c r="BE18" s="101">
        <f t="shared" ref="BE18:BE46" si="7">IF(AZ18=5,G18,0)</f>
        <v>0</v>
      </c>
      <c r="CA18" s="128">
        <v>12</v>
      </c>
      <c r="CB18" s="128">
        <v>0</v>
      </c>
    </row>
    <row r="19" spans="1:80" x14ac:dyDescent="0.2">
      <c r="A19" s="129">
        <v>6</v>
      </c>
      <c r="B19" s="130" t="s">
        <v>1097</v>
      </c>
      <c r="C19" s="131" t="s">
        <v>1098</v>
      </c>
      <c r="D19" s="132" t="s">
        <v>44</v>
      </c>
      <c r="E19" s="133">
        <v>2</v>
      </c>
      <c r="F19" s="133">
        <v>0</v>
      </c>
      <c r="G19" s="134">
        <f t="shared" si="0"/>
        <v>0</v>
      </c>
      <c r="H19" s="135">
        <v>1874.6</v>
      </c>
      <c r="I19" s="136">
        <f t="shared" si="1"/>
        <v>3749.2</v>
      </c>
      <c r="J19" s="135"/>
      <c r="K19" s="136">
        <f t="shared" si="2"/>
        <v>0</v>
      </c>
      <c r="O19" s="128">
        <v>2</v>
      </c>
      <c r="AA19" s="101">
        <v>12</v>
      </c>
      <c r="AB19" s="101">
        <v>0</v>
      </c>
      <c r="AC19" s="101">
        <v>6</v>
      </c>
      <c r="AZ19" s="101">
        <v>1</v>
      </c>
      <c r="BA19" s="101">
        <f t="shared" si="3"/>
        <v>0</v>
      </c>
      <c r="BB19" s="101">
        <f t="shared" si="4"/>
        <v>0</v>
      </c>
      <c r="BC19" s="101">
        <f t="shared" si="5"/>
        <v>0</v>
      </c>
      <c r="BD19" s="101">
        <f t="shared" si="6"/>
        <v>0</v>
      </c>
      <c r="BE19" s="101">
        <f t="shared" si="7"/>
        <v>0</v>
      </c>
      <c r="CA19" s="128">
        <v>12</v>
      </c>
      <c r="CB19" s="128">
        <v>0</v>
      </c>
    </row>
    <row r="20" spans="1:80" x14ac:dyDescent="0.2">
      <c r="A20" s="129">
        <v>7</v>
      </c>
      <c r="B20" s="130" t="s">
        <v>1099</v>
      </c>
      <c r="C20" s="131" t="s">
        <v>1100</v>
      </c>
      <c r="D20" s="132" t="s">
        <v>44</v>
      </c>
      <c r="E20" s="133">
        <v>2</v>
      </c>
      <c r="F20" s="133">
        <v>0</v>
      </c>
      <c r="G20" s="134">
        <f t="shared" si="0"/>
        <v>0</v>
      </c>
      <c r="H20" s="135">
        <v>10792.6</v>
      </c>
      <c r="I20" s="136">
        <f t="shared" si="1"/>
        <v>21585.200000000001</v>
      </c>
      <c r="J20" s="135"/>
      <c r="K20" s="136">
        <f t="shared" si="2"/>
        <v>0</v>
      </c>
      <c r="O20" s="128">
        <v>2</v>
      </c>
      <c r="AA20" s="101">
        <v>12</v>
      </c>
      <c r="AB20" s="101">
        <v>0</v>
      </c>
      <c r="AC20" s="101">
        <v>7</v>
      </c>
      <c r="AZ20" s="101">
        <v>1</v>
      </c>
      <c r="BA20" s="101">
        <f t="shared" si="3"/>
        <v>0</v>
      </c>
      <c r="BB20" s="101">
        <f t="shared" si="4"/>
        <v>0</v>
      </c>
      <c r="BC20" s="101">
        <f t="shared" si="5"/>
        <v>0</v>
      </c>
      <c r="BD20" s="101">
        <f t="shared" si="6"/>
        <v>0</v>
      </c>
      <c r="BE20" s="101">
        <f t="shared" si="7"/>
        <v>0</v>
      </c>
      <c r="CA20" s="128">
        <v>12</v>
      </c>
      <c r="CB20" s="128">
        <v>0</v>
      </c>
    </row>
    <row r="21" spans="1:80" x14ac:dyDescent="0.2">
      <c r="A21" s="129">
        <v>8</v>
      </c>
      <c r="B21" s="130" t="s">
        <v>1101</v>
      </c>
      <c r="C21" s="131" t="s">
        <v>1102</v>
      </c>
      <c r="D21" s="132" t="s">
        <v>44</v>
      </c>
      <c r="E21" s="133">
        <v>1</v>
      </c>
      <c r="F21" s="133">
        <v>0</v>
      </c>
      <c r="G21" s="134">
        <f t="shared" si="0"/>
        <v>0</v>
      </c>
      <c r="H21" s="135">
        <v>6877</v>
      </c>
      <c r="I21" s="136">
        <f t="shared" si="1"/>
        <v>6877</v>
      </c>
      <c r="J21" s="135"/>
      <c r="K21" s="136">
        <f t="shared" si="2"/>
        <v>0</v>
      </c>
      <c r="O21" s="128">
        <v>2</v>
      </c>
      <c r="AA21" s="101">
        <v>12</v>
      </c>
      <c r="AB21" s="101">
        <v>0</v>
      </c>
      <c r="AC21" s="101">
        <v>8</v>
      </c>
      <c r="AZ21" s="101">
        <v>1</v>
      </c>
      <c r="BA21" s="101">
        <f t="shared" si="3"/>
        <v>0</v>
      </c>
      <c r="BB21" s="101">
        <f t="shared" si="4"/>
        <v>0</v>
      </c>
      <c r="BC21" s="101">
        <f t="shared" si="5"/>
        <v>0</v>
      </c>
      <c r="BD21" s="101">
        <f t="shared" si="6"/>
        <v>0</v>
      </c>
      <c r="BE21" s="101">
        <f t="shared" si="7"/>
        <v>0</v>
      </c>
      <c r="CA21" s="128">
        <v>12</v>
      </c>
      <c r="CB21" s="128">
        <v>0</v>
      </c>
    </row>
    <row r="22" spans="1:80" ht="22.5" x14ac:dyDescent="0.2">
      <c r="A22" s="129">
        <v>9</v>
      </c>
      <c r="B22" s="130" t="s">
        <v>1103</v>
      </c>
      <c r="C22" s="131" t="s">
        <v>1104</v>
      </c>
      <c r="D22" s="132" t="s">
        <v>44</v>
      </c>
      <c r="E22" s="133">
        <v>1</v>
      </c>
      <c r="F22" s="133">
        <v>0</v>
      </c>
      <c r="G22" s="134">
        <f t="shared" si="0"/>
        <v>0</v>
      </c>
      <c r="H22" s="135">
        <v>5985.2</v>
      </c>
      <c r="I22" s="136">
        <f t="shared" si="1"/>
        <v>5985.2</v>
      </c>
      <c r="J22" s="135"/>
      <c r="K22" s="136">
        <f t="shared" si="2"/>
        <v>0</v>
      </c>
      <c r="O22" s="128">
        <v>2</v>
      </c>
      <c r="AA22" s="101">
        <v>12</v>
      </c>
      <c r="AB22" s="101">
        <v>0</v>
      </c>
      <c r="AC22" s="101">
        <v>9</v>
      </c>
      <c r="AZ22" s="101">
        <v>1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28">
        <v>12</v>
      </c>
      <c r="CB22" s="128">
        <v>0</v>
      </c>
    </row>
    <row r="23" spans="1:80" x14ac:dyDescent="0.2">
      <c r="A23" s="129">
        <v>10</v>
      </c>
      <c r="B23" s="130" t="s">
        <v>1105</v>
      </c>
      <c r="C23" s="131" t="s">
        <v>1106</v>
      </c>
      <c r="D23" s="132" t="s">
        <v>44</v>
      </c>
      <c r="E23" s="133">
        <v>1</v>
      </c>
      <c r="F23" s="133">
        <v>0</v>
      </c>
      <c r="G23" s="134">
        <f t="shared" si="0"/>
        <v>0</v>
      </c>
      <c r="H23" s="135">
        <v>254.8</v>
      </c>
      <c r="I23" s="136">
        <f t="shared" si="1"/>
        <v>254.8</v>
      </c>
      <c r="J23" s="135"/>
      <c r="K23" s="136">
        <f t="shared" si="2"/>
        <v>0</v>
      </c>
      <c r="O23" s="128">
        <v>2</v>
      </c>
      <c r="AA23" s="101">
        <v>12</v>
      </c>
      <c r="AB23" s="101">
        <v>0</v>
      </c>
      <c r="AC23" s="101">
        <v>10</v>
      </c>
      <c r="AZ23" s="101">
        <v>1</v>
      </c>
      <c r="BA23" s="101">
        <f t="shared" si="3"/>
        <v>0</v>
      </c>
      <c r="BB23" s="101">
        <f t="shared" si="4"/>
        <v>0</v>
      </c>
      <c r="BC23" s="101">
        <f t="shared" si="5"/>
        <v>0</v>
      </c>
      <c r="BD23" s="101">
        <f t="shared" si="6"/>
        <v>0</v>
      </c>
      <c r="BE23" s="101">
        <f t="shared" si="7"/>
        <v>0</v>
      </c>
      <c r="CA23" s="128">
        <v>12</v>
      </c>
      <c r="CB23" s="128">
        <v>0</v>
      </c>
    </row>
    <row r="24" spans="1:80" x14ac:dyDescent="0.2">
      <c r="A24" s="129">
        <v>11</v>
      </c>
      <c r="B24" s="130" t="s">
        <v>1107</v>
      </c>
      <c r="C24" s="131" t="s">
        <v>1108</v>
      </c>
      <c r="D24" s="132" t="s">
        <v>44</v>
      </c>
      <c r="E24" s="133">
        <v>1</v>
      </c>
      <c r="F24" s="133">
        <v>0</v>
      </c>
      <c r="G24" s="134">
        <f t="shared" si="0"/>
        <v>0</v>
      </c>
      <c r="H24" s="135">
        <v>3347.5</v>
      </c>
      <c r="I24" s="136">
        <f t="shared" si="1"/>
        <v>3347.5</v>
      </c>
      <c r="J24" s="135"/>
      <c r="K24" s="136">
        <f t="shared" si="2"/>
        <v>0</v>
      </c>
      <c r="O24" s="128">
        <v>2</v>
      </c>
      <c r="AA24" s="101">
        <v>12</v>
      </c>
      <c r="AB24" s="101">
        <v>0</v>
      </c>
      <c r="AC24" s="101">
        <v>11</v>
      </c>
      <c r="AZ24" s="101">
        <v>1</v>
      </c>
      <c r="BA24" s="101">
        <f t="shared" si="3"/>
        <v>0</v>
      </c>
      <c r="BB24" s="101">
        <f t="shared" si="4"/>
        <v>0</v>
      </c>
      <c r="BC24" s="101">
        <f t="shared" si="5"/>
        <v>0</v>
      </c>
      <c r="BD24" s="101">
        <f t="shared" si="6"/>
        <v>0</v>
      </c>
      <c r="BE24" s="101">
        <f t="shared" si="7"/>
        <v>0</v>
      </c>
      <c r="CA24" s="128">
        <v>12</v>
      </c>
      <c r="CB24" s="128">
        <v>0</v>
      </c>
    </row>
    <row r="25" spans="1:80" x14ac:dyDescent="0.2">
      <c r="A25" s="129">
        <v>12</v>
      </c>
      <c r="B25" s="130" t="s">
        <v>1109</v>
      </c>
      <c r="C25" s="131" t="s">
        <v>1110</v>
      </c>
      <c r="D25" s="132" t="s">
        <v>44</v>
      </c>
      <c r="E25" s="133">
        <v>1</v>
      </c>
      <c r="F25" s="133">
        <v>0</v>
      </c>
      <c r="G25" s="134">
        <f t="shared" si="0"/>
        <v>0</v>
      </c>
      <c r="H25" s="135">
        <v>4524</v>
      </c>
      <c r="I25" s="136">
        <f t="shared" si="1"/>
        <v>4524</v>
      </c>
      <c r="J25" s="135"/>
      <c r="K25" s="136">
        <f t="shared" si="2"/>
        <v>0</v>
      </c>
      <c r="O25" s="128">
        <v>2</v>
      </c>
      <c r="AA25" s="101">
        <v>12</v>
      </c>
      <c r="AB25" s="101">
        <v>0</v>
      </c>
      <c r="AC25" s="101">
        <v>12</v>
      </c>
      <c r="AZ25" s="101">
        <v>1</v>
      </c>
      <c r="BA25" s="101">
        <f t="shared" si="3"/>
        <v>0</v>
      </c>
      <c r="BB25" s="101">
        <f t="shared" si="4"/>
        <v>0</v>
      </c>
      <c r="BC25" s="101">
        <f t="shared" si="5"/>
        <v>0</v>
      </c>
      <c r="BD25" s="101">
        <f t="shared" si="6"/>
        <v>0</v>
      </c>
      <c r="BE25" s="101">
        <f t="shared" si="7"/>
        <v>0</v>
      </c>
      <c r="CA25" s="128">
        <v>12</v>
      </c>
      <c r="CB25" s="128">
        <v>0</v>
      </c>
    </row>
    <row r="26" spans="1:80" x14ac:dyDescent="0.2">
      <c r="A26" s="129">
        <v>13</v>
      </c>
      <c r="B26" s="130" t="s">
        <v>1111</v>
      </c>
      <c r="C26" s="131" t="s">
        <v>1112</v>
      </c>
      <c r="D26" s="132" t="s">
        <v>44</v>
      </c>
      <c r="E26" s="133">
        <v>1</v>
      </c>
      <c r="F26" s="133">
        <v>0</v>
      </c>
      <c r="G26" s="134">
        <f t="shared" si="0"/>
        <v>0</v>
      </c>
      <c r="H26" s="135">
        <v>724.1</v>
      </c>
      <c r="I26" s="136">
        <f t="shared" si="1"/>
        <v>724.1</v>
      </c>
      <c r="J26" s="135"/>
      <c r="K26" s="136">
        <f t="shared" si="2"/>
        <v>0</v>
      </c>
      <c r="O26" s="128">
        <v>2</v>
      </c>
      <c r="AA26" s="101">
        <v>12</v>
      </c>
      <c r="AB26" s="101">
        <v>0</v>
      </c>
      <c r="AC26" s="101">
        <v>13</v>
      </c>
      <c r="AZ26" s="101">
        <v>1</v>
      </c>
      <c r="BA26" s="101">
        <f t="shared" si="3"/>
        <v>0</v>
      </c>
      <c r="BB26" s="101">
        <f t="shared" si="4"/>
        <v>0</v>
      </c>
      <c r="BC26" s="101">
        <f t="shared" si="5"/>
        <v>0</v>
      </c>
      <c r="BD26" s="101">
        <f t="shared" si="6"/>
        <v>0</v>
      </c>
      <c r="BE26" s="101">
        <f t="shared" si="7"/>
        <v>0</v>
      </c>
      <c r="CA26" s="128">
        <v>12</v>
      </c>
      <c r="CB26" s="128">
        <v>0</v>
      </c>
    </row>
    <row r="27" spans="1:80" x14ac:dyDescent="0.2">
      <c r="A27" s="129">
        <v>14</v>
      </c>
      <c r="B27" s="130" t="s">
        <v>1113</v>
      </c>
      <c r="C27" s="131" t="s">
        <v>1114</v>
      </c>
      <c r="D27" s="132" t="s">
        <v>44</v>
      </c>
      <c r="E27" s="133">
        <v>4</v>
      </c>
      <c r="F27" s="133">
        <v>0</v>
      </c>
      <c r="G27" s="134">
        <f t="shared" si="0"/>
        <v>0</v>
      </c>
      <c r="H27" s="135">
        <v>1008.8</v>
      </c>
      <c r="I27" s="136">
        <f t="shared" si="1"/>
        <v>4035.2</v>
      </c>
      <c r="J27" s="135"/>
      <c r="K27" s="136">
        <f t="shared" si="2"/>
        <v>0</v>
      </c>
      <c r="O27" s="128">
        <v>2</v>
      </c>
      <c r="AA27" s="101">
        <v>12</v>
      </c>
      <c r="AB27" s="101">
        <v>0</v>
      </c>
      <c r="AC27" s="101">
        <v>14</v>
      </c>
      <c r="AZ27" s="101">
        <v>1</v>
      </c>
      <c r="BA27" s="101">
        <f t="shared" si="3"/>
        <v>0</v>
      </c>
      <c r="BB27" s="101">
        <f t="shared" si="4"/>
        <v>0</v>
      </c>
      <c r="BC27" s="101">
        <f t="shared" si="5"/>
        <v>0</v>
      </c>
      <c r="BD27" s="101">
        <f t="shared" si="6"/>
        <v>0</v>
      </c>
      <c r="BE27" s="101">
        <f t="shared" si="7"/>
        <v>0</v>
      </c>
      <c r="CA27" s="128">
        <v>12</v>
      </c>
      <c r="CB27" s="128">
        <v>0</v>
      </c>
    </row>
    <row r="28" spans="1:80" x14ac:dyDescent="0.2">
      <c r="A28" s="129">
        <v>15</v>
      </c>
      <c r="B28" s="130" t="s">
        <v>1115</v>
      </c>
      <c r="C28" s="131" t="s">
        <v>1116</v>
      </c>
      <c r="D28" s="132" t="s">
        <v>44</v>
      </c>
      <c r="E28" s="133">
        <v>4</v>
      </c>
      <c r="F28" s="133">
        <v>0</v>
      </c>
      <c r="G28" s="134">
        <f t="shared" si="0"/>
        <v>0</v>
      </c>
      <c r="H28" s="135">
        <v>2516.8000000000002</v>
      </c>
      <c r="I28" s="136">
        <f t="shared" si="1"/>
        <v>10067.200000000001</v>
      </c>
      <c r="J28" s="135"/>
      <c r="K28" s="136">
        <f t="shared" si="2"/>
        <v>0</v>
      </c>
      <c r="O28" s="128">
        <v>2</v>
      </c>
      <c r="AA28" s="101">
        <v>12</v>
      </c>
      <c r="AB28" s="101">
        <v>0</v>
      </c>
      <c r="AC28" s="101">
        <v>15</v>
      </c>
      <c r="AZ28" s="101">
        <v>1</v>
      </c>
      <c r="BA28" s="101">
        <f t="shared" si="3"/>
        <v>0</v>
      </c>
      <c r="BB28" s="101">
        <f t="shared" si="4"/>
        <v>0</v>
      </c>
      <c r="BC28" s="101">
        <f t="shared" si="5"/>
        <v>0</v>
      </c>
      <c r="BD28" s="101">
        <f t="shared" si="6"/>
        <v>0</v>
      </c>
      <c r="BE28" s="101">
        <f t="shared" si="7"/>
        <v>0</v>
      </c>
      <c r="CA28" s="128">
        <v>12</v>
      </c>
      <c r="CB28" s="128">
        <v>0</v>
      </c>
    </row>
    <row r="29" spans="1:80" x14ac:dyDescent="0.2">
      <c r="A29" s="129">
        <v>16</v>
      </c>
      <c r="B29" s="130" t="s">
        <v>1117</v>
      </c>
      <c r="C29" s="131" t="s">
        <v>1118</v>
      </c>
      <c r="D29" s="132" t="s">
        <v>44</v>
      </c>
      <c r="E29" s="133">
        <v>1</v>
      </c>
      <c r="F29" s="133">
        <v>0</v>
      </c>
      <c r="G29" s="134">
        <f t="shared" si="0"/>
        <v>0</v>
      </c>
      <c r="H29" s="135">
        <v>1124.5</v>
      </c>
      <c r="I29" s="136">
        <f t="shared" si="1"/>
        <v>1124.5</v>
      </c>
      <c r="J29" s="135"/>
      <c r="K29" s="136">
        <f t="shared" si="2"/>
        <v>0</v>
      </c>
      <c r="O29" s="128">
        <v>2</v>
      </c>
      <c r="AA29" s="101">
        <v>12</v>
      </c>
      <c r="AB29" s="101">
        <v>0</v>
      </c>
      <c r="AC29" s="101">
        <v>16</v>
      </c>
      <c r="AZ29" s="101">
        <v>1</v>
      </c>
      <c r="BA29" s="101">
        <f t="shared" si="3"/>
        <v>0</v>
      </c>
      <c r="BB29" s="101">
        <f t="shared" si="4"/>
        <v>0</v>
      </c>
      <c r="BC29" s="101">
        <f t="shared" si="5"/>
        <v>0</v>
      </c>
      <c r="BD29" s="101">
        <f t="shared" si="6"/>
        <v>0</v>
      </c>
      <c r="BE29" s="101">
        <f t="shared" si="7"/>
        <v>0</v>
      </c>
      <c r="CA29" s="128">
        <v>12</v>
      </c>
      <c r="CB29" s="128">
        <v>0</v>
      </c>
    </row>
    <row r="30" spans="1:80" x14ac:dyDescent="0.2">
      <c r="A30" s="129">
        <v>17</v>
      </c>
      <c r="B30" s="130" t="s">
        <v>1119</v>
      </c>
      <c r="C30" s="131" t="s">
        <v>1120</v>
      </c>
      <c r="D30" s="132" t="s">
        <v>1086</v>
      </c>
      <c r="E30" s="133">
        <v>8</v>
      </c>
      <c r="F30" s="133">
        <v>0</v>
      </c>
      <c r="G30" s="134">
        <f t="shared" si="0"/>
        <v>0</v>
      </c>
      <c r="H30" s="135">
        <v>707.2</v>
      </c>
      <c r="I30" s="136">
        <f t="shared" si="1"/>
        <v>5657.6</v>
      </c>
      <c r="J30" s="135"/>
      <c r="K30" s="136">
        <f t="shared" si="2"/>
        <v>0</v>
      </c>
      <c r="O30" s="128">
        <v>2</v>
      </c>
      <c r="AA30" s="101">
        <v>12</v>
      </c>
      <c r="AB30" s="101">
        <v>0</v>
      </c>
      <c r="AC30" s="101">
        <v>17</v>
      </c>
      <c r="AZ30" s="101">
        <v>1</v>
      </c>
      <c r="BA30" s="101">
        <f t="shared" si="3"/>
        <v>0</v>
      </c>
      <c r="BB30" s="101">
        <f t="shared" si="4"/>
        <v>0</v>
      </c>
      <c r="BC30" s="101">
        <f t="shared" si="5"/>
        <v>0</v>
      </c>
      <c r="BD30" s="101">
        <f t="shared" si="6"/>
        <v>0</v>
      </c>
      <c r="BE30" s="101">
        <f t="shared" si="7"/>
        <v>0</v>
      </c>
      <c r="CA30" s="128">
        <v>12</v>
      </c>
      <c r="CB30" s="128">
        <v>0</v>
      </c>
    </row>
    <row r="31" spans="1:80" x14ac:dyDescent="0.2">
      <c r="A31" s="129">
        <v>18</v>
      </c>
      <c r="B31" s="130" t="s">
        <v>1121</v>
      </c>
      <c r="C31" s="131" t="s">
        <v>1122</v>
      </c>
      <c r="D31" s="132" t="s">
        <v>1086</v>
      </c>
      <c r="E31" s="133">
        <v>7</v>
      </c>
      <c r="F31" s="133">
        <v>0</v>
      </c>
      <c r="G31" s="134">
        <f t="shared" si="0"/>
        <v>0</v>
      </c>
      <c r="H31" s="135">
        <v>1037.4000000000001</v>
      </c>
      <c r="I31" s="136">
        <f t="shared" si="1"/>
        <v>7261.8000000000011</v>
      </c>
      <c r="J31" s="135"/>
      <c r="K31" s="136">
        <f t="shared" si="2"/>
        <v>0</v>
      </c>
      <c r="O31" s="128">
        <v>2</v>
      </c>
      <c r="AA31" s="101">
        <v>12</v>
      </c>
      <c r="AB31" s="101">
        <v>0</v>
      </c>
      <c r="AC31" s="101">
        <v>18</v>
      </c>
      <c r="AZ31" s="101">
        <v>1</v>
      </c>
      <c r="BA31" s="101">
        <f t="shared" si="3"/>
        <v>0</v>
      </c>
      <c r="BB31" s="101">
        <f t="shared" si="4"/>
        <v>0</v>
      </c>
      <c r="BC31" s="101">
        <f t="shared" si="5"/>
        <v>0</v>
      </c>
      <c r="BD31" s="101">
        <f t="shared" si="6"/>
        <v>0</v>
      </c>
      <c r="BE31" s="101">
        <f t="shared" si="7"/>
        <v>0</v>
      </c>
      <c r="CA31" s="128">
        <v>12</v>
      </c>
      <c r="CB31" s="128">
        <v>0</v>
      </c>
    </row>
    <row r="32" spans="1:80" x14ac:dyDescent="0.2">
      <c r="A32" s="129">
        <v>19</v>
      </c>
      <c r="B32" s="130" t="s">
        <v>1123</v>
      </c>
      <c r="C32" s="131" t="s">
        <v>1124</v>
      </c>
      <c r="D32" s="132" t="s">
        <v>1086</v>
      </c>
      <c r="E32" s="133">
        <v>3</v>
      </c>
      <c r="F32" s="133">
        <v>0</v>
      </c>
      <c r="G32" s="134">
        <f t="shared" si="0"/>
        <v>0</v>
      </c>
      <c r="H32" s="135">
        <v>721.5</v>
      </c>
      <c r="I32" s="136">
        <f t="shared" si="1"/>
        <v>2164.5</v>
      </c>
      <c r="J32" s="135"/>
      <c r="K32" s="136">
        <f t="shared" si="2"/>
        <v>0</v>
      </c>
      <c r="O32" s="128">
        <v>2</v>
      </c>
      <c r="AA32" s="101">
        <v>12</v>
      </c>
      <c r="AB32" s="101">
        <v>0</v>
      </c>
      <c r="AC32" s="101">
        <v>19</v>
      </c>
      <c r="AZ32" s="101">
        <v>1</v>
      </c>
      <c r="BA32" s="101">
        <f t="shared" si="3"/>
        <v>0</v>
      </c>
      <c r="BB32" s="101">
        <f t="shared" si="4"/>
        <v>0</v>
      </c>
      <c r="BC32" s="101">
        <f t="shared" si="5"/>
        <v>0</v>
      </c>
      <c r="BD32" s="101">
        <f t="shared" si="6"/>
        <v>0</v>
      </c>
      <c r="BE32" s="101">
        <f t="shared" si="7"/>
        <v>0</v>
      </c>
      <c r="CA32" s="128">
        <v>12</v>
      </c>
      <c r="CB32" s="128">
        <v>0</v>
      </c>
    </row>
    <row r="33" spans="1:80" x14ac:dyDescent="0.2">
      <c r="A33" s="129">
        <v>20</v>
      </c>
      <c r="B33" s="130" t="s">
        <v>1125</v>
      </c>
      <c r="C33" s="131" t="s">
        <v>1126</v>
      </c>
      <c r="D33" s="132" t="s">
        <v>1086</v>
      </c>
      <c r="E33" s="133">
        <v>7</v>
      </c>
      <c r="F33" s="133">
        <v>0</v>
      </c>
      <c r="G33" s="134">
        <f t="shared" si="0"/>
        <v>0</v>
      </c>
      <c r="H33" s="135">
        <v>2284.1</v>
      </c>
      <c r="I33" s="136">
        <f t="shared" si="1"/>
        <v>15988.699999999999</v>
      </c>
      <c r="J33" s="135"/>
      <c r="K33" s="136">
        <f t="shared" si="2"/>
        <v>0</v>
      </c>
      <c r="O33" s="128">
        <v>2</v>
      </c>
      <c r="AA33" s="101">
        <v>12</v>
      </c>
      <c r="AB33" s="101">
        <v>0</v>
      </c>
      <c r="AC33" s="101">
        <v>20</v>
      </c>
      <c r="AZ33" s="101">
        <v>1</v>
      </c>
      <c r="BA33" s="101">
        <f t="shared" si="3"/>
        <v>0</v>
      </c>
      <c r="BB33" s="101">
        <f t="shared" si="4"/>
        <v>0</v>
      </c>
      <c r="BC33" s="101">
        <f t="shared" si="5"/>
        <v>0</v>
      </c>
      <c r="BD33" s="101">
        <f t="shared" si="6"/>
        <v>0</v>
      </c>
      <c r="BE33" s="101">
        <f t="shared" si="7"/>
        <v>0</v>
      </c>
      <c r="CA33" s="128">
        <v>12</v>
      </c>
      <c r="CB33" s="128">
        <v>0</v>
      </c>
    </row>
    <row r="34" spans="1:80" x14ac:dyDescent="0.2">
      <c r="A34" s="129">
        <v>21</v>
      </c>
      <c r="B34" s="130" t="s">
        <v>1127</v>
      </c>
      <c r="C34" s="131" t="s">
        <v>1128</v>
      </c>
      <c r="D34" s="132" t="s">
        <v>44</v>
      </c>
      <c r="E34" s="133">
        <v>2</v>
      </c>
      <c r="F34" s="133">
        <v>0</v>
      </c>
      <c r="G34" s="134">
        <f t="shared" si="0"/>
        <v>0</v>
      </c>
      <c r="H34" s="135">
        <v>442</v>
      </c>
      <c r="I34" s="136">
        <f t="shared" si="1"/>
        <v>884</v>
      </c>
      <c r="J34" s="135"/>
      <c r="K34" s="136">
        <f t="shared" si="2"/>
        <v>0</v>
      </c>
      <c r="O34" s="128">
        <v>2</v>
      </c>
      <c r="AA34" s="101">
        <v>12</v>
      </c>
      <c r="AB34" s="101">
        <v>0</v>
      </c>
      <c r="AC34" s="101">
        <v>21</v>
      </c>
      <c r="AZ34" s="101">
        <v>1</v>
      </c>
      <c r="BA34" s="101">
        <f t="shared" si="3"/>
        <v>0</v>
      </c>
      <c r="BB34" s="101">
        <f t="shared" si="4"/>
        <v>0</v>
      </c>
      <c r="BC34" s="101">
        <f t="shared" si="5"/>
        <v>0</v>
      </c>
      <c r="BD34" s="101">
        <f t="shared" si="6"/>
        <v>0</v>
      </c>
      <c r="BE34" s="101">
        <f t="shared" si="7"/>
        <v>0</v>
      </c>
      <c r="CA34" s="128">
        <v>12</v>
      </c>
      <c r="CB34" s="128">
        <v>0</v>
      </c>
    </row>
    <row r="35" spans="1:80" x14ac:dyDescent="0.2">
      <c r="A35" s="129">
        <v>22</v>
      </c>
      <c r="B35" s="130" t="s">
        <v>1129</v>
      </c>
      <c r="C35" s="131" t="s">
        <v>1130</v>
      </c>
      <c r="D35" s="132" t="s">
        <v>44</v>
      </c>
      <c r="E35" s="133">
        <v>2</v>
      </c>
      <c r="F35" s="133">
        <v>0</v>
      </c>
      <c r="G35" s="134">
        <f t="shared" si="0"/>
        <v>0</v>
      </c>
      <c r="H35" s="135">
        <v>709.8</v>
      </c>
      <c r="I35" s="136">
        <f t="shared" si="1"/>
        <v>1419.6</v>
      </c>
      <c r="J35" s="135"/>
      <c r="K35" s="136">
        <f t="shared" si="2"/>
        <v>0</v>
      </c>
      <c r="O35" s="128">
        <v>2</v>
      </c>
      <c r="AA35" s="101">
        <v>12</v>
      </c>
      <c r="AB35" s="101">
        <v>0</v>
      </c>
      <c r="AC35" s="101">
        <v>22</v>
      </c>
      <c r="AZ35" s="101">
        <v>1</v>
      </c>
      <c r="BA35" s="101">
        <f t="shared" si="3"/>
        <v>0</v>
      </c>
      <c r="BB35" s="101">
        <f t="shared" si="4"/>
        <v>0</v>
      </c>
      <c r="BC35" s="101">
        <f t="shared" si="5"/>
        <v>0</v>
      </c>
      <c r="BD35" s="101">
        <f t="shared" si="6"/>
        <v>0</v>
      </c>
      <c r="BE35" s="101">
        <f t="shared" si="7"/>
        <v>0</v>
      </c>
      <c r="CA35" s="128">
        <v>12</v>
      </c>
      <c r="CB35" s="128">
        <v>0</v>
      </c>
    </row>
    <row r="36" spans="1:80" x14ac:dyDescent="0.2">
      <c r="A36" s="129">
        <v>23</v>
      </c>
      <c r="B36" s="130" t="s">
        <v>1131</v>
      </c>
      <c r="C36" s="131" t="s">
        <v>1132</v>
      </c>
      <c r="D36" s="132" t="s">
        <v>44</v>
      </c>
      <c r="E36" s="133">
        <v>1</v>
      </c>
      <c r="F36" s="133">
        <v>0</v>
      </c>
      <c r="G36" s="134">
        <f t="shared" si="0"/>
        <v>0</v>
      </c>
      <c r="H36" s="135">
        <v>592.79999999999995</v>
      </c>
      <c r="I36" s="136">
        <f t="shared" si="1"/>
        <v>592.79999999999995</v>
      </c>
      <c r="J36" s="135"/>
      <c r="K36" s="136">
        <f t="shared" si="2"/>
        <v>0</v>
      </c>
      <c r="O36" s="128">
        <v>2</v>
      </c>
      <c r="AA36" s="101">
        <v>12</v>
      </c>
      <c r="AB36" s="101">
        <v>0</v>
      </c>
      <c r="AC36" s="101">
        <v>23</v>
      </c>
      <c r="AZ36" s="101">
        <v>1</v>
      </c>
      <c r="BA36" s="101">
        <f t="shared" si="3"/>
        <v>0</v>
      </c>
      <c r="BB36" s="101">
        <f t="shared" si="4"/>
        <v>0</v>
      </c>
      <c r="BC36" s="101">
        <f t="shared" si="5"/>
        <v>0</v>
      </c>
      <c r="BD36" s="101">
        <f t="shared" si="6"/>
        <v>0</v>
      </c>
      <c r="BE36" s="101">
        <f t="shared" si="7"/>
        <v>0</v>
      </c>
      <c r="CA36" s="128">
        <v>12</v>
      </c>
      <c r="CB36" s="128">
        <v>0</v>
      </c>
    </row>
    <row r="37" spans="1:80" x14ac:dyDescent="0.2">
      <c r="A37" s="129">
        <v>24</v>
      </c>
      <c r="B37" s="130" t="s">
        <v>1133</v>
      </c>
      <c r="C37" s="131" t="s">
        <v>1134</v>
      </c>
      <c r="D37" s="132" t="s">
        <v>44</v>
      </c>
      <c r="E37" s="133">
        <v>1</v>
      </c>
      <c r="F37" s="133">
        <v>0</v>
      </c>
      <c r="G37" s="134">
        <f t="shared" si="0"/>
        <v>0</v>
      </c>
      <c r="H37" s="135">
        <v>923</v>
      </c>
      <c r="I37" s="136">
        <f t="shared" si="1"/>
        <v>923</v>
      </c>
      <c r="J37" s="135"/>
      <c r="K37" s="136">
        <f t="shared" si="2"/>
        <v>0</v>
      </c>
      <c r="O37" s="128">
        <v>2</v>
      </c>
      <c r="AA37" s="101">
        <v>12</v>
      </c>
      <c r="AB37" s="101">
        <v>0</v>
      </c>
      <c r="AC37" s="101">
        <v>24</v>
      </c>
      <c r="AZ37" s="101">
        <v>1</v>
      </c>
      <c r="BA37" s="101">
        <f t="shared" si="3"/>
        <v>0</v>
      </c>
      <c r="BB37" s="101">
        <f t="shared" si="4"/>
        <v>0</v>
      </c>
      <c r="BC37" s="101">
        <f t="shared" si="5"/>
        <v>0</v>
      </c>
      <c r="BD37" s="101">
        <f t="shared" si="6"/>
        <v>0</v>
      </c>
      <c r="BE37" s="101">
        <f t="shared" si="7"/>
        <v>0</v>
      </c>
      <c r="CA37" s="128">
        <v>12</v>
      </c>
      <c r="CB37" s="128">
        <v>0</v>
      </c>
    </row>
    <row r="38" spans="1:80" x14ac:dyDescent="0.2">
      <c r="A38" s="129">
        <v>25</v>
      </c>
      <c r="B38" s="130" t="s">
        <v>1135</v>
      </c>
      <c r="C38" s="131" t="s">
        <v>1136</v>
      </c>
      <c r="D38" s="132" t="s">
        <v>44</v>
      </c>
      <c r="E38" s="133">
        <v>1</v>
      </c>
      <c r="F38" s="133">
        <v>0</v>
      </c>
      <c r="G38" s="134">
        <f t="shared" si="0"/>
        <v>0</v>
      </c>
      <c r="H38" s="135">
        <v>431.6</v>
      </c>
      <c r="I38" s="136">
        <f t="shared" si="1"/>
        <v>431.6</v>
      </c>
      <c r="J38" s="135"/>
      <c r="K38" s="136">
        <f t="shared" si="2"/>
        <v>0</v>
      </c>
      <c r="O38" s="128">
        <v>2</v>
      </c>
      <c r="AA38" s="101">
        <v>12</v>
      </c>
      <c r="AB38" s="101">
        <v>0</v>
      </c>
      <c r="AC38" s="101">
        <v>25</v>
      </c>
      <c r="AZ38" s="101">
        <v>1</v>
      </c>
      <c r="BA38" s="101">
        <f t="shared" si="3"/>
        <v>0</v>
      </c>
      <c r="BB38" s="101">
        <f t="shared" si="4"/>
        <v>0</v>
      </c>
      <c r="BC38" s="101">
        <f t="shared" si="5"/>
        <v>0</v>
      </c>
      <c r="BD38" s="101">
        <f t="shared" si="6"/>
        <v>0</v>
      </c>
      <c r="BE38" s="101">
        <f t="shared" si="7"/>
        <v>0</v>
      </c>
      <c r="CA38" s="128">
        <v>12</v>
      </c>
      <c r="CB38" s="128">
        <v>0</v>
      </c>
    </row>
    <row r="39" spans="1:80" x14ac:dyDescent="0.2">
      <c r="A39" s="129">
        <v>26</v>
      </c>
      <c r="B39" s="130" t="s">
        <v>1137</v>
      </c>
      <c r="C39" s="131" t="s">
        <v>1138</v>
      </c>
      <c r="D39" s="132" t="s">
        <v>44</v>
      </c>
      <c r="E39" s="133">
        <v>1</v>
      </c>
      <c r="F39" s="133">
        <v>0</v>
      </c>
      <c r="G39" s="134">
        <f t="shared" si="0"/>
        <v>0</v>
      </c>
      <c r="H39" s="135">
        <v>253.5</v>
      </c>
      <c r="I39" s="136">
        <f t="shared" si="1"/>
        <v>253.5</v>
      </c>
      <c r="J39" s="135"/>
      <c r="K39" s="136">
        <f t="shared" si="2"/>
        <v>0</v>
      </c>
      <c r="O39" s="128">
        <v>2</v>
      </c>
      <c r="AA39" s="101">
        <v>12</v>
      </c>
      <c r="AB39" s="101">
        <v>0</v>
      </c>
      <c r="AC39" s="101">
        <v>26</v>
      </c>
      <c r="AZ39" s="101">
        <v>1</v>
      </c>
      <c r="BA39" s="101">
        <f t="shared" si="3"/>
        <v>0</v>
      </c>
      <c r="BB39" s="101">
        <f t="shared" si="4"/>
        <v>0</v>
      </c>
      <c r="BC39" s="101">
        <f t="shared" si="5"/>
        <v>0</v>
      </c>
      <c r="BD39" s="101">
        <f t="shared" si="6"/>
        <v>0</v>
      </c>
      <c r="BE39" s="101">
        <f t="shared" si="7"/>
        <v>0</v>
      </c>
      <c r="CA39" s="128">
        <v>12</v>
      </c>
      <c r="CB39" s="128">
        <v>0</v>
      </c>
    </row>
    <row r="40" spans="1:80" x14ac:dyDescent="0.2">
      <c r="A40" s="129">
        <v>27</v>
      </c>
      <c r="B40" s="130" t="s">
        <v>1139</v>
      </c>
      <c r="C40" s="131" t="s">
        <v>1140</v>
      </c>
      <c r="D40" s="132" t="s">
        <v>44</v>
      </c>
      <c r="E40" s="133">
        <v>1</v>
      </c>
      <c r="F40" s="133">
        <v>0</v>
      </c>
      <c r="G40" s="134">
        <f t="shared" si="0"/>
        <v>0</v>
      </c>
      <c r="H40" s="135">
        <v>955.5</v>
      </c>
      <c r="I40" s="136">
        <f t="shared" si="1"/>
        <v>955.5</v>
      </c>
      <c r="J40" s="135"/>
      <c r="K40" s="136">
        <f t="shared" si="2"/>
        <v>0</v>
      </c>
      <c r="O40" s="128">
        <v>2</v>
      </c>
      <c r="AA40" s="101">
        <v>12</v>
      </c>
      <c r="AB40" s="101">
        <v>0</v>
      </c>
      <c r="AC40" s="101">
        <v>27</v>
      </c>
      <c r="AZ40" s="101">
        <v>1</v>
      </c>
      <c r="BA40" s="101">
        <f t="shared" si="3"/>
        <v>0</v>
      </c>
      <c r="BB40" s="101">
        <f t="shared" si="4"/>
        <v>0</v>
      </c>
      <c r="BC40" s="101">
        <f t="shared" si="5"/>
        <v>0</v>
      </c>
      <c r="BD40" s="101">
        <f t="shared" si="6"/>
        <v>0</v>
      </c>
      <c r="BE40" s="101">
        <f t="shared" si="7"/>
        <v>0</v>
      </c>
      <c r="CA40" s="128">
        <v>12</v>
      </c>
      <c r="CB40" s="128">
        <v>0</v>
      </c>
    </row>
    <row r="41" spans="1:80" x14ac:dyDescent="0.2">
      <c r="A41" s="129">
        <v>28</v>
      </c>
      <c r="B41" s="130" t="s">
        <v>1141</v>
      </c>
      <c r="C41" s="131" t="s">
        <v>1142</v>
      </c>
      <c r="D41" s="132" t="s">
        <v>44</v>
      </c>
      <c r="E41" s="133">
        <v>1</v>
      </c>
      <c r="F41" s="133">
        <v>0</v>
      </c>
      <c r="G41" s="134">
        <f t="shared" si="0"/>
        <v>0</v>
      </c>
      <c r="H41" s="135">
        <v>314.60000000000002</v>
      </c>
      <c r="I41" s="136">
        <f t="shared" si="1"/>
        <v>314.60000000000002</v>
      </c>
      <c r="J41" s="135"/>
      <c r="K41" s="136">
        <f t="shared" si="2"/>
        <v>0</v>
      </c>
      <c r="O41" s="128">
        <v>2</v>
      </c>
      <c r="AA41" s="101">
        <v>12</v>
      </c>
      <c r="AB41" s="101">
        <v>0</v>
      </c>
      <c r="AC41" s="101">
        <v>28</v>
      </c>
      <c r="AZ41" s="101">
        <v>1</v>
      </c>
      <c r="BA41" s="101">
        <f t="shared" si="3"/>
        <v>0</v>
      </c>
      <c r="BB41" s="101">
        <f t="shared" si="4"/>
        <v>0</v>
      </c>
      <c r="BC41" s="101">
        <f t="shared" si="5"/>
        <v>0</v>
      </c>
      <c r="BD41" s="101">
        <f t="shared" si="6"/>
        <v>0</v>
      </c>
      <c r="BE41" s="101">
        <f t="shared" si="7"/>
        <v>0</v>
      </c>
      <c r="CA41" s="128">
        <v>12</v>
      </c>
      <c r="CB41" s="128">
        <v>0</v>
      </c>
    </row>
    <row r="42" spans="1:80" x14ac:dyDescent="0.2">
      <c r="A42" s="129">
        <v>29</v>
      </c>
      <c r="B42" s="130" t="s">
        <v>1143</v>
      </c>
      <c r="C42" s="131" t="s">
        <v>1144</v>
      </c>
      <c r="D42" s="132" t="s">
        <v>1086</v>
      </c>
      <c r="E42" s="133">
        <v>10</v>
      </c>
      <c r="F42" s="133">
        <v>0</v>
      </c>
      <c r="G42" s="134">
        <f t="shared" ref="G42" si="8">E42*F42</f>
        <v>0</v>
      </c>
      <c r="H42" s="135">
        <v>0</v>
      </c>
      <c r="I42" s="136">
        <f t="shared" si="1"/>
        <v>0</v>
      </c>
      <c r="J42" s="135"/>
      <c r="K42" s="136">
        <f t="shared" si="2"/>
        <v>0</v>
      </c>
      <c r="O42" s="128">
        <v>2</v>
      </c>
      <c r="AA42" s="101">
        <v>12</v>
      </c>
      <c r="AB42" s="101">
        <v>0</v>
      </c>
      <c r="AC42" s="101">
        <v>29</v>
      </c>
      <c r="AZ42" s="101">
        <v>1</v>
      </c>
      <c r="BA42" s="101">
        <f t="shared" si="3"/>
        <v>0</v>
      </c>
      <c r="BB42" s="101">
        <f t="shared" si="4"/>
        <v>0</v>
      </c>
      <c r="BC42" s="101">
        <f t="shared" si="5"/>
        <v>0</v>
      </c>
      <c r="BD42" s="101">
        <f t="shared" si="6"/>
        <v>0</v>
      </c>
      <c r="BE42" s="101">
        <f t="shared" si="7"/>
        <v>0</v>
      </c>
      <c r="CA42" s="128">
        <v>12</v>
      </c>
      <c r="CB42" s="128">
        <v>0</v>
      </c>
    </row>
    <row r="43" spans="1:80" x14ac:dyDescent="0.2">
      <c r="A43" s="129">
        <v>30</v>
      </c>
      <c r="B43" s="130" t="s">
        <v>1145</v>
      </c>
      <c r="C43" s="131" t="s">
        <v>1146</v>
      </c>
      <c r="D43" s="132" t="s">
        <v>1086</v>
      </c>
      <c r="E43" s="133">
        <v>2</v>
      </c>
      <c r="F43" s="133">
        <v>0</v>
      </c>
      <c r="G43" s="134">
        <f t="shared" si="0"/>
        <v>0</v>
      </c>
      <c r="H43" s="135">
        <v>1134</v>
      </c>
      <c r="I43" s="136">
        <f t="shared" si="1"/>
        <v>2268</v>
      </c>
      <c r="J43" s="135"/>
      <c r="K43" s="136">
        <f t="shared" si="2"/>
        <v>0</v>
      </c>
      <c r="O43" s="128">
        <v>2</v>
      </c>
      <c r="AA43" s="101">
        <v>12</v>
      </c>
      <c r="AB43" s="101">
        <v>0</v>
      </c>
      <c r="AC43" s="101">
        <v>30</v>
      </c>
      <c r="AZ43" s="101">
        <v>1</v>
      </c>
      <c r="BA43" s="101">
        <f t="shared" si="3"/>
        <v>0</v>
      </c>
      <c r="BB43" s="101">
        <f t="shared" si="4"/>
        <v>0</v>
      </c>
      <c r="BC43" s="101">
        <f t="shared" si="5"/>
        <v>0</v>
      </c>
      <c r="BD43" s="101">
        <f t="shared" si="6"/>
        <v>0</v>
      </c>
      <c r="BE43" s="101">
        <f t="shared" si="7"/>
        <v>0</v>
      </c>
      <c r="CA43" s="128">
        <v>12</v>
      </c>
      <c r="CB43" s="128">
        <v>0</v>
      </c>
    </row>
    <row r="44" spans="1:80" x14ac:dyDescent="0.2">
      <c r="A44" s="129">
        <v>31</v>
      </c>
      <c r="B44" s="130" t="s">
        <v>1147</v>
      </c>
      <c r="C44" s="131" t="s">
        <v>1148</v>
      </c>
      <c r="D44" s="132" t="s">
        <v>1086</v>
      </c>
      <c r="E44" s="133">
        <v>10</v>
      </c>
      <c r="F44" s="133">
        <v>0</v>
      </c>
      <c r="G44" s="134">
        <f t="shared" si="0"/>
        <v>0</v>
      </c>
      <c r="H44" s="135">
        <v>7290</v>
      </c>
      <c r="I44" s="136">
        <f t="shared" si="1"/>
        <v>72900</v>
      </c>
      <c r="J44" s="135"/>
      <c r="K44" s="136">
        <f t="shared" si="2"/>
        <v>0</v>
      </c>
      <c r="O44" s="128">
        <v>2</v>
      </c>
      <c r="AA44" s="101">
        <v>12</v>
      </c>
      <c r="AB44" s="101">
        <v>0</v>
      </c>
      <c r="AC44" s="101">
        <v>31</v>
      </c>
      <c r="AZ44" s="101">
        <v>1</v>
      </c>
      <c r="BA44" s="101">
        <f t="shared" si="3"/>
        <v>0</v>
      </c>
      <c r="BB44" s="101">
        <f t="shared" si="4"/>
        <v>0</v>
      </c>
      <c r="BC44" s="101">
        <f t="shared" si="5"/>
        <v>0</v>
      </c>
      <c r="BD44" s="101">
        <f t="shared" si="6"/>
        <v>0</v>
      </c>
      <c r="BE44" s="101">
        <f t="shared" si="7"/>
        <v>0</v>
      </c>
      <c r="CA44" s="128">
        <v>12</v>
      </c>
      <c r="CB44" s="128">
        <v>0</v>
      </c>
    </row>
    <row r="45" spans="1:80" x14ac:dyDescent="0.2">
      <c r="A45" s="129">
        <v>32</v>
      </c>
      <c r="B45" s="130" t="s">
        <v>1149</v>
      </c>
      <c r="C45" s="131" t="s">
        <v>1150</v>
      </c>
      <c r="D45" s="132" t="s">
        <v>1086</v>
      </c>
      <c r="E45" s="133">
        <v>1</v>
      </c>
      <c r="F45" s="133">
        <v>0</v>
      </c>
      <c r="G45" s="134">
        <f t="shared" si="0"/>
        <v>0</v>
      </c>
      <c r="H45" s="135">
        <v>1932</v>
      </c>
      <c r="I45" s="136">
        <f t="shared" si="1"/>
        <v>1932</v>
      </c>
      <c r="J45" s="135"/>
      <c r="K45" s="136">
        <f t="shared" si="2"/>
        <v>0</v>
      </c>
      <c r="O45" s="128">
        <v>2</v>
      </c>
      <c r="AA45" s="101">
        <v>12</v>
      </c>
      <c r="AB45" s="101">
        <v>0</v>
      </c>
      <c r="AC45" s="101">
        <v>32</v>
      </c>
      <c r="AZ45" s="101">
        <v>1</v>
      </c>
      <c r="BA45" s="101">
        <f t="shared" si="3"/>
        <v>0</v>
      </c>
      <c r="BB45" s="101">
        <f t="shared" si="4"/>
        <v>0</v>
      </c>
      <c r="BC45" s="101">
        <f t="shared" si="5"/>
        <v>0</v>
      </c>
      <c r="BD45" s="101">
        <f t="shared" si="6"/>
        <v>0</v>
      </c>
      <c r="BE45" s="101">
        <f t="shared" si="7"/>
        <v>0</v>
      </c>
      <c r="CA45" s="128">
        <v>12</v>
      </c>
      <c r="CB45" s="128">
        <v>0</v>
      </c>
    </row>
    <row r="46" spans="1:80" x14ac:dyDescent="0.2">
      <c r="A46" s="129">
        <v>33</v>
      </c>
      <c r="B46" s="130" t="s">
        <v>1151</v>
      </c>
      <c r="C46" s="131" t="s">
        <v>1152</v>
      </c>
      <c r="D46" s="132" t="s">
        <v>100</v>
      </c>
      <c r="E46" s="133">
        <v>10</v>
      </c>
      <c r="F46" s="133">
        <v>0</v>
      </c>
      <c r="G46" s="134">
        <f t="shared" si="0"/>
        <v>0</v>
      </c>
      <c r="H46" s="135">
        <v>4800</v>
      </c>
      <c r="I46" s="136">
        <f t="shared" si="1"/>
        <v>48000</v>
      </c>
      <c r="J46" s="135"/>
      <c r="K46" s="136">
        <f t="shared" si="2"/>
        <v>0</v>
      </c>
      <c r="O46" s="128">
        <v>2</v>
      </c>
      <c r="AA46" s="101">
        <v>12</v>
      </c>
      <c r="AB46" s="101">
        <v>0</v>
      </c>
      <c r="AC46" s="101">
        <v>33</v>
      </c>
      <c r="AZ46" s="101">
        <v>1</v>
      </c>
      <c r="BA46" s="101">
        <f t="shared" si="3"/>
        <v>0</v>
      </c>
      <c r="BB46" s="101">
        <f t="shared" si="4"/>
        <v>0</v>
      </c>
      <c r="BC46" s="101">
        <f t="shared" si="5"/>
        <v>0</v>
      </c>
      <c r="BD46" s="101">
        <f t="shared" si="6"/>
        <v>0</v>
      </c>
      <c r="BE46" s="101">
        <f t="shared" si="7"/>
        <v>0</v>
      </c>
      <c r="CA46" s="128">
        <v>12</v>
      </c>
      <c r="CB46" s="128">
        <v>0</v>
      </c>
    </row>
    <row r="47" spans="1:80" x14ac:dyDescent="0.2">
      <c r="A47" s="144"/>
      <c r="B47" s="145" t="s">
        <v>45</v>
      </c>
      <c r="C47" s="146" t="s">
        <v>1094</v>
      </c>
      <c r="D47" s="147"/>
      <c r="E47" s="148"/>
      <c r="F47" s="149"/>
      <c r="G47" s="150">
        <f>SUM(G17:G46)</f>
        <v>0</v>
      </c>
      <c r="H47" s="151"/>
      <c r="I47" s="152">
        <f>SUM(I17:I46)</f>
        <v>246850.2</v>
      </c>
      <c r="J47" s="151"/>
      <c r="K47" s="152">
        <f>SUM(K17:K46)</f>
        <v>0</v>
      </c>
      <c r="O47" s="128">
        <v>4</v>
      </c>
      <c r="BA47" s="153">
        <f>SUM(BA17:BA46)</f>
        <v>0</v>
      </c>
      <c r="BB47" s="153">
        <f>SUM(BB17:BB46)</f>
        <v>0</v>
      </c>
      <c r="BC47" s="153">
        <f>SUM(BC17:BC46)</f>
        <v>0</v>
      </c>
      <c r="BD47" s="153">
        <f>SUM(BD17:BD46)</f>
        <v>0</v>
      </c>
      <c r="BE47" s="153">
        <f>SUM(BE17:BE46)</f>
        <v>0</v>
      </c>
    </row>
    <row r="48" spans="1:80" x14ac:dyDescent="0.2">
      <c r="A48" s="118" t="s">
        <v>41</v>
      </c>
      <c r="B48" s="119" t="s">
        <v>1153</v>
      </c>
      <c r="C48" s="120" t="s">
        <v>1154</v>
      </c>
      <c r="D48" s="121"/>
      <c r="E48" s="122"/>
      <c r="F48" s="122"/>
      <c r="G48" s="123"/>
      <c r="H48" s="124"/>
      <c r="I48" s="125"/>
      <c r="J48" s="126"/>
      <c r="K48" s="127"/>
      <c r="O48" s="128">
        <v>1</v>
      </c>
    </row>
    <row r="49" spans="1:80" ht="22.5" x14ac:dyDescent="0.2">
      <c r="A49" s="129">
        <v>34</v>
      </c>
      <c r="B49" s="130" t="s">
        <v>1156</v>
      </c>
      <c r="C49" s="131" t="s">
        <v>1096</v>
      </c>
      <c r="D49" s="132" t="s">
        <v>44</v>
      </c>
      <c r="E49" s="133">
        <v>1</v>
      </c>
      <c r="F49" s="133">
        <v>0</v>
      </c>
      <c r="G49" s="134">
        <f t="shared" ref="G49:G77" si="9">E49*F49</f>
        <v>0</v>
      </c>
      <c r="H49" s="135">
        <v>3394.4</v>
      </c>
      <c r="I49" s="136">
        <f t="shared" ref="I49:I77" si="10">E49*H49</f>
        <v>3394.4</v>
      </c>
      <c r="J49" s="135"/>
      <c r="K49" s="136">
        <f t="shared" ref="K49:K77" si="11">E49*J49</f>
        <v>0</v>
      </c>
      <c r="O49" s="128">
        <v>2</v>
      </c>
      <c r="AA49" s="101">
        <v>12</v>
      </c>
      <c r="AB49" s="101">
        <v>0</v>
      </c>
      <c r="AC49" s="101">
        <v>34</v>
      </c>
      <c r="AZ49" s="101">
        <v>1</v>
      </c>
      <c r="BA49" s="101">
        <f t="shared" ref="BA49:BA77" si="12">IF(AZ49=1,G49,0)</f>
        <v>0</v>
      </c>
      <c r="BB49" s="101">
        <f t="shared" ref="BB49:BB77" si="13">IF(AZ49=2,G49,0)</f>
        <v>0</v>
      </c>
      <c r="BC49" s="101">
        <f t="shared" ref="BC49:BC77" si="14">IF(AZ49=3,G49,0)</f>
        <v>0</v>
      </c>
      <c r="BD49" s="101">
        <f t="shared" ref="BD49:BD77" si="15">IF(AZ49=4,G49,0)</f>
        <v>0</v>
      </c>
      <c r="BE49" s="101">
        <f t="shared" ref="BE49:BE77" si="16">IF(AZ49=5,G49,0)</f>
        <v>0</v>
      </c>
      <c r="CA49" s="128">
        <v>12</v>
      </c>
      <c r="CB49" s="128">
        <v>0</v>
      </c>
    </row>
    <row r="50" spans="1:80" x14ac:dyDescent="0.2">
      <c r="A50" s="129">
        <v>35</v>
      </c>
      <c r="B50" s="130" t="s">
        <v>1157</v>
      </c>
      <c r="C50" s="131" t="s">
        <v>1098</v>
      </c>
      <c r="D50" s="132" t="s">
        <v>44</v>
      </c>
      <c r="E50" s="133">
        <v>2</v>
      </c>
      <c r="F50" s="133">
        <v>0</v>
      </c>
      <c r="G50" s="134">
        <f t="shared" si="9"/>
        <v>0</v>
      </c>
      <c r="H50" s="135">
        <v>281.2</v>
      </c>
      <c r="I50" s="136">
        <f t="shared" si="10"/>
        <v>562.4</v>
      </c>
      <c r="J50" s="135"/>
      <c r="K50" s="136">
        <f t="shared" si="11"/>
        <v>0</v>
      </c>
      <c r="O50" s="128">
        <v>2</v>
      </c>
      <c r="AA50" s="101">
        <v>12</v>
      </c>
      <c r="AB50" s="101">
        <v>0</v>
      </c>
      <c r="AC50" s="101">
        <v>35</v>
      </c>
      <c r="AZ50" s="101">
        <v>1</v>
      </c>
      <c r="BA50" s="101">
        <f t="shared" si="12"/>
        <v>0</v>
      </c>
      <c r="BB50" s="101">
        <f t="shared" si="13"/>
        <v>0</v>
      </c>
      <c r="BC50" s="101">
        <f t="shared" si="14"/>
        <v>0</v>
      </c>
      <c r="BD50" s="101">
        <f t="shared" si="15"/>
        <v>0</v>
      </c>
      <c r="BE50" s="101">
        <f t="shared" si="16"/>
        <v>0</v>
      </c>
      <c r="CA50" s="128">
        <v>12</v>
      </c>
      <c r="CB50" s="128">
        <v>0</v>
      </c>
    </row>
    <row r="51" spans="1:80" x14ac:dyDescent="0.2">
      <c r="A51" s="129">
        <v>36</v>
      </c>
      <c r="B51" s="130" t="s">
        <v>1158</v>
      </c>
      <c r="C51" s="131" t="s">
        <v>1100</v>
      </c>
      <c r="D51" s="132" t="s">
        <v>44</v>
      </c>
      <c r="E51" s="133">
        <v>2</v>
      </c>
      <c r="F51" s="133">
        <v>0</v>
      </c>
      <c r="G51" s="134">
        <f t="shared" si="9"/>
        <v>0</v>
      </c>
      <c r="H51" s="135">
        <v>1618.8</v>
      </c>
      <c r="I51" s="136">
        <f t="shared" si="10"/>
        <v>3237.6</v>
      </c>
      <c r="J51" s="135"/>
      <c r="K51" s="136">
        <f t="shared" si="11"/>
        <v>0</v>
      </c>
      <c r="O51" s="128">
        <v>2</v>
      </c>
      <c r="AA51" s="101">
        <v>12</v>
      </c>
      <c r="AB51" s="101">
        <v>0</v>
      </c>
      <c r="AC51" s="101">
        <v>36</v>
      </c>
      <c r="AZ51" s="101">
        <v>1</v>
      </c>
      <c r="BA51" s="101">
        <f t="shared" si="12"/>
        <v>0</v>
      </c>
      <c r="BB51" s="101">
        <f t="shared" si="13"/>
        <v>0</v>
      </c>
      <c r="BC51" s="101">
        <f t="shared" si="14"/>
        <v>0</v>
      </c>
      <c r="BD51" s="101">
        <f t="shared" si="15"/>
        <v>0</v>
      </c>
      <c r="BE51" s="101">
        <f t="shared" si="16"/>
        <v>0</v>
      </c>
      <c r="CA51" s="128">
        <v>12</v>
      </c>
      <c r="CB51" s="128">
        <v>0</v>
      </c>
    </row>
    <row r="52" spans="1:80" x14ac:dyDescent="0.2">
      <c r="A52" s="129">
        <v>37</v>
      </c>
      <c r="B52" s="130" t="s">
        <v>1159</v>
      </c>
      <c r="C52" s="131" t="s">
        <v>1102</v>
      </c>
      <c r="D52" s="132" t="s">
        <v>44</v>
      </c>
      <c r="E52" s="133">
        <v>1</v>
      </c>
      <c r="F52" s="133">
        <v>0</v>
      </c>
      <c r="G52" s="134">
        <f t="shared" si="9"/>
        <v>0</v>
      </c>
      <c r="H52" s="135">
        <v>1031.5</v>
      </c>
      <c r="I52" s="136">
        <f t="shared" si="10"/>
        <v>1031.5</v>
      </c>
      <c r="J52" s="135"/>
      <c r="K52" s="136">
        <f t="shared" si="11"/>
        <v>0</v>
      </c>
      <c r="O52" s="128">
        <v>2</v>
      </c>
      <c r="AA52" s="101">
        <v>12</v>
      </c>
      <c r="AB52" s="101">
        <v>0</v>
      </c>
      <c r="AC52" s="101">
        <v>37</v>
      </c>
      <c r="AZ52" s="101">
        <v>1</v>
      </c>
      <c r="BA52" s="101">
        <f t="shared" si="12"/>
        <v>0</v>
      </c>
      <c r="BB52" s="101">
        <f t="shared" si="13"/>
        <v>0</v>
      </c>
      <c r="BC52" s="101">
        <f t="shared" si="14"/>
        <v>0</v>
      </c>
      <c r="BD52" s="101">
        <f t="shared" si="15"/>
        <v>0</v>
      </c>
      <c r="BE52" s="101">
        <f t="shared" si="16"/>
        <v>0</v>
      </c>
      <c r="CA52" s="128">
        <v>12</v>
      </c>
      <c r="CB52" s="128">
        <v>0</v>
      </c>
    </row>
    <row r="53" spans="1:80" ht="22.5" x14ac:dyDescent="0.2">
      <c r="A53" s="129">
        <v>38</v>
      </c>
      <c r="B53" s="130" t="s">
        <v>1160</v>
      </c>
      <c r="C53" s="131" t="s">
        <v>1161</v>
      </c>
      <c r="D53" s="132" t="s">
        <v>44</v>
      </c>
      <c r="E53" s="133">
        <v>1</v>
      </c>
      <c r="F53" s="133">
        <v>0</v>
      </c>
      <c r="G53" s="134">
        <f t="shared" si="9"/>
        <v>0</v>
      </c>
      <c r="H53" s="135">
        <v>897.8</v>
      </c>
      <c r="I53" s="136">
        <f t="shared" si="10"/>
        <v>897.8</v>
      </c>
      <c r="J53" s="135"/>
      <c r="K53" s="136">
        <f t="shared" si="11"/>
        <v>0</v>
      </c>
      <c r="O53" s="128">
        <v>2</v>
      </c>
      <c r="AA53" s="101">
        <v>12</v>
      </c>
      <c r="AB53" s="101">
        <v>0</v>
      </c>
      <c r="AC53" s="101">
        <v>38</v>
      </c>
      <c r="AZ53" s="101">
        <v>1</v>
      </c>
      <c r="BA53" s="101">
        <f t="shared" si="12"/>
        <v>0</v>
      </c>
      <c r="BB53" s="101">
        <f t="shared" si="13"/>
        <v>0</v>
      </c>
      <c r="BC53" s="101">
        <f t="shared" si="14"/>
        <v>0</v>
      </c>
      <c r="BD53" s="101">
        <f t="shared" si="15"/>
        <v>0</v>
      </c>
      <c r="BE53" s="101">
        <f t="shared" si="16"/>
        <v>0</v>
      </c>
      <c r="CA53" s="128">
        <v>12</v>
      </c>
      <c r="CB53" s="128">
        <v>0</v>
      </c>
    </row>
    <row r="54" spans="1:80" x14ac:dyDescent="0.2">
      <c r="A54" s="129">
        <v>39</v>
      </c>
      <c r="B54" s="130" t="s">
        <v>1162</v>
      </c>
      <c r="C54" s="131" t="s">
        <v>1106</v>
      </c>
      <c r="D54" s="132" t="s">
        <v>44</v>
      </c>
      <c r="E54" s="133">
        <v>1</v>
      </c>
      <c r="F54" s="133">
        <v>0</v>
      </c>
      <c r="G54" s="134">
        <f t="shared" si="9"/>
        <v>0</v>
      </c>
      <c r="H54" s="135">
        <v>38.200000000000003</v>
      </c>
      <c r="I54" s="136">
        <f t="shared" si="10"/>
        <v>38.200000000000003</v>
      </c>
      <c r="J54" s="135"/>
      <c r="K54" s="136">
        <f t="shared" si="11"/>
        <v>0</v>
      </c>
      <c r="O54" s="128">
        <v>2</v>
      </c>
      <c r="AA54" s="101">
        <v>12</v>
      </c>
      <c r="AB54" s="101">
        <v>0</v>
      </c>
      <c r="AC54" s="101">
        <v>39</v>
      </c>
      <c r="AZ54" s="101">
        <v>1</v>
      </c>
      <c r="BA54" s="101">
        <f t="shared" si="12"/>
        <v>0</v>
      </c>
      <c r="BB54" s="101">
        <f t="shared" si="13"/>
        <v>0</v>
      </c>
      <c r="BC54" s="101">
        <f t="shared" si="14"/>
        <v>0</v>
      </c>
      <c r="BD54" s="101">
        <f t="shared" si="15"/>
        <v>0</v>
      </c>
      <c r="BE54" s="101">
        <f t="shared" si="16"/>
        <v>0</v>
      </c>
      <c r="CA54" s="128">
        <v>12</v>
      </c>
      <c r="CB54" s="128">
        <v>0</v>
      </c>
    </row>
    <row r="55" spans="1:80" x14ac:dyDescent="0.2">
      <c r="A55" s="129">
        <v>40</v>
      </c>
      <c r="B55" s="130" t="s">
        <v>1163</v>
      </c>
      <c r="C55" s="131" t="s">
        <v>1108</v>
      </c>
      <c r="D55" s="132" t="s">
        <v>44</v>
      </c>
      <c r="E55" s="133">
        <v>1</v>
      </c>
      <c r="F55" s="133">
        <v>0</v>
      </c>
      <c r="G55" s="134">
        <f t="shared" si="9"/>
        <v>0</v>
      </c>
      <c r="H55" s="135">
        <v>502.1</v>
      </c>
      <c r="I55" s="136">
        <f t="shared" si="10"/>
        <v>502.1</v>
      </c>
      <c r="J55" s="135"/>
      <c r="K55" s="136">
        <f t="shared" si="11"/>
        <v>0</v>
      </c>
      <c r="O55" s="128">
        <v>2</v>
      </c>
      <c r="AA55" s="101">
        <v>12</v>
      </c>
      <c r="AB55" s="101">
        <v>0</v>
      </c>
      <c r="AC55" s="101">
        <v>40</v>
      </c>
      <c r="AZ55" s="101">
        <v>1</v>
      </c>
      <c r="BA55" s="101">
        <f t="shared" si="12"/>
        <v>0</v>
      </c>
      <c r="BB55" s="101">
        <f t="shared" si="13"/>
        <v>0</v>
      </c>
      <c r="BC55" s="101">
        <f t="shared" si="14"/>
        <v>0</v>
      </c>
      <c r="BD55" s="101">
        <f t="shared" si="15"/>
        <v>0</v>
      </c>
      <c r="BE55" s="101">
        <f t="shared" si="16"/>
        <v>0</v>
      </c>
      <c r="CA55" s="128">
        <v>12</v>
      </c>
      <c r="CB55" s="128">
        <v>0</v>
      </c>
    </row>
    <row r="56" spans="1:80" x14ac:dyDescent="0.2">
      <c r="A56" s="129">
        <v>41</v>
      </c>
      <c r="B56" s="130" t="s">
        <v>1164</v>
      </c>
      <c r="C56" s="131" t="s">
        <v>1165</v>
      </c>
      <c r="D56" s="132" t="s">
        <v>44</v>
      </c>
      <c r="E56" s="133">
        <v>1</v>
      </c>
      <c r="F56" s="133">
        <v>0</v>
      </c>
      <c r="G56" s="134">
        <f t="shared" si="9"/>
        <v>0</v>
      </c>
      <c r="H56" s="135">
        <v>678.6</v>
      </c>
      <c r="I56" s="136">
        <f t="shared" si="10"/>
        <v>678.6</v>
      </c>
      <c r="J56" s="135"/>
      <c r="K56" s="136">
        <f t="shared" si="11"/>
        <v>0</v>
      </c>
      <c r="O56" s="128">
        <v>2</v>
      </c>
      <c r="AA56" s="101">
        <v>12</v>
      </c>
      <c r="AB56" s="101">
        <v>0</v>
      </c>
      <c r="AC56" s="101">
        <v>41</v>
      </c>
      <c r="AZ56" s="101">
        <v>1</v>
      </c>
      <c r="BA56" s="101">
        <f t="shared" si="12"/>
        <v>0</v>
      </c>
      <c r="BB56" s="101">
        <f t="shared" si="13"/>
        <v>0</v>
      </c>
      <c r="BC56" s="101">
        <f t="shared" si="14"/>
        <v>0</v>
      </c>
      <c r="BD56" s="101">
        <f t="shared" si="15"/>
        <v>0</v>
      </c>
      <c r="BE56" s="101">
        <f t="shared" si="16"/>
        <v>0</v>
      </c>
      <c r="CA56" s="128">
        <v>12</v>
      </c>
      <c r="CB56" s="128">
        <v>0</v>
      </c>
    </row>
    <row r="57" spans="1:80" x14ac:dyDescent="0.2">
      <c r="A57" s="129">
        <v>42</v>
      </c>
      <c r="B57" s="130" t="s">
        <v>1166</v>
      </c>
      <c r="C57" s="131" t="s">
        <v>1112</v>
      </c>
      <c r="D57" s="132" t="s">
        <v>44</v>
      </c>
      <c r="E57" s="133">
        <v>1</v>
      </c>
      <c r="F57" s="133">
        <v>0</v>
      </c>
      <c r="G57" s="134">
        <f t="shared" si="9"/>
        <v>0</v>
      </c>
      <c r="H57" s="135">
        <v>108.6</v>
      </c>
      <c r="I57" s="136">
        <f t="shared" si="10"/>
        <v>108.6</v>
      </c>
      <c r="J57" s="135"/>
      <c r="K57" s="136">
        <f t="shared" si="11"/>
        <v>0</v>
      </c>
      <c r="O57" s="128">
        <v>2</v>
      </c>
      <c r="AA57" s="101">
        <v>12</v>
      </c>
      <c r="AB57" s="101">
        <v>0</v>
      </c>
      <c r="AC57" s="101">
        <v>42</v>
      </c>
      <c r="AZ57" s="101">
        <v>1</v>
      </c>
      <c r="BA57" s="101">
        <f t="shared" si="12"/>
        <v>0</v>
      </c>
      <c r="BB57" s="101">
        <f t="shared" si="13"/>
        <v>0</v>
      </c>
      <c r="BC57" s="101">
        <f t="shared" si="14"/>
        <v>0</v>
      </c>
      <c r="BD57" s="101">
        <f t="shared" si="15"/>
        <v>0</v>
      </c>
      <c r="BE57" s="101">
        <f t="shared" si="16"/>
        <v>0</v>
      </c>
      <c r="CA57" s="128">
        <v>12</v>
      </c>
      <c r="CB57" s="128">
        <v>0</v>
      </c>
    </row>
    <row r="58" spans="1:80" x14ac:dyDescent="0.2">
      <c r="A58" s="129">
        <v>43</v>
      </c>
      <c r="B58" s="130" t="s">
        <v>1167</v>
      </c>
      <c r="C58" s="131" t="s">
        <v>1114</v>
      </c>
      <c r="D58" s="132" t="s">
        <v>44</v>
      </c>
      <c r="E58" s="133">
        <v>4</v>
      </c>
      <c r="F58" s="133">
        <v>0</v>
      </c>
      <c r="G58" s="134">
        <f t="shared" si="9"/>
        <v>0</v>
      </c>
      <c r="H58" s="135">
        <v>151.19999999999999</v>
      </c>
      <c r="I58" s="136">
        <f t="shared" si="10"/>
        <v>604.79999999999995</v>
      </c>
      <c r="J58" s="135"/>
      <c r="K58" s="136">
        <f t="shared" si="11"/>
        <v>0</v>
      </c>
      <c r="O58" s="128">
        <v>2</v>
      </c>
      <c r="AA58" s="101">
        <v>12</v>
      </c>
      <c r="AB58" s="101">
        <v>0</v>
      </c>
      <c r="AC58" s="101">
        <v>43</v>
      </c>
      <c r="AZ58" s="101">
        <v>1</v>
      </c>
      <c r="BA58" s="101">
        <f t="shared" si="12"/>
        <v>0</v>
      </c>
      <c r="BB58" s="101">
        <f t="shared" si="13"/>
        <v>0</v>
      </c>
      <c r="BC58" s="101">
        <f t="shared" si="14"/>
        <v>0</v>
      </c>
      <c r="BD58" s="101">
        <f t="shared" si="15"/>
        <v>0</v>
      </c>
      <c r="BE58" s="101">
        <f t="shared" si="16"/>
        <v>0</v>
      </c>
      <c r="CA58" s="128">
        <v>12</v>
      </c>
      <c r="CB58" s="128">
        <v>0</v>
      </c>
    </row>
    <row r="59" spans="1:80" x14ac:dyDescent="0.2">
      <c r="A59" s="129">
        <v>44</v>
      </c>
      <c r="B59" s="130" t="s">
        <v>1168</v>
      </c>
      <c r="C59" s="131" t="s">
        <v>1169</v>
      </c>
      <c r="D59" s="132" t="s">
        <v>44</v>
      </c>
      <c r="E59" s="133">
        <v>4</v>
      </c>
      <c r="F59" s="133">
        <v>0</v>
      </c>
      <c r="G59" s="134">
        <f t="shared" si="9"/>
        <v>0</v>
      </c>
      <c r="H59" s="135">
        <v>377.6</v>
      </c>
      <c r="I59" s="136">
        <f t="shared" si="10"/>
        <v>1510.4</v>
      </c>
      <c r="J59" s="135"/>
      <c r="K59" s="136">
        <f t="shared" si="11"/>
        <v>0</v>
      </c>
      <c r="O59" s="128">
        <v>2</v>
      </c>
      <c r="AA59" s="101">
        <v>12</v>
      </c>
      <c r="AB59" s="101">
        <v>0</v>
      </c>
      <c r="AC59" s="101">
        <v>44</v>
      </c>
      <c r="AZ59" s="101">
        <v>1</v>
      </c>
      <c r="BA59" s="101">
        <f t="shared" si="12"/>
        <v>0</v>
      </c>
      <c r="BB59" s="101">
        <f t="shared" si="13"/>
        <v>0</v>
      </c>
      <c r="BC59" s="101">
        <f t="shared" si="14"/>
        <v>0</v>
      </c>
      <c r="BD59" s="101">
        <f t="shared" si="15"/>
        <v>0</v>
      </c>
      <c r="BE59" s="101">
        <f t="shared" si="16"/>
        <v>0</v>
      </c>
      <c r="CA59" s="128">
        <v>12</v>
      </c>
      <c r="CB59" s="128">
        <v>0</v>
      </c>
    </row>
    <row r="60" spans="1:80" x14ac:dyDescent="0.2">
      <c r="A60" s="129">
        <v>45</v>
      </c>
      <c r="B60" s="130" t="s">
        <v>1170</v>
      </c>
      <c r="C60" s="131" t="s">
        <v>1118</v>
      </c>
      <c r="D60" s="132" t="s">
        <v>44</v>
      </c>
      <c r="E60" s="133">
        <v>1</v>
      </c>
      <c r="F60" s="133">
        <v>0</v>
      </c>
      <c r="G60" s="134">
        <f t="shared" si="9"/>
        <v>0</v>
      </c>
      <c r="H60" s="135">
        <v>168.7</v>
      </c>
      <c r="I60" s="136">
        <f t="shared" si="10"/>
        <v>168.7</v>
      </c>
      <c r="J60" s="135"/>
      <c r="K60" s="136">
        <f t="shared" si="11"/>
        <v>0</v>
      </c>
      <c r="O60" s="128">
        <v>2</v>
      </c>
      <c r="AA60" s="101">
        <v>12</v>
      </c>
      <c r="AB60" s="101">
        <v>0</v>
      </c>
      <c r="AC60" s="101">
        <v>45</v>
      </c>
      <c r="AZ60" s="101">
        <v>1</v>
      </c>
      <c r="BA60" s="101">
        <f t="shared" si="12"/>
        <v>0</v>
      </c>
      <c r="BB60" s="101">
        <f t="shared" si="13"/>
        <v>0</v>
      </c>
      <c r="BC60" s="101">
        <f t="shared" si="14"/>
        <v>0</v>
      </c>
      <c r="BD60" s="101">
        <f t="shared" si="15"/>
        <v>0</v>
      </c>
      <c r="BE60" s="101">
        <f t="shared" si="16"/>
        <v>0</v>
      </c>
      <c r="CA60" s="128">
        <v>12</v>
      </c>
      <c r="CB60" s="128">
        <v>0</v>
      </c>
    </row>
    <row r="61" spans="1:80" x14ac:dyDescent="0.2">
      <c r="A61" s="129">
        <v>46</v>
      </c>
      <c r="B61" s="130" t="s">
        <v>1171</v>
      </c>
      <c r="C61" s="131" t="s">
        <v>1120</v>
      </c>
      <c r="D61" s="132" t="s">
        <v>1086</v>
      </c>
      <c r="E61" s="133">
        <v>8</v>
      </c>
      <c r="F61" s="133">
        <v>0</v>
      </c>
      <c r="G61" s="134">
        <f t="shared" si="9"/>
        <v>0</v>
      </c>
      <c r="H61" s="135">
        <v>176.8</v>
      </c>
      <c r="I61" s="136">
        <f t="shared" si="10"/>
        <v>1414.4</v>
      </c>
      <c r="J61" s="135"/>
      <c r="K61" s="136">
        <f t="shared" si="11"/>
        <v>0</v>
      </c>
      <c r="O61" s="128">
        <v>2</v>
      </c>
      <c r="AA61" s="101">
        <v>12</v>
      </c>
      <c r="AB61" s="101">
        <v>0</v>
      </c>
      <c r="AC61" s="101">
        <v>46</v>
      </c>
      <c r="AZ61" s="101">
        <v>1</v>
      </c>
      <c r="BA61" s="101">
        <f t="shared" si="12"/>
        <v>0</v>
      </c>
      <c r="BB61" s="101">
        <f t="shared" si="13"/>
        <v>0</v>
      </c>
      <c r="BC61" s="101">
        <f t="shared" si="14"/>
        <v>0</v>
      </c>
      <c r="BD61" s="101">
        <f t="shared" si="15"/>
        <v>0</v>
      </c>
      <c r="BE61" s="101">
        <f t="shared" si="16"/>
        <v>0</v>
      </c>
      <c r="CA61" s="128">
        <v>12</v>
      </c>
      <c r="CB61" s="128">
        <v>0</v>
      </c>
    </row>
    <row r="62" spans="1:80" x14ac:dyDescent="0.2">
      <c r="A62" s="129">
        <v>47</v>
      </c>
      <c r="B62" s="130" t="s">
        <v>1172</v>
      </c>
      <c r="C62" s="131" t="s">
        <v>1122</v>
      </c>
      <c r="D62" s="132" t="s">
        <v>1086</v>
      </c>
      <c r="E62" s="133">
        <v>7</v>
      </c>
      <c r="F62" s="133">
        <v>0</v>
      </c>
      <c r="G62" s="134">
        <f t="shared" si="9"/>
        <v>0</v>
      </c>
      <c r="H62" s="135">
        <v>259</v>
      </c>
      <c r="I62" s="136">
        <f t="shared" si="10"/>
        <v>1813</v>
      </c>
      <c r="J62" s="135"/>
      <c r="K62" s="136">
        <f t="shared" si="11"/>
        <v>0</v>
      </c>
      <c r="O62" s="128">
        <v>2</v>
      </c>
      <c r="AA62" s="101">
        <v>12</v>
      </c>
      <c r="AB62" s="101">
        <v>0</v>
      </c>
      <c r="AC62" s="101">
        <v>47</v>
      </c>
      <c r="AZ62" s="101">
        <v>1</v>
      </c>
      <c r="BA62" s="101">
        <f t="shared" si="12"/>
        <v>0</v>
      </c>
      <c r="BB62" s="101">
        <f t="shared" si="13"/>
        <v>0</v>
      </c>
      <c r="BC62" s="101">
        <f t="shared" si="14"/>
        <v>0</v>
      </c>
      <c r="BD62" s="101">
        <f t="shared" si="15"/>
        <v>0</v>
      </c>
      <c r="BE62" s="101">
        <f t="shared" si="16"/>
        <v>0</v>
      </c>
      <c r="CA62" s="128">
        <v>12</v>
      </c>
      <c r="CB62" s="128">
        <v>0</v>
      </c>
    </row>
    <row r="63" spans="1:80" x14ac:dyDescent="0.2">
      <c r="A63" s="129">
        <v>48</v>
      </c>
      <c r="B63" s="130" t="s">
        <v>1173</v>
      </c>
      <c r="C63" s="131" t="s">
        <v>1124</v>
      </c>
      <c r="D63" s="132" t="s">
        <v>1086</v>
      </c>
      <c r="E63" s="133">
        <v>3</v>
      </c>
      <c r="F63" s="133">
        <v>0</v>
      </c>
      <c r="G63" s="134">
        <f t="shared" si="9"/>
        <v>0</v>
      </c>
      <c r="H63" s="135">
        <v>180.3</v>
      </c>
      <c r="I63" s="136">
        <f t="shared" si="10"/>
        <v>540.90000000000009</v>
      </c>
      <c r="J63" s="135"/>
      <c r="K63" s="136">
        <f t="shared" si="11"/>
        <v>0</v>
      </c>
      <c r="O63" s="128">
        <v>2</v>
      </c>
      <c r="AA63" s="101">
        <v>12</v>
      </c>
      <c r="AB63" s="101">
        <v>0</v>
      </c>
      <c r="AC63" s="101">
        <v>48</v>
      </c>
      <c r="AZ63" s="101">
        <v>1</v>
      </c>
      <c r="BA63" s="101">
        <f t="shared" si="12"/>
        <v>0</v>
      </c>
      <c r="BB63" s="101">
        <f t="shared" si="13"/>
        <v>0</v>
      </c>
      <c r="BC63" s="101">
        <f t="shared" si="14"/>
        <v>0</v>
      </c>
      <c r="BD63" s="101">
        <f t="shared" si="15"/>
        <v>0</v>
      </c>
      <c r="BE63" s="101">
        <f t="shared" si="16"/>
        <v>0</v>
      </c>
      <c r="CA63" s="128">
        <v>12</v>
      </c>
      <c r="CB63" s="128">
        <v>0</v>
      </c>
    </row>
    <row r="64" spans="1:80" x14ac:dyDescent="0.2">
      <c r="A64" s="129">
        <v>49</v>
      </c>
      <c r="B64" s="130" t="s">
        <v>1174</v>
      </c>
      <c r="C64" s="131" t="s">
        <v>1126</v>
      </c>
      <c r="D64" s="132" t="s">
        <v>1086</v>
      </c>
      <c r="E64" s="133">
        <v>7</v>
      </c>
      <c r="F64" s="133">
        <v>0</v>
      </c>
      <c r="G64" s="134">
        <f t="shared" si="9"/>
        <v>0</v>
      </c>
      <c r="H64" s="135">
        <v>571.20000000000005</v>
      </c>
      <c r="I64" s="136">
        <f t="shared" si="10"/>
        <v>3998.4000000000005</v>
      </c>
      <c r="J64" s="135"/>
      <c r="K64" s="136">
        <f t="shared" si="11"/>
        <v>0</v>
      </c>
      <c r="O64" s="128">
        <v>2</v>
      </c>
      <c r="AA64" s="101">
        <v>12</v>
      </c>
      <c r="AB64" s="101">
        <v>0</v>
      </c>
      <c r="AC64" s="101">
        <v>49</v>
      </c>
      <c r="AZ64" s="101">
        <v>1</v>
      </c>
      <c r="BA64" s="101">
        <f t="shared" si="12"/>
        <v>0</v>
      </c>
      <c r="BB64" s="101">
        <f t="shared" si="13"/>
        <v>0</v>
      </c>
      <c r="BC64" s="101">
        <f t="shared" si="14"/>
        <v>0</v>
      </c>
      <c r="BD64" s="101">
        <f t="shared" si="15"/>
        <v>0</v>
      </c>
      <c r="BE64" s="101">
        <f t="shared" si="16"/>
        <v>0</v>
      </c>
      <c r="CA64" s="128">
        <v>12</v>
      </c>
      <c r="CB64" s="128">
        <v>0</v>
      </c>
    </row>
    <row r="65" spans="1:80" x14ac:dyDescent="0.2">
      <c r="A65" s="129">
        <v>50</v>
      </c>
      <c r="B65" s="130" t="s">
        <v>1175</v>
      </c>
      <c r="C65" s="131" t="s">
        <v>1128</v>
      </c>
      <c r="D65" s="132" t="s">
        <v>44</v>
      </c>
      <c r="E65" s="133">
        <v>2</v>
      </c>
      <c r="F65" s="133">
        <v>0</v>
      </c>
      <c r="G65" s="134">
        <f t="shared" si="9"/>
        <v>0</v>
      </c>
      <c r="H65" s="135">
        <v>110.4</v>
      </c>
      <c r="I65" s="136">
        <f t="shared" si="10"/>
        <v>220.8</v>
      </c>
      <c r="J65" s="135"/>
      <c r="K65" s="136">
        <f t="shared" si="11"/>
        <v>0</v>
      </c>
      <c r="O65" s="128">
        <v>2</v>
      </c>
      <c r="AA65" s="101">
        <v>12</v>
      </c>
      <c r="AB65" s="101">
        <v>0</v>
      </c>
      <c r="AC65" s="101">
        <v>50</v>
      </c>
      <c r="AZ65" s="101">
        <v>1</v>
      </c>
      <c r="BA65" s="101">
        <f t="shared" si="12"/>
        <v>0</v>
      </c>
      <c r="BB65" s="101">
        <f t="shared" si="13"/>
        <v>0</v>
      </c>
      <c r="BC65" s="101">
        <f t="shared" si="14"/>
        <v>0</v>
      </c>
      <c r="BD65" s="101">
        <f t="shared" si="15"/>
        <v>0</v>
      </c>
      <c r="BE65" s="101">
        <f t="shared" si="16"/>
        <v>0</v>
      </c>
      <c r="CA65" s="128">
        <v>12</v>
      </c>
      <c r="CB65" s="128">
        <v>0</v>
      </c>
    </row>
    <row r="66" spans="1:80" x14ac:dyDescent="0.2">
      <c r="A66" s="129">
        <v>51</v>
      </c>
      <c r="B66" s="130" t="s">
        <v>1176</v>
      </c>
      <c r="C66" s="131" t="s">
        <v>1130</v>
      </c>
      <c r="D66" s="132" t="s">
        <v>44</v>
      </c>
      <c r="E66" s="133">
        <v>2</v>
      </c>
      <c r="F66" s="133">
        <v>0</v>
      </c>
      <c r="G66" s="134">
        <f t="shared" si="9"/>
        <v>0</v>
      </c>
      <c r="H66" s="135">
        <v>177.4</v>
      </c>
      <c r="I66" s="136">
        <f t="shared" si="10"/>
        <v>354.8</v>
      </c>
      <c r="J66" s="135"/>
      <c r="K66" s="136">
        <f t="shared" si="11"/>
        <v>0</v>
      </c>
      <c r="O66" s="128">
        <v>2</v>
      </c>
      <c r="AA66" s="101">
        <v>12</v>
      </c>
      <c r="AB66" s="101">
        <v>0</v>
      </c>
      <c r="AC66" s="101">
        <v>51</v>
      </c>
      <c r="AZ66" s="101">
        <v>1</v>
      </c>
      <c r="BA66" s="101">
        <f t="shared" si="12"/>
        <v>0</v>
      </c>
      <c r="BB66" s="101">
        <f t="shared" si="13"/>
        <v>0</v>
      </c>
      <c r="BC66" s="101">
        <f t="shared" si="14"/>
        <v>0</v>
      </c>
      <c r="BD66" s="101">
        <f t="shared" si="15"/>
        <v>0</v>
      </c>
      <c r="BE66" s="101">
        <f t="shared" si="16"/>
        <v>0</v>
      </c>
      <c r="CA66" s="128">
        <v>12</v>
      </c>
      <c r="CB66" s="128">
        <v>0</v>
      </c>
    </row>
    <row r="67" spans="1:80" x14ac:dyDescent="0.2">
      <c r="A67" s="129">
        <v>52</v>
      </c>
      <c r="B67" s="130" t="s">
        <v>1177</v>
      </c>
      <c r="C67" s="131" t="s">
        <v>1132</v>
      </c>
      <c r="D67" s="132" t="s">
        <v>44</v>
      </c>
      <c r="E67" s="133">
        <v>1</v>
      </c>
      <c r="F67" s="133">
        <v>0</v>
      </c>
      <c r="G67" s="134">
        <f t="shared" si="9"/>
        <v>0</v>
      </c>
      <c r="H67" s="135">
        <v>148.19999999999999</v>
      </c>
      <c r="I67" s="136">
        <f t="shared" si="10"/>
        <v>148.19999999999999</v>
      </c>
      <c r="J67" s="135"/>
      <c r="K67" s="136">
        <f t="shared" si="11"/>
        <v>0</v>
      </c>
      <c r="O67" s="128">
        <v>2</v>
      </c>
      <c r="AA67" s="101">
        <v>12</v>
      </c>
      <c r="AB67" s="101">
        <v>0</v>
      </c>
      <c r="AC67" s="101">
        <v>52</v>
      </c>
      <c r="AZ67" s="101">
        <v>1</v>
      </c>
      <c r="BA67" s="101">
        <f t="shared" si="12"/>
        <v>0</v>
      </c>
      <c r="BB67" s="101">
        <f t="shared" si="13"/>
        <v>0</v>
      </c>
      <c r="BC67" s="101">
        <f t="shared" si="14"/>
        <v>0</v>
      </c>
      <c r="BD67" s="101">
        <f t="shared" si="15"/>
        <v>0</v>
      </c>
      <c r="BE67" s="101">
        <f t="shared" si="16"/>
        <v>0</v>
      </c>
      <c r="CA67" s="128">
        <v>12</v>
      </c>
      <c r="CB67" s="128">
        <v>0</v>
      </c>
    </row>
    <row r="68" spans="1:80" x14ac:dyDescent="0.2">
      <c r="A68" s="129">
        <v>53</v>
      </c>
      <c r="B68" s="130" t="s">
        <v>1178</v>
      </c>
      <c r="C68" s="131" t="s">
        <v>1134</v>
      </c>
      <c r="D68" s="132" t="s">
        <v>44</v>
      </c>
      <c r="E68" s="133">
        <v>1</v>
      </c>
      <c r="F68" s="133">
        <v>0</v>
      </c>
      <c r="G68" s="134">
        <f t="shared" si="9"/>
        <v>0</v>
      </c>
      <c r="H68" s="135">
        <v>230.8</v>
      </c>
      <c r="I68" s="136">
        <f t="shared" si="10"/>
        <v>230.8</v>
      </c>
      <c r="J68" s="135"/>
      <c r="K68" s="136">
        <f t="shared" si="11"/>
        <v>0</v>
      </c>
      <c r="O68" s="128">
        <v>2</v>
      </c>
      <c r="AA68" s="101">
        <v>12</v>
      </c>
      <c r="AB68" s="101">
        <v>0</v>
      </c>
      <c r="AC68" s="101">
        <v>53</v>
      </c>
      <c r="AZ68" s="101">
        <v>1</v>
      </c>
      <c r="BA68" s="101">
        <f t="shared" si="12"/>
        <v>0</v>
      </c>
      <c r="BB68" s="101">
        <f t="shared" si="13"/>
        <v>0</v>
      </c>
      <c r="BC68" s="101">
        <f t="shared" si="14"/>
        <v>0</v>
      </c>
      <c r="BD68" s="101">
        <f t="shared" si="15"/>
        <v>0</v>
      </c>
      <c r="BE68" s="101">
        <f t="shared" si="16"/>
        <v>0</v>
      </c>
      <c r="CA68" s="128">
        <v>12</v>
      </c>
      <c r="CB68" s="128">
        <v>0</v>
      </c>
    </row>
    <row r="69" spans="1:80" x14ac:dyDescent="0.2">
      <c r="A69" s="129">
        <v>54</v>
      </c>
      <c r="B69" s="130" t="s">
        <v>1179</v>
      </c>
      <c r="C69" s="131" t="s">
        <v>1136</v>
      </c>
      <c r="D69" s="132" t="s">
        <v>44</v>
      </c>
      <c r="E69" s="133">
        <v>1</v>
      </c>
      <c r="F69" s="133">
        <v>0</v>
      </c>
      <c r="G69" s="134">
        <f t="shared" si="9"/>
        <v>0</v>
      </c>
      <c r="H69" s="135">
        <v>107.9</v>
      </c>
      <c r="I69" s="136">
        <f t="shared" si="10"/>
        <v>107.9</v>
      </c>
      <c r="J69" s="135"/>
      <c r="K69" s="136">
        <f t="shared" si="11"/>
        <v>0</v>
      </c>
      <c r="O69" s="128">
        <v>2</v>
      </c>
      <c r="AA69" s="101">
        <v>12</v>
      </c>
      <c r="AB69" s="101">
        <v>0</v>
      </c>
      <c r="AC69" s="101">
        <v>54</v>
      </c>
      <c r="AZ69" s="101">
        <v>1</v>
      </c>
      <c r="BA69" s="101">
        <f t="shared" si="12"/>
        <v>0</v>
      </c>
      <c r="BB69" s="101">
        <f t="shared" si="13"/>
        <v>0</v>
      </c>
      <c r="BC69" s="101">
        <f t="shared" si="14"/>
        <v>0</v>
      </c>
      <c r="BD69" s="101">
        <f t="shared" si="15"/>
        <v>0</v>
      </c>
      <c r="BE69" s="101">
        <f t="shared" si="16"/>
        <v>0</v>
      </c>
      <c r="CA69" s="128">
        <v>12</v>
      </c>
      <c r="CB69" s="128">
        <v>0</v>
      </c>
    </row>
    <row r="70" spans="1:80" x14ac:dyDescent="0.2">
      <c r="A70" s="129">
        <v>55</v>
      </c>
      <c r="B70" s="130" t="s">
        <v>1180</v>
      </c>
      <c r="C70" s="131" t="s">
        <v>1138</v>
      </c>
      <c r="D70" s="132" t="s">
        <v>44</v>
      </c>
      <c r="E70" s="133">
        <v>1</v>
      </c>
      <c r="F70" s="133">
        <v>0</v>
      </c>
      <c r="G70" s="134">
        <f t="shared" si="9"/>
        <v>0</v>
      </c>
      <c r="H70" s="135">
        <v>63.4</v>
      </c>
      <c r="I70" s="136">
        <f t="shared" si="10"/>
        <v>63.4</v>
      </c>
      <c r="J70" s="135"/>
      <c r="K70" s="136">
        <f t="shared" si="11"/>
        <v>0</v>
      </c>
      <c r="O70" s="128">
        <v>2</v>
      </c>
      <c r="AA70" s="101">
        <v>12</v>
      </c>
      <c r="AB70" s="101">
        <v>0</v>
      </c>
      <c r="AC70" s="101">
        <v>55</v>
      </c>
      <c r="AZ70" s="101">
        <v>1</v>
      </c>
      <c r="BA70" s="101">
        <f t="shared" si="12"/>
        <v>0</v>
      </c>
      <c r="BB70" s="101">
        <f t="shared" si="13"/>
        <v>0</v>
      </c>
      <c r="BC70" s="101">
        <f t="shared" si="14"/>
        <v>0</v>
      </c>
      <c r="BD70" s="101">
        <f t="shared" si="15"/>
        <v>0</v>
      </c>
      <c r="BE70" s="101">
        <f t="shared" si="16"/>
        <v>0</v>
      </c>
      <c r="CA70" s="128">
        <v>12</v>
      </c>
      <c r="CB70" s="128">
        <v>0</v>
      </c>
    </row>
    <row r="71" spans="1:80" x14ac:dyDescent="0.2">
      <c r="A71" s="129">
        <v>56</v>
      </c>
      <c r="B71" s="130" t="s">
        <v>1181</v>
      </c>
      <c r="C71" s="131" t="s">
        <v>1140</v>
      </c>
      <c r="D71" s="132" t="s">
        <v>44</v>
      </c>
      <c r="E71" s="133">
        <v>1</v>
      </c>
      <c r="F71" s="133">
        <v>0</v>
      </c>
      <c r="G71" s="134">
        <f t="shared" si="9"/>
        <v>0</v>
      </c>
      <c r="H71" s="135">
        <v>238.9</v>
      </c>
      <c r="I71" s="136">
        <f t="shared" si="10"/>
        <v>238.9</v>
      </c>
      <c r="J71" s="135"/>
      <c r="K71" s="136">
        <f t="shared" si="11"/>
        <v>0</v>
      </c>
      <c r="O71" s="128">
        <v>2</v>
      </c>
      <c r="AA71" s="101">
        <v>12</v>
      </c>
      <c r="AB71" s="101">
        <v>0</v>
      </c>
      <c r="AC71" s="101">
        <v>56</v>
      </c>
      <c r="AZ71" s="101">
        <v>1</v>
      </c>
      <c r="BA71" s="101">
        <f t="shared" si="12"/>
        <v>0</v>
      </c>
      <c r="BB71" s="101">
        <f t="shared" si="13"/>
        <v>0</v>
      </c>
      <c r="BC71" s="101">
        <f t="shared" si="14"/>
        <v>0</v>
      </c>
      <c r="BD71" s="101">
        <f t="shared" si="15"/>
        <v>0</v>
      </c>
      <c r="BE71" s="101">
        <f t="shared" si="16"/>
        <v>0</v>
      </c>
      <c r="CA71" s="128">
        <v>12</v>
      </c>
      <c r="CB71" s="128">
        <v>0</v>
      </c>
    </row>
    <row r="72" spans="1:80" x14ac:dyDescent="0.2">
      <c r="A72" s="129">
        <v>57</v>
      </c>
      <c r="B72" s="130" t="s">
        <v>1182</v>
      </c>
      <c r="C72" s="131" t="s">
        <v>1142</v>
      </c>
      <c r="D72" s="132" t="s">
        <v>44</v>
      </c>
      <c r="E72" s="133">
        <v>1</v>
      </c>
      <c r="F72" s="133">
        <v>0</v>
      </c>
      <c r="G72" s="134">
        <f t="shared" si="9"/>
        <v>0</v>
      </c>
      <c r="H72" s="135">
        <v>78.7</v>
      </c>
      <c r="I72" s="136">
        <f t="shared" si="10"/>
        <v>78.7</v>
      </c>
      <c r="J72" s="135"/>
      <c r="K72" s="136">
        <f t="shared" si="11"/>
        <v>0</v>
      </c>
      <c r="O72" s="128">
        <v>2</v>
      </c>
      <c r="AA72" s="101">
        <v>12</v>
      </c>
      <c r="AB72" s="101">
        <v>0</v>
      </c>
      <c r="AC72" s="101">
        <v>57</v>
      </c>
      <c r="AZ72" s="101">
        <v>1</v>
      </c>
      <c r="BA72" s="101">
        <f t="shared" si="12"/>
        <v>0</v>
      </c>
      <c r="BB72" s="101">
        <f t="shared" si="13"/>
        <v>0</v>
      </c>
      <c r="BC72" s="101">
        <f t="shared" si="14"/>
        <v>0</v>
      </c>
      <c r="BD72" s="101">
        <f t="shared" si="15"/>
        <v>0</v>
      </c>
      <c r="BE72" s="101">
        <f t="shared" si="16"/>
        <v>0</v>
      </c>
      <c r="CA72" s="128">
        <v>12</v>
      </c>
      <c r="CB72" s="128">
        <v>0</v>
      </c>
    </row>
    <row r="73" spans="1:80" x14ac:dyDescent="0.2">
      <c r="A73" s="129">
        <v>58</v>
      </c>
      <c r="B73" s="130" t="s">
        <v>1183</v>
      </c>
      <c r="C73" s="131" t="s">
        <v>1144</v>
      </c>
      <c r="D73" s="132" t="s">
        <v>1086</v>
      </c>
      <c r="E73" s="133">
        <v>10</v>
      </c>
      <c r="F73" s="133">
        <v>0</v>
      </c>
      <c r="G73" s="134">
        <f t="shared" ref="G73" si="17">E73*F73</f>
        <v>0</v>
      </c>
      <c r="H73" s="135">
        <v>0</v>
      </c>
      <c r="I73" s="136">
        <f t="shared" si="10"/>
        <v>0</v>
      </c>
      <c r="J73" s="135"/>
      <c r="K73" s="136">
        <f t="shared" si="11"/>
        <v>0</v>
      </c>
      <c r="O73" s="128">
        <v>2</v>
      </c>
      <c r="AA73" s="101">
        <v>12</v>
      </c>
      <c r="AB73" s="101">
        <v>0</v>
      </c>
      <c r="AC73" s="101">
        <v>58</v>
      </c>
      <c r="AZ73" s="101">
        <v>1</v>
      </c>
      <c r="BA73" s="101">
        <f t="shared" si="12"/>
        <v>0</v>
      </c>
      <c r="BB73" s="101">
        <f t="shared" si="13"/>
        <v>0</v>
      </c>
      <c r="BC73" s="101">
        <f t="shared" si="14"/>
        <v>0</v>
      </c>
      <c r="BD73" s="101">
        <f t="shared" si="15"/>
        <v>0</v>
      </c>
      <c r="BE73" s="101">
        <f t="shared" si="16"/>
        <v>0</v>
      </c>
      <c r="CA73" s="128">
        <v>12</v>
      </c>
      <c r="CB73" s="128">
        <v>0</v>
      </c>
    </row>
    <row r="74" spans="1:80" x14ac:dyDescent="0.2">
      <c r="A74" s="129">
        <v>59</v>
      </c>
      <c r="B74" s="130" t="s">
        <v>1184</v>
      </c>
      <c r="C74" s="131" t="s">
        <v>1146</v>
      </c>
      <c r="D74" s="132" t="s">
        <v>1086</v>
      </c>
      <c r="E74" s="133">
        <v>2</v>
      </c>
      <c r="F74" s="133">
        <v>0</v>
      </c>
      <c r="G74" s="134">
        <f t="shared" si="9"/>
        <v>0</v>
      </c>
      <c r="H74" s="135">
        <v>283.60000000000002</v>
      </c>
      <c r="I74" s="136">
        <f t="shared" si="10"/>
        <v>567.20000000000005</v>
      </c>
      <c r="J74" s="135"/>
      <c r="K74" s="136">
        <f t="shared" si="11"/>
        <v>0</v>
      </c>
      <c r="O74" s="128">
        <v>2</v>
      </c>
      <c r="AA74" s="101">
        <v>12</v>
      </c>
      <c r="AB74" s="101">
        <v>0</v>
      </c>
      <c r="AC74" s="101">
        <v>59</v>
      </c>
      <c r="AZ74" s="101">
        <v>1</v>
      </c>
      <c r="BA74" s="101">
        <f t="shared" si="12"/>
        <v>0</v>
      </c>
      <c r="BB74" s="101">
        <f t="shared" si="13"/>
        <v>0</v>
      </c>
      <c r="BC74" s="101">
        <f t="shared" si="14"/>
        <v>0</v>
      </c>
      <c r="BD74" s="101">
        <f t="shared" si="15"/>
        <v>0</v>
      </c>
      <c r="BE74" s="101">
        <f t="shared" si="16"/>
        <v>0</v>
      </c>
      <c r="CA74" s="128">
        <v>12</v>
      </c>
      <c r="CB74" s="128">
        <v>0</v>
      </c>
    </row>
    <row r="75" spans="1:80" x14ac:dyDescent="0.2">
      <c r="A75" s="129">
        <v>60</v>
      </c>
      <c r="B75" s="130" t="s">
        <v>1185</v>
      </c>
      <c r="C75" s="131" t="s">
        <v>1148</v>
      </c>
      <c r="D75" s="132" t="s">
        <v>1086</v>
      </c>
      <c r="E75" s="133">
        <v>10</v>
      </c>
      <c r="F75" s="133">
        <v>0</v>
      </c>
      <c r="G75" s="134">
        <f t="shared" si="9"/>
        <v>0</v>
      </c>
      <c r="H75" s="135">
        <v>1822</v>
      </c>
      <c r="I75" s="136">
        <f t="shared" si="10"/>
        <v>18220</v>
      </c>
      <c r="J75" s="135"/>
      <c r="K75" s="136">
        <f t="shared" si="11"/>
        <v>0</v>
      </c>
      <c r="O75" s="128">
        <v>2</v>
      </c>
      <c r="AA75" s="101">
        <v>12</v>
      </c>
      <c r="AB75" s="101">
        <v>0</v>
      </c>
      <c r="AC75" s="101">
        <v>60</v>
      </c>
      <c r="AZ75" s="101">
        <v>1</v>
      </c>
      <c r="BA75" s="101">
        <f t="shared" si="12"/>
        <v>0</v>
      </c>
      <c r="BB75" s="101">
        <f t="shared" si="13"/>
        <v>0</v>
      </c>
      <c r="BC75" s="101">
        <f t="shared" si="14"/>
        <v>0</v>
      </c>
      <c r="BD75" s="101">
        <f t="shared" si="15"/>
        <v>0</v>
      </c>
      <c r="BE75" s="101">
        <f t="shared" si="16"/>
        <v>0</v>
      </c>
      <c r="CA75" s="128">
        <v>12</v>
      </c>
      <c r="CB75" s="128">
        <v>0</v>
      </c>
    </row>
    <row r="76" spans="1:80" x14ac:dyDescent="0.2">
      <c r="A76" s="129">
        <v>61</v>
      </c>
      <c r="B76" s="130" t="s">
        <v>1186</v>
      </c>
      <c r="C76" s="131" t="s">
        <v>1150</v>
      </c>
      <c r="D76" s="132" t="s">
        <v>1086</v>
      </c>
      <c r="E76" s="133">
        <v>1</v>
      </c>
      <c r="F76" s="133">
        <v>0</v>
      </c>
      <c r="G76" s="134">
        <f t="shared" si="9"/>
        <v>0</v>
      </c>
      <c r="H76" s="135">
        <v>483</v>
      </c>
      <c r="I76" s="136">
        <f t="shared" si="10"/>
        <v>483</v>
      </c>
      <c r="J76" s="135"/>
      <c r="K76" s="136">
        <f t="shared" si="11"/>
        <v>0</v>
      </c>
      <c r="O76" s="128">
        <v>2</v>
      </c>
      <c r="AA76" s="101">
        <v>12</v>
      </c>
      <c r="AB76" s="101">
        <v>0</v>
      </c>
      <c r="AC76" s="101">
        <v>61</v>
      </c>
      <c r="AZ76" s="101">
        <v>1</v>
      </c>
      <c r="BA76" s="101">
        <f t="shared" si="12"/>
        <v>0</v>
      </c>
      <c r="BB76" s="101">
        <f t="shared" si="13"/>
        <v>0</v>
      </c>
      <c r="BC76" s="101">
        <f t="shared" si="14"/>
        <v>0</v>
      </c>
      <c r="BD76" s="101">
        <f t="shared" si="15"/>
        <v>0</v>
      </c>
      <c r="BE76" s="101">
        <f t="shared" si="16"/>
        <v>0</v>
      </c>
      <c r="CA76" s="128">
        <v>12</v>
      </c>
      <c r="CB76" s="128">
        <v>0</v>
      </c>
    </row>
    <row r="77" spans="1:80" x14ac:dyDescent="0.2">
      <c r="A77" s="129">
        <v>62</v>
      </c>
      <c r="B77" s="130" t="s">
        <v>1187</v>
      </c>
      <c r="C77" s="131" t="s">
        <v>1152</v>
      </c>
      <c r="D77" s="132" t="s">
        <v>100</v>
      </c>
      <c r="E77" s="133">
        <v>10</v>
      </c>
      <c r="F77" s="133">
        <v>0</v>
      </c>
      <c r="G77" s="134">
        <f t="shared" si="9"/>
        <v>0</v>
      </c>
      <c r="H77" s="135">
        <v>720</v>
      </c>
      <c r="I77" s="136">
        <f t="shared" si="10"/>
        <v>7200</v>
      </c>
      <c r="J77" s="135"/>
      <c r="K77" s="136">
        <f t="shared" si="11"/>
        <v>0</v>
      </c>
      <c r="O77" s="128">
        <v>2</v>
      </c>
      <c r="AA77" s="101">
        <v>12</v>
      </c>
      <c r="AB77" s="101">
        <v>0</v>
      </c>
      <c r="AC77" s="101">
        <v>62</v>
      </c>
      <c r="AZ77" s="101">
        <v>1</v>
      </c>
      <c r="BA77" s="101">
        <f t="shared" si="12"/>
        <v>0</v>
      </c>
      <c r="BB77" s="101">
        <f t="shared" si="13"/>
        <v>0</v>
      </c>
      <c r="BC77" s="101">
        <f t="shared" si="14"/>
        <v>0</v>
      </c>
      <c r="BD77" s="101">
        <f t="shared" si="15"/>
        <v>0</v>
      </c>
      <c r="BE77" s="101">
        <f t="shared" si="16"/>
        <v>0</v>
      </c>
      <c r="CA77" s="128">
        <v>12</v>
      </c>
      <c r="CB77" s="128">
        <v>0</v>
      </c>
    </row>
    <row r="78" spans="1:80" x14ac:dyDescent="0.2">
      <c r="A78" s="144"/>
      <c r="B78" s="145" t="s">
        <v>45</v>
      </c>
      <c r="C78" s="146" t="s">
        <v>1155</v>
      </c>
      <c r="D78" s="147"/>
      <c r="E78" s="148"/>
      <c r="F78" s="149"/>
      <c r="G78" s="150">
        <f>SUM(G48:G77)</f>
        <v>0</v>
      </c>
      <c r="H78" s="151"/>
      <c r="I78" s="152">
        <f>SUM(I48:I77)</f>
        <v>48415.500000000007</v>
      </c>
      <c r="J78" s="151"/>
      <c r="K78" s="152">
        <f>SUM(K48:K77)</f>
        <v>0</v>
      </c>
      <c r="O78" s="128">
        <v>4</v>
      </c>
      <c r="BA78" s="153">
        <f>SUM(BA48:BA77)</f>
        <v>0</v>
      </c>
      <c r="BB78" s="153">
        <f>SUM(BB48:BB77)</f>
        <v>0</v>
      </c>
      <c r="BC78" s="153">
        <f>SUM(BC48:BC77)</f>
        <v>0</v>
      </c>
      <c r="BD78" s="153">
        <f>SUM(BD48:BD77)</f>
        <v>0</v>
      </c>
      <c r="BE78" s="153">
        <f>SUM(BE48:BE77)</f>
        <v>0</v>
      </c>
    </row>
    <row r="79" spans="1:80" x14ac:dyDescent="0.2">
      <c r="A79" s="118" t="s">
        <v>41</v>
      </c>
      <c r="B79" s="119" t="s">
        <v>1188</v>
      </c>
      <c r="C79" s="120" t="s">
        <v>1189</v>
      </c>
      <c r="D79" s="121"/>
      <c r="E79" s="122"/>
      <c r="F79" s="122"/>
      <c r="G79" s="123"/>
      <c r="H79" s="124"/>
      <c r="I79" s="125"/>
      <c r="J79" s="126"/>
      <c r="K79" s="127"/>
      <c r="O79" s="128">
        <v>1</v>
      </c>
    </row>
    <row r="80" spans="1:80" ht="22.5" x14ac:dyDescent="0.2">
      <c r="A80" s="129">
        <v>63</v>
      </c>
      <c r="B80" s="130" t="s">
        <v>1191</v>
      </c>
      <c r="C80" s="131" t="s">
        <v>1192</v>
      </c>
      <c r="D80" s="132" t="s">
        <v>44</v>
      </c>
      <c r="E80" s="133">
        <v>2</v>
      </c>
      <c r="F80" s="133">
        <v>0</v>
      </c>
      <c r="G80" s="134">
        <f t="shared" ref="G80:G102" si="18">E80*F80</f>
        <v>0</v>
      </c>
      <c r="H80" s="135">
        <v>35724</v>
      </c>
      <c r="I80" s="136">
        <f t="shared" ref="I80:I102" si="19">E80*H80</f>
        <v>71448</v>
      </c>
      <c r="J80" s="135"/>
      <c r="K80" s="136">
        <f t="shared" ref="K80:K102" si="20">E80*J80</f>
        <v>0</v>
      </c>
      <c r="O80" s="128">
        <v>2</v>
      </c>
      <c r="AA80" s="101">
        <v>12</v>
      </c>
      <c r="AB80" s="101">
        <v>0</v>
      </c>
      <c r="AC80" s="101">
        <v>63</v>
      </c>
      <c r="AZ80" s="101">
        <v>1</v>
      </c>
      <c r="BA80" s="101">
        <f t="shared" ref="BA80:BA102" si="21">IF(AZ80=1,G80,0)</f>
        <v>0</v>
      </c>
      <c r="BB80" s="101">
        <f t="shared" ref="BB80:BB102" si="22">IF(AZ80=2,G80,0)</f>
        <v>0</v>
      </c>
      <c r="BC80" s="101">
        <f t="shared" ref="BC80:BC102" si="23">IF(AZ80=3,G80,0)</f>
        <v>0</v>
      </c>
      <c r="BD80" s="101">
        <f t="shared" ref="BD80:BD102" si="24">IF(AZ80=4,G80,0)</f>
        <v>0</v>
      </c>
      <c r="BE80" s="101">
        <f t="shared" ref="BE80:BE102" si="25">IF(AZ80=5,G80,0)</f>
        <v>0</v>
      </c>
      <c r="CA80" s="128">
        <v>12</v>
      </c>
      <c r="CB80" s="128">
        <v>0</v>
      </c>
    </row>
    <row r="81" spans="1:80" x14ac:dyDescent="0.2">
      <c r="A81" s="129">
        <v>64</v>
      </c>
      <c r="B81" s="130" t="s">
        <v>1193</v>
      </c>
      <c r="C81" s="131" t="s">
        <v>1194</v>
      </c>
      <c r="D81" s="132" t="s">
        <v>44</v>
      </c>
      <c r="E81" s="133">
        <v>5</v>
      </c>
      <c r="F81" s="133">
        <v>0</v>
      </c>
      <c r="G81" s="134">
        <f t="shared" si="18"/>
        <v>0</v>
      </c>
      <c r="H81" s="135">
        <v>19948.5</v>
      </c>
      <c r="I81" s="136">
        <f t="shared" si="19"/>
        <v>99742.5</v>
      </c>
      <c r="J81" s="135"/>
      <c r="K81" s="136">
        <f t="shared" si="20"/>
        <v>0</v>
      </c>
      <c r="O81" s="128">
        <v>2</v>
      </c>
      <c r="AA81" s="101">
        <v>12</v>
      </c>
      <c r="AB81" s="101">
        <v>0</v>
      </c>
      <c r="AC81" s="101">
        <v>64</v>
      </c>
      <c r="AZ81" s="101">
        <v>1</v>
      </c>
      <c r="BA81" s="101">
        <f t="shared" si="21"/>
        <v>0</v>
      </c>
      <c r="BB81" s="101">
        <f t="shared" si="22"/>
        <v>0</v>
      </c>
      <c r="BC81" s="101">
        <f t="shared" si="23"/>
        <v>0</v>
      </c>
      <c r="BD81" s="101">
        <f t="shared" si="24"/>
        <v>0</v>
      </c>
      <c r="BE81" s="101">
        <f t="shared" si="25"/>
        <v>0</v>
      </c>
      <c r="CA81" s="128">
        <v>12</v>
      </c>
      <c r="CB81" s="128">
        <v>0</v>
      </c>
    </row>
    <row r="82" spans="1:80" x14ac:dyDescent="0.2">
      <c r="A82" s="129">
        <v>65</v>
      </c>
      <c r="B82" s="130" t="s">
        <v>1195</v>
      </c>
      <c r="C82" s="131" t="s">
        <v>1196</v>
      </c>
      <c r="D82" s="132" t="s">
        <v>44</v>
      </c>
      <c r="E82" s="133">
        <v>2</v>
      </c>
      <c r="F82" s="133">
        <v>0</v>
      </c>
      <c r="G82" s="134">
        <f t="shared" si="18"/>
        <v>0</v>
      </c>
      <c r="H82" s="135">
        <v>722.8</v>
      </c>
      <c r="I82" s="136">
        <f t="shared" si="19"/>
        <v>1445.6</v>
      </c>
      <c r="J82" s="135"/>
      <c r="K82" s="136">
        <f t="shared" si="20"/>
        <v>0</v>
      </c>
      <c r="O82" s="128">
        <v>2</v>
      </c>
      <c r="AA82" s="101">
        <v>12</v>
      </c>
      <c r="AB82" s="101">
        <v>0</v>
      </c>
      <c r="AC82" s="101">
        <v>65</v>
      </c>
      <c r="AZ82" s="101">
        <v>1</v>
      </c>
      <c r="BA82" s="101">
        <f t="shared" si="21"/>
        <v>0</v>
      </c>
      <c r="BB82" s="101">
        <f t="shared" si="22"/>
        <v>0</v>
      </c>
      <c r="BC82" s="101">
        <f t="shared" si="23"/>
        <v>0</v>
      </c>
      <c r="BD82" s="101">
        <f t="shared" si="24"/>
        <v>0</v>
      </c>
      <c r="BE82" s="101">
        <f t="shared" si="25"/>
        <v>0</v>
      </c>
      <c r="CA82" s="128">
        <v>12</v>
      </c>
      <c r="CB82" s="128">
        <v>0</v>
      </c>
    </row>
    <row r="83" spans="1:80" x14ac:dyDescent="0.2">
      <c r="A83" s="129">
        <v>66</v>
      </c>
      <c r="B83" s="130" t="s">
        <v>1197</v>
      </c>
      <c r="C83" s="131" t="s">
        <v>1198</v>
      </c>
      <c r="D83" s="132" t="s">
        <v>44</v>
      </c>
      <c r="E83" s="133">
        <v>1</v>
      </c>
      <c r="F83" s="133">
        <v>0</v>
      </c>
      <c r="G83" s="134">
        <f t="shared" si="18"/>
        <v>0</v>
      </c>
      <c r="H83" s="135">
        <v>724.1</v>
      </c>
      <c r="I83" s="136">
        <f t="shared" si="19"/>
        <v>724.1</v>
      </c>
      <c r="J83" s="135"/>
      <c r="K83" s="136">
        <f t="shared" si="20"/>
        <v>0</v>
      </c>
      <c r="O83" s="128">
        <v>2</v>
      </c>
      <c r="AA83" s="101">
        <v>12</v>
      </c>
      <c r="AB83" s="101">
        <v>0</v>
      </c>
      <c r="AC83" s="101">
        <v>66</v>
      </c>
      <c r="AZ83" s="101">
        <v>1</v>
      </c>
      <c r="BA83" s="101">
        <f t="shared" si="21"/>
        <v>0</v>
      </c>
      <c r="BB83" s="101">
        <f t="shared" si="22"/>
        <v>0</v>
      </c>
      <c r="BC83" s="101">
        <f t="shared" si="23"/>
        <v>0</v>
      </c>
      <c r="BD83" s="101">
        <f t="shared" si="24"/>
        <v>0</v>
      </c>
      <c r="BE83" s="101">
        <f t="shared" si="25"/>
        <v>0</v>
      </c>
      <c r="CA83" s="128">
        <v>12</v>
      </c>
      <c r="CB83" s="128">
        <v>0</v>
      </c>
    </row>
    <row r="84" spans="1:80" x14ac:dyDescent="0.2">
      <c r="A84" s="129">
        <v>67</v>
      </c>
      <c r="B84" s="130" t="s">
        <v>1199</v>
      </c>
      <c r="C84" s="131" t="s">
        <v>1114</v>
      </c>
      <c r="D84" s="132" t="s">
        <v>44</v>
      </c>
      <c r="E84" s="133">
        <v>1</v>
      </c>
      <c r="F84" s="133">
        <v>0</v>
      </c>
      <c r="G84" s="134">
        <f t="shared" si="18"/>
        <v>0</v>
      </c>
      <c r="H84" s="135">
        <v>252.2</v>
      </c>
      <c r="I84" s="136">
        <f t="shared" si="19"/>
        <v>252.2</v>
      </c>
      <c r="J84" s="135"/>
      <c r="K84" s="136">
        <f t="shared" si="20"/>
        <v>0</v>
      </c>
      <c r="O84" s="128">
        <v>2</v>
      </c>
      <c r="AA84" s="101">
        <v>12</v>
      </c>
      <c r="AB84" s="101">
        <v>0</v>
      </c>
      <c r="AC84" s="101">
        <v>67</v>
      </c>
      <c r="AZ84" s="101">
        <v>1</v>
      </c>
      <c r="BA84" s="101">
        <f t="shared" si="21"/>
        <v>0</v>
      </c>
      <c r="BB84" s="101">
        <f t="shared" si="22"/>
        <v>0</v>
      </c>
      <c r="BC84" s="101">
        <f t="shared" si="23"/>
        <v>0</v>
      </c>
      <c r="BD84" s="101">
        <f t="shared" si="24"/>
        <v>0</v>
      </c>
      <c r="BE84" s="101">
        <f t="shared" si="25"/>
        <v>0</v>
      </c>
      <c r="CA84" s="128">
        <v>12</v>
      </c>
      <c r="CB84" s="128">
        <v>0</v>
      </c>
    </row>
    <row r="85" spans="1:80" x14ac:dyDescent="0.2">
      <c r="A85" s="129">
        <v>68</v>
      </c>
      <c r="B85" s="130" t="s">
        <v>1200</v>
      </c>
      <c r="C85" s="131" t="s">
        <v>1201</v>
      </c>
      <c r="D85" s="132" t="s">
        <v>44</v>
      </c>
      <c r="E85" s="133">
        <v>2</v>
      </c>
      <c r="F85" s="133">
        <v>0</v>
      </c>
      <c r="G85" s="134">
        <f t="shared" si="18"/>
        <v>0</v>
      </c>
      <c r="H85" s="135">
        <v>6600</v>
      </c>
      <c r="I85" s="136">
        <f t="shared" si="19"/>
        <v>13200</v>
      </c>
      <c r="J85" s="135"/>
      <c r="K85" s="136">
        <f t="shared" si="20"/>
        <v>0</v>
      </c>
      <c r="O85" s="128">
        <v>2</v>
      </c>
      <c r="AA85" s="101">
        <v>12</v>
      </c>
      <c r="AB85" s="101">
        <v>0</v>
      </c>
      <c r="AC85" s="101">
        <v>68</v>
      </c>
      <c r="AZ85" s="101">
        <v>1</v>
      </c>
      <c r="BA85" s="101">
        <f t="shared" si="21"/>
        <v>0</v>
      </c>
      <c r="BB85" s="101">
        <f t="shared" si="22"/>
        <v>0</v>
      </c>
      <c r="BC85" s="101">
        <f t="shared" si="23"/>
        <v>0</v>
      </c>
      <c r="BD85" s="101">
        <f t="shared" si="24"/>
        <v>0</v>
      </c>
      <c r="BE85" s="101">
        <f t="shared" si="25"/>
        <v>0</v>
      </c>
      <c r="CA85" s="128">
        <v>12</v>
      </c>
      <c r="CB85" s="128">
        <v>0</v>
      </c>
    </row>
    <row r="86" spans="1:80" x14ac:dyDescent="0.2">
      <c r="A86" s="129">
        <v>69</v>
      </c>
      <c r="B86" s="130" t="s">
        <v>1202</v>
      </c>
      <c r="C86" s="131" t="s">
        <v>1203</v>
      </c>
      <c r="D86" s="132" t="s">
        <v>44</v>
      </c>
      <c r="E86" s="133">
        <v>2</v>
      </c>
      <c r="F86" s="133">
        <v>0</v>
      </c>
      <c r="G86" s="134">
        <f t="shared" si="18"/>
        <v>0</v>
      </c>
      <c r="H86" s="135">
        <v>1458.6</v>
      </c>
      <c r="I86" s="136">
        <f t="shared" si="19"/>
        <v>2917.2</v>
      </c>
      <c r="J86" s="135"/>
      <c r="K86" s="136">
        <f t="shared" si="20"/>
        <v>0</v>
      </c>
      <c r="O86" s="128">
        <v>2</v>
      </c>
      <c r="AA86" s="101">
        <v>12</v>
      </c>
      <c r="AB86" s="101">
        <v>0</v>
      </c>
      <c r="AC86" s="101">
        <v>69</v>
      </c>
      <c r="AZ86" s="101">
        <v>1</v>
      </c>
      <c r="BA86" s="101">
        <f t="shared" si="21"/>
        <v>0</v>
      </c>
      <c r="BB86" s="101">
        <f t="shared" si="22"/>
        <v>0</v>
      </c>
      <c r="BC86" s="101">
        <f t="shared" si="23"/>
        <v>0</v>
      </c>
      <c r="BD86" s="101">
        <f t="shared" si="24"/>
        <v>0</v>
      </c>
      <c r="BE86" s="101">
        <f t="shared" si="25"/>
        <v>0</v>
      </c>
      <c r="CA86" s="128">
        <v>12</v>
      </c>
      <c r="CB86" s="128">
        <v>0</v>
      </c>
    </row>
    <row r="87" spans="1:80" x14ac:dyDescent="0.2">
      <c r="A87" s="129">
        <v>70</v>
      </c>
      <c r="B87" s="130" t="s">
        <v>1204</v>
      </c>
      <c r="C87" s="131" t="s">
        <v>1205</v>
      </c>
      <c r="D87" s="132" t="s">
        <v>44</v>
      </c>
      <c r="E87" s="133">
        <v>1</v>
      </c>
      <c r="F87" s="133">
        <v>0</v>
      </c>
      <c r="G87" s="134">
        <f t="shared" si="18"/>
        <v>0</v>
      </c>
      <c r="H87" s="135">
        <v>2724.8</v>
      </c>
      <c r="I87" s="136">
        <f t="shared" si="19"/>
        <v>2724.8</v>
      </c>
      <c r="J87" s="135"/>
      <c r="K87" s="136">
        <f t="shared" si="20"/>
        <v>0</v>
      </c>
      <c r="O87" s="128">
        <v>2</v>
      </c>
      <c r="AA87" s="101">
        <v>12</v>
      </c>
      <c r="AB87" s="101">
        <v>0</v>
      </c>
      <c r="AC87" s="101">
        <v>70</v>
      </c>
      <c r="AZ87" s="101">
        <v>1</v>
      </c>
      <c r="BA87" s="101">
        <f t="shared" si="21"/>
        <v>0</v>
      </c>
      <c r="BB87" s="101">
        <f t="shared" si="22"/>
        <v>0</v>
      </c>
      <c r="BC87" s="101">
        <f t="shared" si="23"/>
        <v>0</v>
      </c>
      <c r="BD87" s="101">
        <f t="shared" si="24"/>
        <v>0</v>
      </c>
      <c r="BE87" s="101">
        <f t="shared" si="25"/>
        <v>0</v>
      </c>
      <c r="CA87" s="128">
        <v>12</v>
      </c>
      <c r="CB87" s="128">
        <v>0</v>
      </c>
    </row>
    <row r="88" spans="1:80" x14ac:dyDescent="0.2">
      <c r="A88" s="129">
        <v>71</v>
      </c>
      <c r="B88" s="130" t="s">
        <v>1206</v>
      </c>
      <c r="C88" s="131" t="s">
        <v>1207</v>
      </c>
      <c r="D88" s="132" t="s">
        <v>44</v>
      </c>
      <c r="E88" s="133">
        <v>1</v>
      </c>
      <c r="F88" s="133">
        <v>0</v>
      </c>
      <c r="G88" s="134">
        <f t="shared" si="18"/>
        <v>0</v>
      </c>
      <c r="H88" s="135">
        <v>1662</v>
      </c>
      <c r="I88" s="136">
        <f t="shared" si="19"/>
        <v>1662</v>
      </c>
      <c r="J88" s="135"/>
      <c r="K88" s="136">
        <f t="shared" si="20"/>
        <v>0</v>
      </c>
      <c r="O88" s="128">
        <v>2</v>
      </c>
      <c r="AA88" s="101">
        <v>12</v>
      </c>
      <c r="AB88" s="101">
        <v>0</v>
      </c>
      <c r="AC88" s="101">
        <v>71</v>
      </c>
      <c r="AZ88" s="101">
        <v>1</v>
      </c>
      <c r="BA88" s="101">
        <f t="shared" si="21"/>
        <v>0</v>
      </c>
      <c r="BB88" s="101">
        <f t="shared" si="22"/>
        <v>0</v>
      </c>
      <c r="BC88" s="101">
        <f t="shared" si="23"/>
        <v>0</v>
      </c>
      <c r="BD88" s="101">
        <f t="shared" si="24"/>
        <v>0</v>
      </c>
      <c r="BE88" s="101">
        <f t="shared" si="25"/>
        <v>0</v>
      </c>
      <c r="CA88" s="128">
        <v>12</v>
      </c>
      <c r="CB88" s="128">
        <v>0</v>
      </c>
    </row>
    <row r="89" spans="1:80" x14ac:dyDescent="0.2">
      <c r="A89" s="129">
        <v>72</v>
      </c>
      <c r="B89" s="130" t="s">
        <v>1208</v>
      </c>
      <c r="C89" s="131" t="s">
        <v>1120</v>
      </c>
      <c r="D89" s="132" t="s">
        <v>1086</v>
      </c>
      <c r="E89" s="133">
        <v>3</v>
      </c>
      <c r="F89" s="133">
        <v>0</v>
      </c>
      <c r="G89" s="134">
        <f t="shared" si="18"/>
        <v>0</v>
      </c>
      <c r="H89" s="135">
        <v>265.2</v>
      </c>
      <c r="I89" s="136">
        <f t="shared" si="19"/>
        <v>795.59999999999991</v>
      </c>
      <c r="J89" s="135"/>
      <c r="K89" s="136">
        <f t="shared" si="20"/>
        <v>0</v>
      </c>
      <c r="O89" s="128">
        <v>2</v>
      </c>
      <c r="AA89" s="101">
        <v>12</v>
      </c>
      <c r="AB89" s="101">
        <v>0</v>
      </c>
      <c r="AC89" s="101">
        <v>72</v>
      </c>
      <c r="AZ89" s="101">
        <v>1</v>
      </c>
      <c r="BA89" s="101">
        <f t="shared" si="21"/>
        <v>0</v>
      </c>
      <c r="BB89" s="101">
        <f t="shared" si="22"/>
        <v>0</v>
      </c>
      <c r="BC89" s="101">
        <f t="shared" si="23"/>
        <v>0</v>
      </c>
      <c r="BD89" s="101">
        <f t="shared" si="24"/>
        <v>0</v>
      </c>
      <c r="BE89" s="101">
        <f t="shared" si="25"/>
        <v>0</v>
      </c>
      <c r="CA89" s="128">
        <v>12</v>
      </c>
      <c r="CB89" s="128">
        <v>0</v>
      </c>
    </row>
    <row r="90" spans="1:80" x14ac:dyDescent="0.2">
      <c r="A90" s="129">
        <v>73</v>
      </c>
      <c r="B90" s="130" t="s">
        <v>1209</v>
      </c>
      <c r="C90" s="131" t="s">
        <v>1122</v>
      </c>
      <c r="D90" s="132" t="s">
        <v>1086</v>
      </c>
      <c r="E90" s="133">
        <v>2</v>
      </c>
      <c r="F90" s="133">
        <v>0</v>
      </c>
      <c r="G90" s="134">
        <f t="shared" si="18"/>
        <v>0</v>
      </c>
      <c r="H90" s="135">
        <v>296.39999999999998</v>
      </c>
      <c r="I90" s="136">
        <f t="shared" si="19"/>
        <v>592.79999999999995</v>
      </c>
      <c r="J90" s="135"/>
      <c r="K90" s="136">
        <f t="shared" si="20"/>
        <v>0</v>
      </c>
      <c r="O90" s="128">
        <v>2</v>
      </c>
      <c r="AA90" s="101">
        <v>12</v>
      </c>
      <c r="AB90" s="101">
        <v>0</v>
      </c>
      <c r="AC90" s="101">
        <v>73</v>
      </c>
      <c r="AZ90" s="101">
        <v>1</v>
      </c>
      <c r="BA90" s="101">
        <f t="shared" si="21"/>
        <v>0</v>
      </c>
      <c r="BB90" s="101">
        <f t="shared" si="22"/>
        <v>0</v>
      </c>
      <c r="BC90" s="101">
        <f t="shared" si="23"/>
        <v>0</v>
      </c>
      <c r="BD90" s="101">
        <f t="shared" si="24"/>
        <v>0</v>
      </c>
      <c r="BE90" s="101">
        <f t="shared" si="25"/>
        <v>0</v>
      </c>
      <c r="CA90" s="128">
        <v>12</v>
      </c>
      <c r="CB90" s="128">
        <v>0</v>
      </c>
    </row>
    <row r="91" spans="1:80" x14ac:dyDescent="0.2">
      <c r="A91" s="129">
        <v>74</v>
      </c>
      <c r="B91" s="130" t="s">
        <v>1210</v>
      </c>
      <c r="C91" s="131" t="s">
        <v>1211</v>
      </c>
      <c r="D91" s="132" t="s">
        <v>1086</v>
      </c>
      <c r="E91" s="133">
        <v>7</v>
      </c>
      <c r="F91" s="133">
        <v>0</v>
      </c>
      <c r="G91" s="134">
        <f t="shared" si="18"/>
        <v>0</v>
      </c>
      <c r="H91" s="135">
        <v>1274</v>
      </c>
      <c r="I91" s="136">
        <f t="shared" si="19"/>
        <v>8918</v>
      </c>
      <c r="J91" s="135"/>
      <c r="K91" s="136">
        <f t="shared" si="20"/>
        <v>0</v>
      </c>
      <c r="O91" s="128">
        <v>2</v>
      </c>
      <c r="AA91" s="101">
        <v>12</v>
      </c>
      <c r="AB91" s="101">
        <v>0</v>
      </c>
      <c r="AC91" s="101">
        <v>74</v>
      </c>
      <c r="AZ91" s="101">
        <v>1</v>
      </c>
      <c r="BA91" s="101">
        <f t="shared" si="21"/>
        <v>0</v>
      </c>
      <c r="BB91" s="101">
        <f t="shared" si="22"/>
        <v>0</v>
      </c>
      <c r="BC91" s="101">
        <f t="shared" si="23"/>
        <v>0</v>
      </c>
      <c r="BD91" s="101">
        <f t="shared" si="24"/>
        <v>0</v>
      </c>
      <c r="BE91" s="101">
        <f t="shared" si="25"/>
        <v>0</v>
      </c>
      <c r="CA91" s="128">
        <v>12</v>
      </c>
      <c r="CB91" s="128">
        <v>0</v>
      </c>
    </row>
    <row r="92" spans="1:80" x14ac:dyDescent="0.2">
      <c r="A92" s="129">
        <v>75</v>
      </c>
      <c r="B92" s="130" t="s">
        <v>1212</v>
      </c>
      <c r="C92" s="131" t="s">
        <v>1130</v>
      </c>
      <c r="D92" s="132" t="s">
        <v>44</v>
      </c>
      <c r="E92" s="133">
        <v>2</v>
      </c>
      <c r="F92" s="133">
        <v>0</v>
      </c>
      <c r="G92" s="134">
        <f t="shared" si="18"/>
        <v>0</v>
      </c>
      <c r="H92" s="135">
        <v>709.8</v>
      </c>
      <c r="I92" s="136">
        <f t="shared" si="19"/>
        <v>1419.6</v>
      </c>
      <c r="J92" s="135"/>
      <c r="K92" s="136">
        <f t="shared" si="20"/>
        <v>0</v>
      </c>
      <c r="O92" s="128">
        <v>2</v>
      </c>
      <c r="AA92" s="101">
        <v>12</v>
      </c>
      <c r="AB92" s="101">
        <v>0</v>
      </c>
      <c r="AC92" s="101">
        <v>75</v>
      </c>
      <c r="AZ92" s="101">
        <v>1</v>
      </c>
      <c r="BA92" s="101">
        <f t="shared" si="21"/>
        <v>0</v>
      </c>
      <c r="BB92" s="101">
        <f t="shared" si="22"/>
        <v>0</v>
      </c>
      <c r="BC92" s="101">
        <f t="shared" si="23"/>
        <v>0</v>
      </c>
      <c r="BD92" s="101">
        <f t="shared" si="24"/>
        <v>0</v>
      </c>
      <c r="BE92" s="101">
        <f t="shared" si="25"/>
        <v>0</v>
      </c>
      <c r="CA92" s="128">
        <v>12</v>
      </c>
      <c r="CB92" s="128">
        <v>0</v>
      </c>
    </row>
    <row r="93" spans="1:80" x14ac:dyDescent="0.2">
      <c r="A93" s="129">
        <v>76</v>
      </c>
      <c r="B93" s="130" t="s">
        <v>1213</v>
      </c>
      <c r="C93" s="131" t="s">
        <v>1214</v>
      </c>
      <c r="D93" s="132" t="s">
        <v>44</v>
      </c>
      <c r="E93" s="133">
        <v>5</v>
      </c>
      <c r="F93" s="133">
        <v>0</v>
      </c>
      <c r="G93" s="134">
        <f t="shared" si="18"/>
        <v>0</v>
      </c>
      <c r="H93" s="135">
        <v>1976</v>
      </c>
      <c r="I93" s="136">
        <f t="shared" si="19"/>
        <v>9880</v>
      </c>
      <c r="J93" s="135"/>
      <c r="K93" s="136">
        <f t="shared" si="20"/>
        <v>0</v>
      </c>
      <c r="O93" s="128">
        <v>2</v>
      </c>
      <c r="AA93" s="101">
        <v>12</v>
      </c>
      <c r="AB93" s="101">
        <v>0</v>
      </c>
      <c r="AC93" s="101">
        <v>76</v>
      </c>
      <c r="AZ93" s="101">
        <v>1</v>
      </c>
      <c r="BA93" s="101">
        <f t="shared" si="21"/>
        <v>0</v>
      </c>
      <c r="BB93" s="101">
        <f t="shared" si="22"/>
        <v>0</v>
      </c>
      <c r="BC93" s="101">
        <f t="shared" si="23"/>
        <v>0</v>
      </c>
      <c r="BD93" s="101">
        <f t="shared" si="24"/>
        <v>0</v>
      </c>
      <c r="BE93" s="101">
        <f t="shared" si="25"/>
        <v>0</v>
      </c>
      <c r="CA93" s="128">
        <v>12</v>
      </c>
      <c r="CB93" s="128">
        <v>0</v>
      </c>
    </row>
    <row r="94" spans="1:80" x14ac:dyDescent="0.2">
      <c r="A94" s="129">
        <v>77</v>
      </c>
      <c r="B94" s="130" t="s">
        <v>1215</v>
      </c>
      <c r="C94" s="131" t="s">
        <v>1216</v>
      </c>
      <c r="D94" s="132" t="s">
        <v>44</v>
      </c>
      <c r="E94" s="133">
        <v>1</v>
      </c>
      <c r="F94" s="133">
        <v>0</v>
      </c>
      <c r="G94" s="134">
        <f t="shared" si="18"/>
        <v>0</v>
      </c>
      <c r="H94" s="135">
        <v>425.1</v>
      </c>
      <c r="I94" s="136">
        <f t="shared" si="19"/>
        <v>425.1</v>
      </c>
      <c r="J94" s="135"/>
      <c r="K94" s="136">
        <f t="shared" si="20"/>
        <v>0</v>
      </c>
      <c r="O94" s="128">
        <v>2</v>
      </c>
      <c r="AA94" s="101">
        <v>12</v>
      </c>
      <c r="AB94" s="101">
        <v>0</v>
      </c>
      <c r="AC94" s="101">
        <v>77</v>
      </c>
      <c r="AZ94" s="101">
        <v>1</v>
      </c>
      <c r="BA94" s="101">
        <f t="shared" si="21"/>
        <v>0</v>
      </c>
      <c r="BB94" s="101">
        <f t="shared" si="22"/>
        <v>0</v>
      </c>
      <c r="BC94" s="101">
        <f t="shared" si="23"/>
        <v>0</v>
      </c>
      <c r="BD94" s="101">
        <f t="shared" si="24"/>
        <v>0</v>
      </c>
      <c r="BE94" s="101">
        <f t="shared" si="25"/>
        <v>0</v>
      </c>
      <c r="CA94" s="128">
        <v>12</v>
      </c>
      <c r="CB94" s="128">
        <v>0</v>
      </c>
    </row>
    <row r="95" spans="1:80" x14ac:dyDescent="0.2">
      <c r="A95" s="129">
        <v>78</v>
      </c>
      <c r="B95" s="130" t="s">
        <v>1217</v>
      </c>
      <c r="C95" s="131" t="s">
        <v>1218</v>
      </c>
      <c r="D95" s="132" t="s">
        <v>44</v>
      </c>
      <c r="E95" s="133">
        <v>1</v>
      </c>
      <c r="F95" s="133">
        <v>0</v>
      </c>
      <c r="G95" s="134">
        <f t="shared" si="18"/>
        <v>0</v>
      </c>
      <c r="H95" s="135">
        <v>367.9</v>
      </c>
      <c r="I95" s="136">
        <f t="shared" si="19"/>
        <v>367.9</v>
      </c>
      <c r="J95" s="135"/>
      <c r="K95" s="136">
        <f t="shared" si="20"/>
        <v>0</v>
      </c>
      <c r="O95" s="128">
        <v>2</v>
      </c>
      <c r="AA95" s="101">
        <v>12</v>
      </c>
      <c r="AB95" s="101">
        <v>0</v>
      </c>
      <c r="AC95" s="101">
        <v>78</v>
      </c>
      <c r="AZ95" s="101">
        <v>1</v>
      </c>
      <c r="BA95" s="101">
        <f t="shared" si="21"/>
        <v>0</v>
      </c>
      <c r="BB95" s="101">
        <f t="shared" si="22"/>
        <v>0</v>
      </c>
      <c r="BC95" s="101">
        <f t="shared" si="23"/>
        <v>0</v>
      </c>
      <c r="BD95" s="101">
        <f t="shared" si="24"/>
        <v>0</v>
      </c>
      <c r="BE95" s="101">
        <f t="shared" si="25"/>
        <v>0</v>
      </c>
      <c r="CA95" s="128">
        <v>12</v>
      </c>
      <c r="CB95" s="128">
        <v>0</v>
      </c>
    </row>
    <row r="96" spans="1:80" x14ac:dyDescent="0.2">
      <c r="A96" s="129">
        <v>79</v>
      </c>
      <c r="B96" s="130" t="s">
        <v>1219</v>
      </c>
      <c r="C96" s="131" t="s">
        <v>1220</v>
      </c>
      <c r="D96" s="132" t="s">
        <v>44</v>
      </c>
      <c r="E96" s="133">
        <v>2</v>
      </c>
      <c r="F96" s="133">
        <v>0</v>
      </c>
      <c r="G96" s="134">
        <f t="shared" si="18"/>
        <v>0</v>
      </c>
      <c r="H96" s="135">
        <v>990.6</v>
      </c>
      <c r="I96" s="136">
        <f t="shared" si="19"/>
        <v>1981.2</v>
      </c>
      <c r="J96" s="135"/>
      <c r="K96" s="136">
        <f t="shared" si="20"/>
        <v>0</v>
      </c>
      <c r="O96" s="128">
        <v>2</v>
      </c>
      <c r="AA96" s="101">
        <v>12</v>
      </c>
      <c r="AB96" s="101">
        <v>0</v>
      </c>
      <c r="AC96" s="101">
        <v>79</v>
      </c>
      <c r="AZ96" s="101">
        <v>1</v>
      </c>
      <c r="BA96" s="101">
        <f t="shared" si="21"/>
        <v>0</v>
      </c>
      <c r="BB96" s="101">
        <f t="shared" si="22"/>
        <v>0</v>
      </c>
      <c r="BC96" s="101">
        <f t="shared" si="23"/>
        <v>0</v>
      </c>
      <c r="BD96" s="101">
        <f t="shared" si="24"/>
        <v>0</v>
      </c>
      <c r="BE96" s="101">
        <f t="shared" si="25"/>
        <v>0</v>
      </c>
      <c r="CA96" s="128">
        <v>12</v>
      </c>
      <c r="CB96" s="128">
        <v>0</v>
      </c>
    </row>
    <row r="97" spans="1:80" x14ac:dyDescent="0.2">
      <c r="A97" s="129">
        <v>80</v>
      </c>
      <c r="B97" s="130" t="s">
        <v>1221</v>
      </c>
      <c r="C97" s="131" t="s">
        <v>1222</v>
      </c>
      <c r="D97" s="132" t="s">
        <v>44</v>
      </c>
      <c r="E97" s="133">
        <v>1</v>
      </c>
      <c r="F97" s="133">
        <v>0</v>
      </c>
      <c r="G97" s="134">
        <f t="shared" si="18"/>
        <v>0</v>
      </c>
      <c r="H97" s="135">
        <v>815.1</v>
      </c>
      <c r="I97" s="136">
        <f t="shared" si="19"/>
        <v>815.1</v>
      </c>
      <c r="J97" s="135"/>
      <c r="K97" s="136">
        <f t="shared" si="20"/>
        <v>0</v>
      </c>
      <c r="O97" s="128">
        <v>2</v>
      </c>
      <c r="AA97" s="101">
        <v>12</v>
      </c>
      <c r="AB97" s="101">
        <v>0</v>
      </c>
      <c r="AC97" s="101">
        <v>80</v>
      </c>
      <c r="AZ97" s="101">
        <v>1</v>
      </c>
      <c r="BA97" s="101">
        <f t="shared" si="21"/>
        <v>0</v>
      </c>
      <c r="BB97" s="101">
        <f t="shared" si="22"/>
        <v>0</v>
      </c>
      <c r="BC97" s="101">
        <f t="shared" si="23"/>
        <v>0</v>
      </c>
      <c r="BD97" s="101">
        <f t="shared" si="24"/>
        <v>0</v>
      </c>
      <c r="BE97" s="101">
        <f t="shared" si="25"/>
        <v>0</v>
      </c>
      <c r="CA97" s="128">
        <v>12</v>
      </c>
      <c r="CB97" s="128">
        <v>0</v>
      </c>
    </row>
    <row r="98" spans="1:80" x14ac:dyDescent="0.2">
      <c r="A98" s="129">
        <v>81</v>
      </c>
      <c r="B98" s="130" t="s">
        <v>1223</v>
      </c>
      <c r="C98" s="131" t="s">
        <v>1224</v>
      </c>
      <c r="D98" s="132" t="s">
        <v>44</v>
      </c>
      <c r="E98" s="133">
        <v>1</v>
      </c>
      <c r="F98" s="133">
        <v>0</v>
      </c>
      <c r="G98" s="134">
        <f t="shared" si="18"/>
        <v>0</v>
      </c>
      <c r="H98" s="135">
        <v>314.60000000000002</v>
      </c>
      <c r="I98" s="136">
        <f t="shared" si="19"/>
        <v>314.60000000000002</v>
      </c>
      <c r="J98" s="135"/>
      <c r="K98" s="136">
        <f t="shared" si="20"/>
        <v>0</v>
      </c>
      <c r="O98" s="128">
        <v>2</v>
      </c>
      <c r="AA98" s="101">
        <v>12</v>
      </c>
      <c r="AB98" s="101">
        <v>0</v>
      </c>
      <c r="AC98" s="101">
        <v>81</v>
      </c>
      <c r="AZ98" s="101">
        <v>1</v>
      </c>
      <c r="BA98" s="101">
        <f t="shared" si="21"/>
        <v>0</v>
      </c>
      <c r="BB98" s="101">
        <f t="shared" si="22"/>
        <v>0</v>
      </c>
      <c r="BC98" s="101">
        <f t="shared" si="23"/>
        <v>0</v>
      </c>
      <c r="BD98" s="101">
        <f t="shared" si="24"/>
        <v>0</v>
      </c>
      <c r="BE98" s="101">
        <f t="shared" si="25"/>
        <v>0</v>
      </c>
      <c r="CA98" s="128">
        <v>12</v>
      </c>
      <c r="CB98" s="128">
        <v>0</v>
      </c>
    </row>
    <row r="99" spans="1:80" x14ac:dyDescent="0.2">
      <c r="A99" s="129">
        <v>82</v>
      </c>
      <c r="B99" s="130" t="s">
        <v>1225</v>
      </c>
      <c r="C99" s="131" t="s">
        <v>1144</v>
      </c>
      <c r="D99" s="132" t="s">
        <v>1086</v>
      </c>
      <c r="E99" s="133">
        <v>10</v>
      </c>
      <c r="F99" s="133">
        <v>0</v>
      </c>
      <c r="G99" s="134">
        <f t="shared" ref="G99" si="26">E99*F99</f>
        <v>0</v>
      </c>
      <c r="H99" s="135">
        <v>0</v>
      </c>
      <c r="I99" s="136">
        <f t="shared" si="19"/>
        <v>0</v>
      </c>
      <c r="J99" s="135"/>
      <c r="K99" s="136">
        <f t="shared" si="20"/>
        <v>0</v>
      </c>
      <c r="O99" s="128">
        <v>2</v>
      </c>
      <c r="AA99" s="101">
        <v>12</v>
      </c>
      <c r="AB99" s="101">
        <v>0</v>
      </c>
      <c r="AC99" s="101">
        <v>82</v>
      </c>
      <c r="AZ99" s="101">
        <v>1</v>
      </c>
      <c r="BA99" s="101">
        <f t="shared" si="21"/>
        <v>0</v>
      </c>
      <c r="BB99" s="101">
        <f t="shared" si="22"/>
        <v>0</v>
      </c>
      <c r="BC99" s="101">
        <f t="shared" si="23"/>
        <v>0</v>
      </c>
      <c r="BD99" s="101">
        <f t="shared" si="24"/>
        <v>0</v>
      </c>
      <c r="BE99" s="101">
        <f t="shared" si="25"/>
        <v>0</v>
      </c>
      <c r="CA99" s="128">
        <v>12</v>
      </c>
      <c r="CB99" s="128">
        <v>0</v>
      </c>
    </row>
    <row r="100" spans="1:80" x14ac:dyDescent="0.2">
      <c r="A100" s="129">
        <v>83</v>
      </c>
      <c r="B100" s="130" t="s">
        <v>1226</v>
      </c>
      <c r="C100" s="131" t="s">
        <v>1227</v>
      </c>
      <c r="D100" s="132" t="s">
        <v>1086</v>
      </c>
      <c r="E100" s="133">
        <v>14</v>
      </c>
      <c r="F100" s="133">
        <v>0</v>
      </c>
      <c r="G100" s="134">
        <f t="shared" si="18"/>
        <v>0</v>
      </c>
      <c r="H100" s="135">
        <v>10878</v>
      </c>
      <c r="I100" s="136">
        <f t="shared" si="19"/>
        <v>152292</v>
      </c>
      <c r="J100" s="135"/>
      <c r="K100" s="136">
        <f t="shared" si="20"/>
        <v>0</v>
      </c>
      <c r="O100" s="128">
        <v>2</v>
      </c>
      <c r="AA100" s="101">
        <v>12</v>
      </c>
      <c r="AB100" s="101">
        <v>0</v>
      </c>
      <c r="AC100" s="101">
        <v>83</v>
      </c>
      <c r="AZ100" s="101">
        <v>1</v>
      </c>
      <c r="BA100" s="101">
        <f t="shared" si="21"/>
        <v>0</v>
      </c>
      <c r="BB100" s="101">
        <f t="shared" si="22"/>
        <v>0</v>
      </c>
      <c r="BC100" s="101">
        <f t="shared" si="23"/>
        <v>0</v>
      </c>
      <c r="BD100" s="101">
        <f t="shared" si="24"/>
        <v>0</v>
      </c>
      <c r="BE100" s="101">
        <f t="shared" si="25"/>
        <v>0</v>
      </c>
      <c r="CA100" s="128">
        <v>12</v>
      </c>
      <c r="CB100" s="128">
        <v>0</v>
      </c>
    </row>
    <row r="101" spans="1:80" x14ac:dyDescent="0.2">
      <c r="A101" s="129">
        <v>84</v>
      </c>
      <c r="B101" s="130" t="s">
        <v>1228</v>
      </c>
      <c r="C101" s="131" t="s">
        <v>1150</v>
      </c>
      <c r="D101" s="132" t="s">
        <v>1086</v>
      </c>
      <c r="E101" s="133">
        <v>1</v>
      </c>
      <c r="F101" s="133">
        <v>0</v>
      </c>
      <c r="G101" s="134">
        <f t="shared" si="18"/>
        <v>0</v>
      </c>
      <c r="H101" s="135">
        <v>1932</v>
      </c>
      <c r="I101" s="136">
        <f t="shared" si="19"/>
        <v>1932</v>
      </c>
      <c r="J101" s="135"/>
      <c r="K101" s="136">
        <f t="shared" si="20"/>
        <v>0</v>
      </c>
      <c r="O101" s="128">
        <v>2</v>
      </c>
      <c r="AA101" s="101">
        <v>12</v>
      </c>
      <c r="AB101" s="101">
        <v>0</v>
      </c>
      <c r="AC101" s="101">
        <v>84</v>
      </c>
      <c r="AZ101" s="101">
        <v>1</v>
      </c>
      <c r="BA101" s="101">
        <f t="shared" si="21"/>
        <v>0</v>
      </c>
      <c r="BB101" s="101">
        <f t="shared" si="22"/>
        <v>0</v>
      </c>
      <c r="BC101" s="101">
        <f t="shared" si="23"/>
        <v>0</v>
      </c>
      <c r="BD101" s="101">
        <f t="shared" si="24"/>
        <v>0</v>
      </c>
      <c r="BE101" s="101">
        <f t="shared" si="25"/>
        <v>0</v>
      </c>
      <c r="CA101" s="128">
        <v>12</v>
      </c>
      <c r="CB101" s="128">
        <v>0</v>
      </c>
    </row>
    <row r="102" spans="1:80" x14ac:dyDescent="0.2">
      <c r="A102" s="129">
        <v>85</v>
      </c>
      <c r="B102" s="130" t="s">
        <v>1229</v>
      </c>
      <c r="C102" s="131" t="s">
        <v>1230</v>
      </c>
      <c r="D102" s="132" t="s">
        <v>100</v>
      </c>
      <c r="E102" s="133">
        <v>34</v>
      </c>
      <c r="F102" s="133">
        <v>0</v>
      </c>
      <c r="G102" s="134">
        <f t="shared" si="18"/>
        <v>0</v>
      </c>
      <c r="H102" s="135">
        <v>10880</v>
      </c>
      <c r="I102" s="136">
        <f t="shared" si="19"/>
        <v>369920</v>
      </c>
      <c r="J102" s="135"/>
      <c r="K102" s="136">
        <f t="shared" si="20"/>
        <v>0</v>
      </c>
      <c r="O102" s="128">
        <v>2</v>
      </c>
      <c r="AA102" s="101">
        <v>12</v>
      </c>
      <c r="AB102" s="101">
        <v>0</v>
      </c>
      <c r="AC102" s="101">
        <v>85</v>
      </c>
      <c r="AZ102" s="101">
        <v>1</v>
      </c>
      <c r="BA102" s="101">
        <f t="shared" si="21"/>
        <v>0</v>
      </c>
      <c r="BB102" s="101">
        <f t="shared" si="22"/>
        <v>0</v>
      </c>
      <c r="BC102" s="101">
        <f t="shared" si="23"/>
        <v>0</v>
      </c>
      <c r="BD102" s="101">
        <f t="shared" si="24"/>
        <v>0</v>
      </c>
      <c r="BE102" s="101">
        <f t="shared" si="25"/>
        <v>0</v>
      </c>
      <c r="CA102" s="128">
        <v>12</v>
      </c>
      <c r="CB102" s="128">
        <v>0</v>
      </c>
    </row>
    <row r="103" spans="1:80" x14ac:dyDescent="0.2">
      <c r="A103" s="144"/>
      <c r="B103" s="145" t="s">
        <v>45</v>
      </c>
      <c r="C103" s="146" t="s">
        <v>1190</v>
      </c>
      <c r="D103" s="147"/>
      <c r="E103" s="148"/>
      <c r="F103" s="149"/>
      <c r="G103" s="150">
        <f>SUM(G79:G102)</f>
        <v>0</v>
      </c>
      <c r="H103" s="151"/>
      <c r="I103" s="152">
        <f>SUM(I79:I102)</f>
        <v>743770.3</v>
      </c>
      <c r="J103" s="151"/>
      <c r="K103" s="152">
        <f>SUM(K79:K102)</f>
        <v>0</v>
      </c>
      <c r="O103" s="128">
        <v>4</v>
      </c>
      <c r="BA103" s="153">
        <f>SUM(BA79:BA102)</f>
        <v>0</v>
      </c>
      <c r="BB103" s="153">
        <f>SUM(BB79:BB102)</f>
        <v>0</v>
      </c>
      <c r="BC103" s="153">
        <f>SUM(BC79:BC102)</f>
        <v>0</v>
      </c>
      <c r="BD103" s="153">
        <f>SUM(BD79:BD102)</f>
        <v>0</v>
      </c>
      <c r="BE103" s="153">
        <f>SUM(BE79:BE102)</f>
        <v>0</v>
      </c>
    </row>
    <row r="104" spans="1:80" x14ac:dyDescent="0.2">
      <c r="A104" s="118" t="s">
        <v>41</v>
      </c>
      <c r="B104" s="119" t="s">
        <v>1231</v>
      </c>
      <c r="C104" s="120" t="s">
        <v>1232</v>
      </c>
      <c r="D104" s="121"/>
      <c r="E104" s="122"/>
      <c r="F104" s="122"/>
      <c r="G104" s="123"/>
      <c r="H104" s="124"/>
      <c r="I104" s="125"/>
      <c r="J104" s="126"/>
      <c r="K104" s="127"/>
      <c r="O104" s="128">
        <v>1</v>
      </c>
    </row>
    <row r="105" spans="1:80" ht="22.5" x14ac:dyDescent="0.2">
      <c r="A105" s="129">
        <v>86</v>
      </c>
      <c r="B105" s="130" t="s">
        <v>1234</v>
      </c>
      <c r="C105" s="131" t="s">
        <v>1192</v>
      </c>
      <c r="D105" s="132" t="s">
        <v>44</v>
      </c>
      <c r="E105" s="133">
        <v>2</v>
      </c>
      <c r="F105" s="133">
        <v>0</v>
      </c>
      <c r="G105" s="134">
        <f t="shared" ref="G105:G127" si="27">E105*F105</f>
        <v>0</v>
      </c>
      <c r="H105" s="135">
        <v>5358.6</v>
      </c>
      <c r="I105" s="136">
        <f t="shared" ref="I105:I127" si="28">E105*H105</f>
        <v>10717.2</v>
      </c>
      <c r="J105" s="135"/>
      <c r="K105" s="136">
        <f t="shared" ref="K105:K127" si="29">E105*J105</f>
        <v>0</v>
      </c>
      <c r="O105" s="128">
        <v>2</v>
      </c>
      <c r="AA105" s="101">
        <v>12</v>
      </c>
      <c r="AB105" s="101">
        <v>0</v>
      </c>
      <c r="AC105" s="101">
        <v>86</v>
      </c>
      <c r="AZ105" s="101">
        <v>1</v>
      </c>
      <c r="BA105" s="101">
        <f t="shared" ref="BA105:BA127" si="30">IF(AZ105=1,G105,0)</f>
        <v>0</v>
      </c>
      <c r="BB105" s="101">
        <f t="shared" ref="BB105:BB127" si="31">IF(AZ105=2,G105,0)</f>
        <v>0</v>
      </c>
      <c r="BC105" s="101">
        <f t="shared" ref="BC105:BC127" si="32">IF(AZ105=3,G105,0)</f>
        <v>0</v>
      </c>
      <c r="BD105" s="101">
        <f t="shared" ref="BD105:BD127" si="33">IF(AZ105=4,G105,0)</f>
        <v>0</v>
      </c>
      <c r="BE105" s="101">
        <f t="shared" ref="BE105:BE127" si="34">IF(AZ105=5,G105,0)</f>
        <v>0</v>
      </c>
      <c r="CA105" s="128">
        <v>12</v>
      </c>
      <c r="CB105" s="128">
        <v>0</v>
      </c>
    </row>
    <row r="106" spans="1:80" x14ac:dyDescent="0.2">
      <c r="A106" s="129">
        <v>87</v>
      </c>
      <c r="B106" s="130" t="s">
        <v>1235</v>
      </c>
      <c r="C106" s="131" t="s">
        <v>1194</v>
      </c>
      <c r="D106" s="132" t="s">
        <v>44</v>
      </c>
      <c r="E106" s="133">
        <v>5</v>
      </c>
      <c r="F106" s="133">
        <v>0</v>
      </c>
      <c r="G106" s="134">
        <f t="shared" si="27"/>
        <v>0</v>
      </c>
      <c r="H106" s="135">
        <v>2992.5</v>
      </c>
      <c r="I106" s="136">
        <f t="shared" si="28"/>
        <v>14962.5</v>
      </c>
      <c r="J106" s="135"/>
      <c r="K106" s="136">
        <f t="shared" si="29"/>
        <v>0</v>
      </c>
      <c r="O106" s="128">
        <v>2</v>
      </c>
      <c r="AA106" s="101">
        <v>12</v>
      </c>
      <c r="AB106" s="101">
        <v>0</v>
      </c>
      <c r="AC106" s="101">
        <v>87</v>
      </c>
      <c r="AZ106" s="101">
        <v>1</v>
      </c>
      <c r="BA106" s="101">
        <f t="shared" si="30"/>
        <v>0</v>
      </c>
      <c r="BB106" s="101">
        <f t="shared" si="31"/>
        <v>0</v>
      </c>
      <c r="BC106" s="101">
        <f t="shared" si="32"/>
        <v>0</v>
      </c>
      <c r="BD106" s="101">
        <f t="shared" si="33"/>
        <v>0</v>
      </c>
      <c r="BE106" s="101">
        <f t="shared" si="34"/>
        <v>0</v>
      </c>
      <c r="CA106" s="128">
        <v>12</v>
      </c>
      <c r="CB106" s="128">
        <v>0</v>
      </c>
    </row>
    <row r="107" spans="1:80" x14ac:dyDescent="0.2">
      <c r="A107" s="129">
        <v>88</v>
      </c>
      <c r="B107" s="130" t="s">
        <v>1236</v>
      </c>
      <c r="C107" s="131" t="s">
        <v>1196</v>
      </c>
      <c r="D107" s="132" t="s">
        <v>44</v>
      </c>
      <c r="E107" s="133">
        <v>2</v>
      </c>
      <c r="F107" s="133">
        <v>0</v>
      </c>
      <c r="G107" s="134">
        <f t="shared" si="27"/>
        <v>0</v>
      </c>
      <c r="H107" s="135">
        <v>108.4</v>
      </c>
      <c r="I107" s="136">
        <f t="shared" si="28"/>
        <v>216.8</v>
      </c>
      <c r="J107" s="135"/>
      <c r="K107" s="136">
        <f t="shared" si="29"/>
        <v>0</v>
      </c>
      <c r="O107" s="128">
        <v>2</v>
      </c>
      <c r="AA107" s="101">
        <v>12</v>
      </c>
      <c r="AB107" s="101">
        <v>0</v>
      </c>
      <c r="AC107" s="101">
        <v>88</v>
      </c>
      <c r="AZ107" s="101">
        <v>1</v>
      </c>
      <c r="BA107" s="101">
        <f t="shared" si="30"/>
        <v>0</v>
      </c>
      <c r="BB107" s="101">
        <f t="shared" si="31"/>
        <v>0</v>
      </c>
      <c r="BC107" s="101">
        <f t="shared" si="32"/>
        <v>0</v>
      </c>
      <c r="BD107" s="101">
        <f t="shared" si="33"/>
        <v>0</v>
      </c>
      <c r="BE107" s="101">
        <f t="shared" si="34"/>
        <v>0</v>
      </c>
      <c r="CA107" s="128">
        <v>12</v>
      </c>
      <c r="CB107" s="128">
        <v>0</v>
      </c>
    </row>
    <row r="108" spans="1:80" x14ac:dyDescent="0.2">
      <c r="A108" s="129">
        <v>89</v>
      </c>
      <c r="B108" s="130" t="s">
        <v>1237</v>
      </c>
      <c r="C108" s="131" t="s">
        <v>1198</v>
      </c>
      <c r="D108" s="132" t="s">
        <v>44</v>
      </c>
      <c r="E108" s="133">
        <v>1</v>
      </c>
      <c r="F108" s="133">
        <v>0</v>
      </c>
      <c r="G108" s="134">
        <f t="shared" si="27"/>
        <v>0</v>
      </c>
      <c r="H108" s="135">
        <v>108.6</v>
      </c>
      <c r="I108" s="136">
        <f t="shared" si="28"/>
        <v>108.6</v>
      </c>
      <c r="J108" s="135"/>
      <c r="K108" s="136">
        <f t="shared" si="29"/>
        <v>0</v>
      </c>
      <c r="O108" s="128">
        <v>2</v>
      </c>
      <c r="AA108" s="101">
        <v>12</v>
      </c>
      <c r="AB108" s="101">
        <v>0</v>
      </c>
      <c r="AC108" s="101">
        <v>89</v>
      </c>
      <c r="AZ108" s="101">
        <v>1</v>
      </c>
      <c r="BA108" s="101">
        <f t="shared" si="30"/>
        <v>0</v>
      </c>
      <c r="BB108" s="101">
        <f t="shared" si="31"/>
        <v>0</v>
      </c>
      <c r="BC108" s="101">
        <f t="shared" si="32"/>
        <v>0</v>
      </c>
      <c r="BD108" s="101">
        <f t="shared" si="33"/>
        <v>0</v>
      </c>
      <c r="BE108" s="101">
        <f t="shared" si="34"/>
        <v>0</v>
      </c>
      <c r="CA108" s="128">
        <v>12</v>
      </c>
      <c r="CB108" s="128">
        <v>0</v>
      </c>
    </row>
    <row r="109" spans="1:80" x14ac:dyDescent="0.2">
      <c r="A109" s="129">
        <v>90</v>
      </c>
      <c r="B109" s="130" t="s">
        <v>1238</v>
      </c>
      <c r="C109" s="131" t="s">
        <v>1114</v>
      </c>
      <c r="D109" s="132" t="s">
        <v>44</v>
      </c>
      <c r="E109" s="133">
        <v>1</v>
      </c>
      <c r="F109" s="133">
        <v>0</v>
      </c>
      <c r="G109" s="134">
        <f t="shared" si="27"/>
        <v>0</v>
      </c>
      <c r="H109" s="135">
        <v>37.799999999999997</v>
      </c>
      <c r="I109" s="136">
        <f t="shared" si="28"/>
        <v>37.799999999999997</v>
      </c>
      <c r="J109" s="135"/>
      <c r="K109" s="136">
        <f t="shared" si="29"/>
        <v>0</v>
      </c>
      <c r="O109" s="128">
        <v>2</v>
      </c>
      <c r="AA109" s="101">
        <v>12</v>
      </c>
      <c r="AB109" s="101">
        <v>0</v>
      </c>
      <c r="AC109" s="101">
        <v>90</v>
      </c>
      <c r="AZ109" s="101">
        <v>1</v>
      </c>
      <c r="BA109" s="101">
        <f t="shared" si="30"/>
        <v>0</v>
      </c>
      <c r="BB109" s="101">
        <f t="shared" si="31"/>
        <v>0</v>
      </c>
      <c r="BC109" s="101">
        <f t="shared" si="32"/>
        <v>0</v>
      </c>
      <c r="BD109" s="101">
        <f t="shared" si="33"/>
        <v>0</v>
      </c>
      <c r="BE109" s="101">
        <f t="shared" si="34"/>
        <v>0</v>
      </c>
      <c r="CA109" s="128">
        <v>12</v>
      </c>
      <c r="CB109" s="128">
        <v>0</v>
      </c>
    </row>
    <row r="110" spans="1:80" x14ac:dyDescent="0.2">
      <c r="A110" s="129">
        <v>91</v>
      </c>
      <c r="B110" s="130" t="s">
        <v>1239</v>
      </c>
      <c r="C110" s="131" t="s">
        <v>1201</v>
      </c>
      <c r="D110" s="132" t="s">
        <v>44</v>
      </c>
      <c r="E110" s="133">
        <v>2</v>
      </c>
      <c r="F110" s="133">
        <v>0</v>
      </c>
      <c r="G110" s="134">
        <f t="shared" si="27"/>
        <v>0</v>
      </c>
      <c r="H110" s="135">
        <v>990</v>
      </c>
      <c r="I110" s="136">
        <f t="shared" si="28"/>
        <v>1980</v>
      </c>
      <c r="J110" s="135"/>
      <c r="K110" s="136">
        <f t="shared" si="29"/>
        <v>0</v>
      </c>
      <c r="O110" s="128">
        <v>2</v>
      </c>
      <c r="AA110" s="101">
        <v>12</v>
      </c>
      <c r="AB110" s="101">
        <v>0</v>
      </c>
      <c r="AC110" s="101">
        <v>91</v>
      </c>
      <c r="AZ110" s="101">
        <v>1</v>
      </c>
      <c r="BA110" s="101">
        <f t="shared" si="30"/>
        <v>0</v>
      </c>
      <c r="BB110" s="101">
        <f t="shared" si="31"/>
        <v>0</v>
      </c>
      <c r="BC110" s="101">
        <f t="shared" si="32"/>
        <v>0</v>
      </c>
      <c r="BD110" s="101">
        <f t="shared" si="33"/>
        <v>0</v>
      </c>
      <c r="BE110" s="101">
        <f t="shared" si="34"/>
        <v>0</v>
      </c>
      <c r="CA110" s="128">
        <v>12</v>
      </c>
      <c r="CB110" s="128">
        <v>0</v>
      </c>
    </row>
    <row r="111" spans="1:80" x14ac:dyDescent="0.2">
      <c r="A111" s="129">
        <v>92</v>
      </c>
      <c r="B111" s="130" t="s">
        <v>1240</v>
      </c>
      <c r="C111" s="131" t="s">
        <v>1203</v>
      </c>
      <c r="D111" s="132" t="s">
        <v>44</v>
      </c>
      <c r="E111" s="133">
        <v>2</v>
      </c>
      <c r="F111" s="133">
        <v>0</v>
      </c>
      <c r="G111" s="134">
        <f t="shared" si="27"/>
        <v>0</v>
      </c>
      <c r="H111" s="135">
        <v>218.8</v>
      </c>
      <c r="I111" s="136">
        <f t="shared" si="28"/>
        <v>437.6</v>
      </c>
      <c r="J111" s="135"/>
      <c r="K111" s="136">
        <f t="shared" si="29"/>
        <v>0</v>
      </c>
      <c r="O111" s="128">
        <v>2</v>
      </c>
      <c r="AA111" s="101">
        <v>12</v>
      </c>
      <c r="AB111" s="101">
        <v>0</v>
      </c>
      <c r="AC111" s="101">
        <v>92</v>
      </c>
      <c r="AZ111" s="101">
        <v>1</v>
      </c>
      <c r="BA111" s="101">
        <f t="shared" si="30"/>
        <v>0</v>
      </c>
      <c r="BB111" s="101">
        <f t="shared" si="31"/>
        <v>0</v>
      </c>
      <c r="BC111" s="101">
        <f t="shared" si="32"/>
        <v>0</v>
      </c>
      <c r="BD111" s="101">
        <f t="shared" si="33"/>
        <v>0</v>
      </c>
      <c r="BE111" s="101">
        <f t="shared" si="34"/>
        <v>0</v>
      </c>
      <c r="CA111" s="128">
        <v>12</v>
      </c>
      <c r="CB111" s="128">
        <v>0</v>
      </c>
    </row>
    <row r="112" spans="1:80" x14ac:dyDescent="0.2">
      <c r="A112" s="129">
        <v>93</v>
      </c>
      <c r="B112" s="130" t="s">
        <v>1241</v>
      </c>
      <c r="C112" s="131" t="s">
        <v>1205</v>
      </c>
      <c r="D112" s="132" t="s">
        <v>44</v>
      </c>
      <c r="E112" s="133">
        <v>1</v>
      </c>
      <c r="F112" s="133">
        <v>0</v>
      </c>
      <c r="G112" s="134">
        <f t="shared" si="27"/>
        <v>0</v>
      </c>
      <c r="H112" s="135">
        <v>681.2</v>
      </c>
      <c r="I112" s="136">
        <f t="shared" si="28"/>
        <v>681.2</v>
      </c>
      <c r="J112" s="135"/>
      <c r="K112" s="136">
        <f t="shared" si="29"/>
        <v>0</v>
      </c>
      <c r="O112" s="128">
        <v>2</v>
      </c>
      <c r="AA112" s="101">
        <v>12</v>
      </c>
      <c r="AB112" s="101">
        <v>0</v>
      </c>
      <c r="AC112" s="101">
        <v>93</v>
      </c>
      <c r="AZ112" s="101">
        <v>1</v>
      </c>
      <c r="BA112" s="101">
        <f t="shared" si="30"/>
        <v>0</v>
      </c>
      <c r="BB112" s="101">
        <f t="shared" si="31"/>
        <v>0</v>
      </c>
      <c r="BC112" s="101">
        <f t="shared" si="32"/>
        <v>0</v>
      </c>
      <c r="BD112" s="101">
        <f t="shared" si="33"/>
        <v>0</v>
      </c>
      <c r="BE112" s="101">
        <f t="shared" si="34"/>
        <v>0</v>
      </c>
      <c r="CA112" s="128">
        <v>12</v>
      </c>
      <c r="CB112" s="128">
        <v>0</v>
      </c>
    </row>
    <row r="113" spans="1:80" x14ac:dyDescent="0.2">
      <c r="A113" s="129">
        <v>94</v>
      </c>
      <c r="B113" s="130" t="s">
        <v>1242</v>
      </c>
      <c r="C113" s="131" t="s">
        <v>1207</v>
      </c>
      <c r="D113" s="132" t="s">
        <v>44</v>
      </c>
      <c r="E113" s="133">
        <v>1</v>
      </c>
      <c r="F113" s="133">
        <v>0</v>
      </c>
      <c r="G113" s="134">
        <f t="shared" si="27"/>
        <v>0</v>
      </c>
      <c r="H113" s="135">
        <v>249.3</v>
      </c>
      <c r="I113" s="136">
        <f t="shared" si="28"/>
        <v>249.3</v>
      </c>
      <c r="J113" s="135"/>
      <c r="K113" s="136">
        <f t="shared" si="29"/>
        <v>0</v>
      </c>
      <c r="O113" s="128">
        <v>2</v>
      </c>
      <c r="AA113" s="101">
        <v>12</v>
      </c>
      <c r="AB113" s="101">
        <v>0</v>
      </c>
      <c r="AC113" s="101">
        <v>94</v>
      </c>
      <c r="AZ113" s="101">
        <v>1</v>
      </c>
      <c r="BA113" s="101">
        <f t="shared" si="30"/>
        <v>0</v>
      </c>
      <c r="BB113" s="101">
        <f t="shared" si="31"/>
        <v>0</v>
      </c>
      <c r="BC113" s="101">
        <f t="shared" si="32"/>
        <v>0</v>
      </c>
      <c r="BD113" s="101">
        <f t="shared" si="33"/>
        <v>0</v>
      </c>
      <c r="BE113" s="101">
        <f t="shared" si="34"/>
        <v>0</v>
      </c>
      <c r="CA113" s="128">
        <v>12</v>
      </c>
      <c r="CB113" s="128">
        <v>0</v>
      </c>
    </row>
    <row r="114" spans="1:80" x14ac:dyDescent="0.2">
      <c r="A114" s="129">
        <v>95</v>
      </c>
      <c r="B114" s="130" t="s">
        <v>1243</v>
      </c>
      <c r="C114" s="131" t="s">
        <v>1120</v>
      </c>
      <c r="D114" s="132" t="s">
        <v>1086</v>
      </c>
      <c r="E114" s="133">
        <v>3</v>
      </c>
      <c r="F114" s="133">
        <v>0</v>
      </c>
      <c r="G114" s="134">
        <f t="shared" si="27"/>
        <v>0</v>
      </c>
      <c r="H114" s="135">
        <v>66.3</v>
      </c>
      <c r="I114" s="136">
        <f t="shared" si="28"/>
        <v>198.89999999999998</v>
      </c>
      <c r="J114" s="135"/>
      <c r="K114" s="136">
        <f t="shared" si="29"/>
        <v>0</v>
      </c>
      <c r="O114" s="128">
        <v>2</v>
      </c>
      <c r="AA114" s="101">
        <v>12</v>
      </c>
      <c r="AB114" s="101">
        <v>0</v>
      </c>
      <c r="AC114" s="101">
        <v>95</v>
      </c>
      <c r="AZ114" s="101">
        <v>1</v>
      </c>
      <c r="BA114" s="101">
        <f t="shared" si="30"/>
        <v>0</v>
      </c>
      <c r="BB114" s="101">
        <f t="shared" si="31"/>
        <v>0</v>
      </c>
      <c r="BC114" s="101">
        <f t="shared" si="32"/>
        <v>0</v>
      </c>
      <c r="BD114" s="101">
        <f t="shared" si="33"/>
        <v>0</v>
      </c>
      <c r="BE114" s="101">
        <f t="shared" si="34"/>
        <v>0</v>
      </c>
      <c r="CA114" s="128">
        <v>12</v>
      </c>
      <c r="CB114" s="128">
        <v>0</v>
      </c>
    </row>
    <row r="115" spans="1:80" x14ac:dyDescent="0.2">
      <c r="A115" s="129">
        <v>96</v>
      </c>
      <c r="B115" s="130" t="s">
        <v>1244</v>
      </c>
      <c r="C115" s="131" t="s">
        <v>1122</v>
      </c>
      <c r="D115" s="132" t="s">
        <v>1086</v>
      </c>
      <c r="E115" s="133">
        <v>2</v>
      </c>
      <c r="F115" s="133">
        <v>0</v>
      </c>
      <c r="G115" s="134">
        <f t="shared" si="27"/>
        <v>0</v>
      </c>
      <c r="H115" s="135">
        <v>74</v>
      </c>
      <c r="I115" s="136">
        <f t="shared" si="28"/>
        <v>148</v>
      </c>
      <c r="J115" s="135"/>
      <c r="K115" s="136">
        <f t="shared" si="29"/>
        <v>0</v>
      </c>
      <c r="O115" s="128">
        <v>2</v>
      </c>
      <c r="AA115" s="101">
        <v>12</v>
      </c>
      <c r="AB115" s="101">
        <v>0</v>
      </c>
      <c r="AC115" s="101">
        <v>96</v>
      </c>
      <c r="AZ115" s="101">
        <v>1</v>
      </c>
      <c r="BA115" s="101">
        <f t="shared" si="30"/>
        <v>0</v>
      </c>
      <c r="BB115" s="101">
        <f t="shared" si="31"/>
        <v>0</v>
      </c>
      <c r="BC115" s="101">
        <f t="shared" si="32"/>
        <v>0</v>
      </c>
      <c r="BD115" s="101">
        <f t="shared" si="33"/>
        <v>0</v>
      </c>
      <c r="BE115" s="101">
        <f t="shared" si="34"/>
        <v>0</v>
      </c>
      <c r="CA115" s="128">
        <v>12</v>
      </c>
      <c r="CB115" s="128">
        <v>0</v>
      </c>
    </row>
    <row r="116" spans="1:80" x14ac:dyDescent="0.2">
      <c r="A116" s="129">
        <v>97</v>
      </c>
      <c r="B116" s="130" t="s">
        <v>1245</v>
      </c>
      <c r="C116" s="131" t="s">
        <v>1211</v>
      </c>
      <c r="D116" s="132" t="s">
        <v>1086</v>
      </c>
      <c r="E116" s="133">
        <v>7</v>
      </c>
      <c r="F116" s="133">
        <v>0</v>
      </c>
      <c r="G116" s="134">
        <f t="shared" si="27"/>
        <v>0</v>
      </c>
      <c r="H116" s="135">
        <v>318.5</v>
      </c>
      <c r="I116" s="136">
        <f t="shared" si="28"/>
        <v>2229.5</v>
      </c>
      <c r="J116" s="135"/>
      <c r="K116" s="136">
        <f t="shared" si="29"/>
        <v>0</v>
      </c>
      <c r="O116" s="128">
        <v>2</v>
      </c>
      <c r="AA116" s="101">
        <v>12</v>
      </c>
      <c r="AB116" s="101">
        <v>0</v>
      </c>
      <c r="AC116" s="101">
        <v>97</v>
      </c>
      <c r="AZ116" s="101">
        <v>1</v>
      </c>
      <c r="BA116" s="101">
        <f t="shared" si="30"/>
        <v>0</v>
      </c>
      <c r="BB116" s="101">
        <f t="shared" si="31"/>
        <v>0</v>
      </c>
      <c r="BC116" s="101">
        <f t="shared" si="32"/>
        <v>0</v>
      </c>
      <c r="BD116" s="101">
        <f t="shared" si="33"/>
        <v>0</v>
      </c>
      <c r="BE116" s="101">
        <f t="shared" si="34"/>
        <v>0</v>
      </c>
      <c r="CA116" s="128">
        <v>12</v>
      </c>
      <c r="CB116" s="128">
        <v>0</v>
      </c>
    </row>
    <row r="117" spans="1:80" x14ac:dyDescent="0.2">
      <c r="A117" s="129">
        <v>98</v>
      </c>
      <c r="B117" s="130" t="s">
        <v>1246</v>
      </c>
      <c r="C117" s="131" t="s">
        <v>1130</v>
      </c>
      <c r="D117" s="132" t="s">
        <v>44</v>
      </c>
      <c r="E117" s="133">
        <v>2</v>
      </c>
      <c r="F117" s="133">
        <v>0</v>
      </c>
      <c r="G117" s="134">
        <f t="shared" si="27"/>
        <v>0</v>
      </c>
      <c r="H117" s="135">
        <v>177.4</v>
      </c>
      <c r="I117" s="136">
        <f t="shared" si="28"/>
        <v>354.8</v>
      </c>
      <c r="J117" s="135"/>
      <c r="K117" s="136">
        <f t="shared" si="29"/>
        <v>0</v>
      </c>
      <c r="O117" s="128">
        <v>2</v>
      </c>
      <c r="AA117" s="101">
        <v>12</v>
      </c>
      <c r="AB117" s="101">
        <v>0</v>
      </c>
      <c r="AC117" s="101">
        <v>98</v>
      </c>
      <c r="AZ117" s="101">
        <v>1</v>
      </c>
      <c r="BA117" s="101">
        <f t="shared" si="30"/>
        <v>0</v>
      </c>
      <c r="BB117" s="101">
        <f t="shared" si="31"/>
        <v>0</v>
      </c>
      <c r="BC117" s="101">
        <f t="shared" si="32"/>
        <v>0</v>
      </c>
      <c r="BD117" s="101">
        <f t="shared" si="33"/>
        <v>0</v>
      </c>
      <c r="BE117" s="101">
        <f t="shared" si="34"/>
        <v>0</v>
      </c>
      <c r="CA117" s="128">
        <v>12</v>
      </c>
      <c r="CB117" s="128">
        <v>0</v>
      </c>
    </row>
    <row r="118" spans="1:80" x14ac:dyDescent="0.2">
      <c r="A118" s="129">
        <v>99</v>
      </c>
      <c r="B118" s="130" t="s">
        <v>1247</v>
      </c>
      <c r="C118" s="131" t="s">
        <v>1214</v>
      </c>
      <c r="D118" s="132" t="s">
        <v>44</v>
      </c>
      <c r="E118" s="133">
        <v>5</v>
      </c>
      <c r="F118" s="133">
        <v>0</v>
      </c>
      <c r="G118" s="134">
        <f t="shared" si="27"/>
        <v>0</v>
      </c>
      <c r="H118" s="135">
        <v>494</v>
      </c>
      <c r="I118" s="136">
        <f t="shared" si="28"/>
        <v>2470</v>
      </c>
      <c r="J118" s="135"/>
      <c r="K118" s="136">
        <f t="shared" si="29"/>
        <v>0</v>
      </c>
      <c r="O118" s="128">
        <v>2</v>
      </c>
      <c r="AA118" s="101">
        <v>12</v>
      </c>
      <c r="AB118" s="101">
        <v>0</v>
      </c>
      <c r="AC118" s="101">
        <v>99</v>
      </c>
      <c r="AZ118" s="101">
        <v>1</v>
      </c>
      <c r="BA118" s="101">
        <f t="shared" si="30"/>
        <v>0</v>
      </c>
      <c r="BB118" s="101">
        <f t="shared" si="31"/>
        <v>0</v>
      </c>
      <c r="BC118" s="101">
        <f t="shared" si="32"/>
        <v>0</v>
      </c>
      <c r="BD118" s="101">
        <f t="shared" si="33"/>
        <v>0</v>
      </c>
      <c r="BE118" s="101">
        <f t="shared" si="34"/>
        <v>0</v>
      </c>
      <c r="CA118" s="128">
        <v>12</v>
      </c>
      <c r="CB118" s="128">
        <v>0</v>
      </c>
    </row>
    <row r="119" spans="1:80" x14ac:dyDescent="0.2">
      <c r="A119" s="129">
        <v>100</v>
      </c>
      <c r="B119" s="130" t="s">
        <v>1248</v>
      </c>
      <c r="C119" s="131" t="s">
        <v>1216</v>
      </c>
      <c r="D119" s="132" t="s">
        <v>44</v>
      </c>
      <c r="E119" s="133">
        <v>1</v>
      </c>
      <c r="F119" s="133">
        <v>0</v>
      </c>
      <c r="G119" s="134">
        <f t="shared" si="27"/>
        <v>0</v>
      </c>
      <c r="H119" s="135">
        <v>106.3</v>
      </c>
      <c r="I119" s="136">
        <f t="shared" si="28"/>
        <v>106.3</v>
      </c>
      <c r="J119" s="135"/>
      <c r="K119" s="136">
        <f t="shared" si="29"/>
        <v>0</v>
      </c>
      <c r="O119" s="128">
        <v>2</v>
      </c>
      <c r="AA119" s="101">
        <v>12</v>
      </c>
      <c r="AB119" s="101">
        <v>0</v>
      </c>
      <c r="AC119" s="101">
        <v>100</v>
      </c>
      <c r="AZ119" s="101">
        <v>1</v>
      </c>
      <c r="BA119" s="101">
        <f t="shared" si="30"/>
        <v>0</v>
      </c>
      <c r="BB119" s="101">
        <f t="shared" si="31"/>
        <v>0</v>
      </c>
      <c r="BC119" s="101">
        <f t="shared" si="32"/>
        <v>0</v>
      </c>
      <c r="BD119" s="101">
        <f t="shared" si="33"/>
        <v>0</v>
      </c>
      <c r="BE119" s="101">
        <f t="shared" si="34"/>
        <v>0</v>
      </c>
      <c r="CA119" s="128">
        <v>12</v>
      </c>
      <c r="CB119" s="128">
        <v>0</v>
      </c>
    </row>
    <row r="120" spans="1:80" x14ac:dyDescent="0.2">
      <c r="A120" s="129">
        <v>101</v>
      </c>
      <c r="B120" s="130" t="s">
        <v>1249</v>
      </c>
      <c r="C120" s="131" t="s">
        <v>1218</v>
      </c>
      <c r="D120" s="132" t="s">
        <v>44</v>
      </c>
      <c r="E120" s="133">
        <v>1</v>
      </c>
      <c r="F120" s="133">
        <v>0</v>
      </c>
      <c r="G120" s="134">
        <f t="shared" si="27"/>
        <v>0</v>
      </c>
      <c r="H120" s="135">
        <v>92</v>
      </c>
      <c r="I120" s="136">
        <f t="shared" si="28"/>
        <v>92</v>
      </c>
      <c r="J120" s="135"/>
      <c r="K120" s="136">
        <f t="shared" si="29"/>
        <v>0</v>
      </c>
      <c r="O120" s="128">
        <v>2</v>
      </c>
      <c r="AA120" s="101">
        <v>12</v>
      </c>
      <c r="AB120" s="101">
        <v>0</v>
      </c>
      <c r="AC120" s="101">
        <v>101</v>
      </c>
      <c r="AZ120" s="101">
        <v>1</v>
      </c>
      <c r="BA120" s="101">
        <f t="shared" si="30"/>
        <v>0</v>
      </c>
      <c r="BB120" s="101">
        <f t="shared" si="31"/>
        <v>0</v>
      </c>
      <c r="BC120" s="101">
        <f t="shared" si="32"/>
        <v>0</v>
      </c>
      <c r="BD120" s="101">
        <f t="shared" si="33"/>
        <v>0</v>
      </c>
      <c r="BE120" s="101">
        <f t="shared" si="34"/>
        <v>0</v>
      </c>
      <c r="CA120" s="128">
        <v>12</v>
      </c>
      <c r="CB120" s="128">
        <v>0</v>
      </c>
    </row>
    <row r="121" spans="1:80" x14ac:dyDescent="0.2">
      <c r="A121" s="129">
        <v>102</v>
      </c>
      <c r="B121" s="130" t="s">
        <v>1250</v>
      </c>
      <c r="C121" s="131" t="s">
        <v>1220</v>
      </c>
      <c r="D121" s="132" t="s">
        <v>44</v>
      </c>
      <c r="E121" s="133">
        <v>2</v>
      </c>
      <c r="F121" s="133">
        <v>0</v>
      </c>
      <c r="G121" s="134">
        <f t="shared" si="27"/>
        <v>0</v>
      </c>
      <c r="H121" s="135">
        <v>247.6</v>
      </c>
      <c r="I121" s="136">
        <f t="shared" si="28"/>
        <v>495.2</v>
      </c>
      <c r="J121" s="135"/>
      <c r="K121" s="136">
        <f t="shared" si="29"/>
        <v>0</v>
      </c>
      <c r="O121" s="128">
        <v>2</v>
      </c>
      <c r="AA121" s="101">
        <v>12</v>
      </c>
      <c r="AB121" s="101">
        <v>0</v>
      </c>
      <c r="AC121" s="101">
        <v>102</v>
      </c>
      <c r="AZ121" s="101">
        <v>1</v>
      </c>
      <c r="BA121" s="101">
        <f t="shared" si="30"/>
        <v>0</v>
      </c>
      <c r="BB121" s="101">
        <f t="shared" si="31"/>
        <v>0</v>
      </c>
      <c r="BC121" s="101">
        <f t="shared" si="32"/>
        <v>0</v>
      </c>
      <c r="BD121" s="101">
        <f t="shared" si="33"/>
        <v>0</v>
      </c>
      <c r="BE121" s="101">
        <f t="shared" si="34"/>
        <v>0</v>
      </c>
      <c r="CA121" s="128">
        <v>12</v>
      </c>
      <c r="CB121" s="128">
        <v>0</v>
      </c>
    </row>
    <row r="122" spans="1:80" x14ac:dyDescent="0.2">
      <c r="A122" s="129">
        <v>103</v>
      </c>
      <c r="B122" s="130" t="s">
        <v>1251</v>
      </c>
      <c r="C122" s="131" t="s">
        <v>1222</v>
      </c>
      <c r="D122" s="132" t="s">
        <v>44</v>
      </c>
      <c r="E122" s="133">
        <v>1</v>
      </c>
      <c r="F122" s="133">
        <v>0</v>
      </c>
      <c r="G122" s="134">
        <f t="shared" si="27"/>
        <v>0</v>
      </c>
      <c r="H122" s="135">
        <v>203.8</v>
      </c>
      <c r="I122" s="136">
        <f t="shared" si="28"/>
        <v>203.8</v>
      </c>
      <c r="J122" s="135"/>
      <c r="K122" s="136">
        <f t="shared" si="29"/>
        <v>0</v>
      </c>
      <c r="O122" s="128">
        <v>2</v>
      </c>
      <c r="AA122" s="101">
        <v>12</v>
      </c>
      <c r="AB122" s="101">
        <v>0</v>
      </c>
      <c r="AC122" s="101">
        <v>103</v>
      </c>
      <c r="AZ122" s="101">
        <v>1</v>
      </c>
      <c r="BA122" s="101">
        <f t="shared" si="30"/>
        <v>0</v>
      </c>
      <c r="BB122" s="101">
        <f t="shared" si="31"/>
        <v>0</v>
      </c>
      <c r="BC122" s="101">
        <f t="shared" si="32"/>
        <v>0</v>
      </c>
      <c r="BD122" s="101">
        <f t="shared" si="33"/>
        <v>0</v>
      </c>
      <c r="BE122" s="101">
        <f t="shared" si="34"/>
        <v>0</v>
      </c>
      <c r="CA122" s="128">
        <v>12</v>
      </c>
      <c r="CB122" s="128">
        <v>0</v>
      </c>
    </row>
    <row r="123" spans="1:80" x14ac:dyDescent="0.2">
      <c r="A123" s="129">
        <v>104</v>
      </c>
      <c r="B123" s="130" t="s">
        <v>1252</v>
      </c>
      <c r="C123" s="131" t="s">
        <v>1224</v>
      </c>
      <c r="D123" s="132" t="s">
        <v>44</v>
      </c>
      <c r="E123" s="133">
        <v>1</v>
      </c>
      <c r="F123" s="133">
        <v>0</v>
      </c>
      <c r="G123" s="134">
        <f t="shared" si="27"/>
        <v>0</v>
      </c>
      <c r="H123" s="135">
        <v>78.7</v>
      </c>
      <c r="I123" s="136">
        <f t="shared" si="28"/>
        <v>78.7</v>
      </c>
      <c r="J123" s="135"/>
      <c r="K123" s="136">
        <f t="shared" si="29"/>
        <v>0</v>
      </c>
      <c r="O123" s="128">
        <v>2</v>
      </c>
      <c r="AA123" s="101">
        <v>12</v>
      </c>
      <c r="AB123" s="101">
        <v>0</v>
      </c>
      <c r="AC123" s="101">
        <v>104</v>
      </c>
      <c r="AZ123" s="101">
        <v>1</v>
      </c>
      <c r="BA123" s="101">
        <f t="shared" si="30"/>
        <v>0</v>
      </c>
      <c r="BB123" s="101">
        <f t="shared" si="31"/>
        <v>0</v>
      </c>
      <c r="BC123" s="101">
        <f t="shared" si="32"/>
        <v>0</v>
      </c>
      <c r="BD123" s="101">
        <f t="shared" si="33"/>
        <v>0</v>
      </c>
      <c r="BE123" s="101">
        <f t="shared" si="34"/>
        <v>0</v>
      </c>
      <c r="CA123" s="128">
        <v>12</v>
      </c>
      <c r="CB123" s="128">
        <v>0</v>
      </c>
    </row>
    <row r="124" spans="1:80" x14ac:dyDescent="0.2">
      <c r="A124" s="129">
        <v>105</v>
      </c>
      <c r="B124" s="130" t="s">
        <v>1253</v>
      </c>
      <c r="C124" s="131" t="s">
        <v>1254</v>
      </c>
      <c r="D124" s="132" t="s">
        <v>1086</v>
      </c>
      <c r="E124" s="133">
        <v>10</v>
      </c>
      <c r="F124" s="133">
        <v>0</v>
      </c>
      <c r="G124" s="134">
        <f t="shared" ref="G124" si="35">E124*F124</f>
        <v>0</v>
      </c>
      <c r="H124" s="135">
        <v>0</v>
      </c>
      <c r="I124" s="136">
        <f t="shared" si="28"/>
        <v>0</v>
      </c>
      <c r="J124" s="135"/>
      <c r="K124" s="136">
        <f t="shared" si="29"/>
        <v>0</v>
      </c>
      <c r="O124" s="128">
        <v>2</v>
      </c>
      <c r="AA124" s="101">
        <v>12</v>
      </c>
      <c r="AB124" s="101">
        <v>0</v>
      </c>
      <c r="AC124" s="101">
        <v>105</v>
      </c>
      <c r="AZ124" s="101">
        <v>1</v>
      </c>
      <c r="BA124" s="101">
        <f t="shared" si="30"/>
        <v>0</v>
      </c>
      <c r="BB124" s="101">
        <f t="shared" si="31"/>
        <v>0</v>
      </c>
      <c r="BC124" s="101">
        <f t="shared" si="32"/>
        <v>0</v>
      </c>
      <c r="BD124" s="101">
        <f t="shared" si="33"/>
        <v>0</v>
      </c>
      <c r="BE124" s="101">
        <f t="shared" si="34"/>
        <v>0</v>
      </c>
      <c r="CA124" s="128">
        <v>12</v>
      </c>
      <c r="CB124" s="128">
        <v>0</v>
      </c>
    </row>
    <row r="125" spans="1:80" x14ac:dyDescent="0.2">
      <c r="A125" s="129">
        <v>106</v>
      </c>
      <c r="B125" s="130" t="s">
        <v>1255</v>
      </c>
      <c r="C125" s="131" t="s">
        <v>1227</v>
      </c>
      <c r="D125" s="132" t="s">
        <v>1086</v>
      </c>
      <c r="E125" s="133">
        <v>14</v>
      </c>
      <c r="F125" s="133">
        <v>0</v>
      </c>
      <c r="G125" s="134">
        <f t="shared" si="27"/>
        <v>0</v>
      </c>
      <c r="H125" s="135">
        <v>2718.8</v>
      </c>
      <c r="I125" s="136">
        <f t="shared" si="28"/>
        <v>38063.200000000004</v>
      </c>
      <c r="J125" s="135"/>
      <c r="K125" s="136">
        <f t="shared" si="29"/>
        <v>0</v>
      </c>
      <c r="O125" s="128">
        <v>2</v>
      </c>
      <c r="AA125" s="101">
        <v>12</v>
      </c>
      <c r="AB125" s="101">
        <v>0</v>
      </c>
      <c r="AC125" s="101">
        <v>106</v>
      </c>
      <c r="AZ125" s="101">
        <v>1</v>
      </c>
      <c r="BA125" s="101">
        <f t="shared" si="30"/>
        <v>0</v>
      </c>
      <c r="BB125" s="101">
        <f t="shared" si="31"/>
        <v>0</v>
      </c>
      <c r="BC125" s="101">
        <f t="shared" si="32"/>
        <v>0</v>
      </c>
      <c r="BD125" s="101">
        <f t="shared" si="33"/>
        <v>0</v>
      </c>
      <c r="BE125" s="101">
        <f t="shared" si="34"/>
        <v>0</v>
      </c>
      <c r="CA125" s="128">
        <v>12</v>
      </c>
      <c r="CB125" s="128">
        <v>0</v>
      </c>
    </row>
    <row r="126" spans="1:80" x14ac:dyDescent="0.2">
      <c r="A126" s="129">
        <v>107</v>
      </c>
      <c r="B126" s="130" t="s">
        <v>1256</v>
      </c>
      <c r="C126" s="131" t="s">
        <v>1150</v>
      </c>
      <c r="D126" s="132" t="s">
        <v>1086</v>
      </c>
      <c r="E126" s="133">
        <v>1</v>
      </c>
      <c r="F126" s="133">
        <v>0</v>
      </c>
      <c r="G126" s="134">
        <f t="shared" si="27"/>
        <v>0</v>
      </c>
      <c r="H126" s="135">
        <v>483</v>
      </c>
      <c r="I126" s="136">
        <f t="shared" si="28"/>
        <v>483</v>
      </c>
      <c r="J126" s="135"/>
      <c r="K126" s="136">
        <f t="shared" si="29"/>
        <v>0</v>
      </c>
      <c r="O126" s="128">
        <v>2</v>
      </c>
      <c r="AA126" s="101">
        <v>12</v>
      </c>
      <c r="AB126" s="101">
        <v>0</v>
      </c>
      <c r="AC126" s="101">
        <v>107</v>
      </c>
      <c r="AZ126" s="101">
        <v>1</v>
      </c>
      <c r="BA126" s="101">
        <f t="shared" si="30"/>
        <v>0</v>
      </c>
      <c r="BB126" s="101">
        <f t="shared" si="31"/>
        <v>0</v>
      </c>
      <c r="BC126" s="101">
        <f t="shared" si="32"/>
        <v>0</v>
      </c>
      <c r="BD126" s="101">
        <f t="shared" si="33"/>
        <v>0</v>
      </c>
      <c r="BE126" s="101">
        <f t="shared" si="34"/>
        <v>0</v>
      </c>
      <c r="CA126" s="128">
        <v>12</v>
      </c>
      <c r="CB126" s="128">
        <v>0</v>
      </c>
    </row>
    <row r="127" spans="1:80" x14ac:dyDescent="0.2">
      <c r="A127" s="129">
        <v>108</v>
      </c>
      <c r="B127" s="130" t="s">
        <v>1257</v>
      </c>
      <c r="C127" s="131" t="s">
        <v>1230</v>
      </c>
      <c r="D127" s="132" t="s">
        <v>100</v>
      </c>
      <c r="E127" s="133">
        <v>34</v>
      </c>
      <c r="F127" s="133">
        <v>0</v>
      </c>
      <c r="G127" s="134">
        <f t="shared" si="27"/>
        <v>0</v>
      </c>
      <c r="H127" s="135">
        <v>1632</v>
      </c>
      <c r="I127" s="136">
        <f t="shared" si="28"/>
        <v>55488</v>
      </c>
      <c r="J127" s="135"/>
      <c r="K127" s="136">
        <f t="shared" si="29"/>
        <v>0</v>
      </c>
      <c r="O127" s="128">
        <v>2</v>
      </c>
      <c r="AA127" s="101">
        <v>12</v>
      </c>
      <c r="AB127" s="101">
        <v>0</v>
      </c>
      <c r="AC127" s="101">
        <v>108</v>
      </c>
      <c r="AZ127" s="101">
        <v>1</v>
      </c>
      <c r="BA127" s="101">
        <f t="shared" si="30"/>
        <v>0</v>
      </c>
      <c r="BB127" s="101">
        <f t="shared" si="31"/>
        <v>0</v>
      </c>
      <c r="BC127" s="101">
        <f t="shared" si="32"/>
        <v>0</v>
      </c>
      <c r="BD127" s="101">
        <f t="shared" si="33"/>
        <v>0</v>
      </c>
      <c r="BE127" s="101">
        <f t="shared" si="34"/>
        <v>0</v>
      </c>
      <c r="CA127" s="128">
        <v>12</v>
      </c>
      <c r="CB127" s="128">
        <v>0</v>
      </c>
    </row>
    <row r="128" spans="1:80" x14ac:dyDescent="0.2">
      <c r="A128" s="144"/>
      <c r="B128" s="145" t="s">
        <v>45</v>
      </c>
      <c r="C128" s="146" t="s">
        <v>1233</v>
      </c>
      <c r="D128" s="147"/>
      <c r="E128" s="148"/>
      <c r="F128" s="149"/>
      <c r="G128" s="150">
        <f>SUM(G104:G127)</f>
        <v>0</v>
      </c>
      <c r="H128" s="151"/>
      <c r="I128" s="152">
        <f>SUM(I104:I127)</f>
        <v>129802.4</v>
      </c>
      <c r="J128" s="151"/>
      <c r="K128" s="152">
        <f>SUM(K104:K127)</f>
        <v>0</v>
      </c>
      <c r="O128" s="128">
        <v>4</v>
      </c>
      <c r="BA128" s="153">
        <f>SUM(BA104:BA127)</f>
        <v>0</v>
      </c>
      <c r="BB128" s="153">
        <f>SUM(BB104:BB127)</f>
        <v>0</v>
      </c>
      <c r="BC128" s="153">
        <f>SUM(BC104:BC127)</f>
        <v>0</v>
      </c>
      <c r="BD128" s="153">
        <f>SUM(BD104:BD127)</f>
        <v>0</v>
      </c>
      <c r="BE128" s="153">
        <f>SUM(BE104:BE127)</f>
        <v>0</v>
      </c>
    </row>
    <row r="129" spans="1:80" x14ac:dyDescent="0.2">
      <c r="A129" s="118" t="s">
        <v>41</v>
      </c>
      <c r="B129" s="119" t="s">
        <v>1258</v>
      </c>
      <c r="C129" s="120" t="s">
        <v>1259</v>
      </c>
      <c r="D129" s="121"/>
      <c r="E129" s="122"/>
      <c r="F129" s="122"/>
      <c r="G129" s="123"/>
      <c r="H129" s="124"/>
      <c r="I129" s="125"/>
      <c r="J129" s="126"/>
      <c r="K129" s="127"/>
      <c r="O129" s="128">
        <v>1</v>
      </c>
    </row>
    <row r="130" spans="1:80" ht="22.5" x14ac:dyDescent="0.2">
      <c r="A130" s="129">
        <v>109</v>
      </c>
      <c r="B130" s="130" t="s">
        <v>1261</v>
      </c>
      <c r="C130" s="131" t="s">
        <v>1262</v>
      </c>
      <c r="D130" s="132" t="s">
        <v>44</v>
      </c>
      <c r="E130" s="133">
        <v>2</v>
      </c>
      <c r="F130" s="133">
        <v>0</v>
      </c>
      <c r="G130" s="134">
        <f t="shared" ref="G130:G146" si="36">E130*F130</f>
        <v>0</v>
      </c>
      <c r="H130" s="135">
        <v>11970.4</v>
      </c>
      <c r="I130" s="136">
        <f t="shared" ref="I130:I146" si="37">E130*H130</f>
        <v>23940.799999999999</v>
      </c>
      <c r="J130" s="135"/>
      <c r="K130" s="136">
        <f t="shared" ref="K130:K146" si="38">E130*J130</f>
        <v>0</v>
      </c>
      <c r="O130" s="128">
        <v>2</v>
      </c>
      <c r="AA130" s="101">
        <v>12</v>
      </c>
      <c r="AB130" s="101">
        <v>0</v>
      </c>
      <c r="AC130" s="101">
        <v>109</v>
      </c>
      <c r="AZ130" s="101">
        <v>1</v>
      </c>
      <c r="BA130" s="101">
        <f t="shared" ref="BA130:BA146" si="39">IF(AZ130=1,G130,0)</f>
        <v>0</v>
      </c>
      <c r="BB130" s="101">
        <f t="shared" ref="BB130:BB146" si="40">IF(AZ130=2,G130,0)</f>
        <v>0</v>
      </c>
      <c r="BC130" s="101">
        <f t="shared" ref="BC130:BC146" si="41">IF(AZ130=3,G130,0)</f>
        <v>0</v>
      </c>
      <c r="BD130" s="101">
        <f t="shared" ref="BD130:BD146" si="42">IF(AZ130=4,G130,0)</f>
        <v>0</v>
      </c>
      <c r="BE130" s="101">
        <f t="shared" ref="BE130:BE146" si="43">IF(AZ130=5,G130,0)</f>
        <v>0</v>
      </c>
      <c r="CA130" s="128">
        <v>12</v>
      </c>
      <c r="CB130" s="128">
        <v>0</v>
      </c>
    </row>
    <row r="131" spans="1:80" x14ac:dyDescent="0.2">
      <c r="A131" s="129">
        <v>110</v>
      </c>
      <c r="B131" s="130" t="s">
        <v>1263</v>
      </c>
      <c r="C131" s="131" t="s">
        <v>1106</v>
      </c>
      <c r="D131" s="132" t="s">
        <v>44</v>
      </c>
      <c r="E131" s="133">
        <v>2</v>
      </c>
      <c r="F131" s="133">
        <v>0</v>
      </c>
      <c r="G131" s="134">
        <f t="shared" si="36"/>
        <v>0</v>
      </c>
      <c r="H131" s="135">
        <v>509.6</v>
      </c>
      <c r="I131" s="136">
        <f t="shared" si="37"/>
        <v>1019.2</v>
      </c>
      <c r="J131" s="135"/>
      <c r="K131" s="136">
        <f t="shared" si="38"/>
        <v>0</v>
      </c>
      <c r="O131" s="128">
        <v>2</v>
      </c>
      <c r="AA131" s="101">
        <v>12</v>
      </c>
      <c r="AB131" s="101">
        <v>0</v>
      </c>
      <c r="AC131" s="101">
        <v>110</v>
      </c>
      <c r="AZ131" s="101">
        <v>1</v>
      </c>
      <c r="BA131" s="101">
        <f t="shared" si="39"/>
        <v>0</v>
      </c>
      <c r="BB131" s="101">
        <f t="shared" si="40"/>
        <v>0</v>
      </c>
      <c r="BC131" s="101">
        <f t="shared" si="41"/>
        <v>0</v>
      </c>
      <c r="BD131" s="101">
        <f t="shared" si="42"/>
        <v>0</v>
      </c>
      <c r="BE131" s="101">
        <f t="shared" si="43"/>
        <v>0</v>
      </c>
      <c r="CA131" s="128">
        <v>12</v>
      </c>
      <c r="CB131" s="128">
        <v>0</v>
      </c>
    </row>
    <row r="132" spans="1:80" x14ac:dyDescent="0.2">
      <c r="A132" s="129">
        <v>111</v>
      </c>
      <c r="B132" s="130" t="s">
        <v>1264</v>
      </c>
      <c r="C132" s="131" t="s">
        <v>1116</v>
      </c>
      <c r="D132" s="132" t="s">
        <v>44</v>
      </c>
      <c r="E132" s="133">
        <v>2</v>
      </c>
      <c r="F132" s="133">
        <v>0</v>
      </c>
      <c r="G132" s="134">
        <f t="shared" si="36"/>
        <v>0</v>
      </c>
      <c r="H132" s="135">
        <v>1258.4000000000001</v>
      </c>
      <c r="I132" s="136">
        <f t="shared" si="37"/>
        <v>2516.8000000000002</v>
      </c>
      <c r="J132" s="135"/>
      <c r="K132" s="136">
        <f t="shared" si="38"/>
        <v>0</v>
      </c>
      <c r="O132" s="128">
        <v>2</v>
      </c>
      <c r="AA132" s="101">
        <v>12</v>
      </c>
      <c r="AB132" s="101">
        <v>0</v>
      </c>
      <c r="AC132" s="101">
        <v>111</v>
      </c>
      <c r="AZ132" s="101">
        <v>1</v>
      </c>
      <c r="BA132" s="101">
        <f t="shared" si="39"/>
        <v>0</v>
      </c>
      <c r="BB132" s="101">
        <f t="shared" si="40"/>
        <v>0</v>
      </c>
      <c r="BC132" s="101">
        <f t="shared" si="41"/>
        <v>0</v>
      </c>
      <c r="BD132" s="101">
        <f t="shared" si="42"/>
        <v>0</v>
      </c>
      <c r="BE132" s="101">
        <f t="shared" si="43"/>
        <v>0</v>
      </c>
      <c r="CA132" s="128">
        <v>12</v>
      </c>
      <c r="CB132" s="128">
        <v>0</v>
      </c>
    </row>
    <row r="133" spans="1:80" x14ac:dyDescent="0.2">
      <c r="A133" s="129">
        <v>112</v>
      </c>
      <c r="B133" s="130" t="s">
        <v>1265</v>
      </c>
      <c r="C133" s="131" t="s">
        <v>1114</v>
      </c>
      <c r="D133" s="132" t="s">
        <v>44</v>
      </c>
      <c r="E133" s="133">
        <v>2</v>
      </c>
      <c r="F133" s="133">
        <v>0</v>
      </c>
      <c r="G133" s="134">
        <f t="shared" si="36"/>
        <v>0</v>
      </c>
      <c r="H133" s="135">
        <v>504.4</v>
      </c>
      <c r="I133" s="136">
        <f t="shared" si="37"/>
        <v>1008.8</v>
      </c>
      <c r="J133" s="135"/>
      <c r="K133" s="136">
        <f t="shared" si="38"/>
        <v>0</v>
      </c>
      <c r="O133" s="128">
        <v>2</v>
      </c>
      <c r="AA133" s="101">
        <v>12</v>
      </c>
      <c r="AB133" s="101">
        <v>0</v>
      </c>
      <c r="AC133" s="101">
        <v>112</v>
      </c>
      <c r="AZ133" s="101">
        <v>1</v>
      </c>
      <c r="BA133" s="101">
        <f t="shared" si="39"/>
        <v>0</v>
      </c>
      <c r="BB133" s="101">
        <f t="shared" si="40"/>
        <v>0</v>
      </c>
      <c r="BC133" s="101">
        <f t="shared" si="41"/>
        <v>0</v>
      </c>
      <c r="BD133" s="101">
        <f t="shared" si="42"/>
        <v>0</v>
      </c>
      <c r="BE133" s="101">
        <f t="shared" si="43"/>
        <v>0</v>
      </c>
      <c r="CA133" s="128">
        <v>12</v>
      </c>
      <c r="CB133" s="128">
        <v>0</v>
      </c>
    </row>
    <row r="134" spans="1:80" x14ac:dyDescent="0.2">
      <c r="A134" s="129">
        <v>113</v>
      </c>
      <c r="B134" s="130" t="s">
        <v>1266</v>
      </c>
      <c r="C134" s="131" t="s">
        <v>1267</v>
      </c>
      <c r="D134" s="132" t="s">
        <v>44</v>
      </c>
      <c r="E134" s="133">
        <v>1</v>
      </c>
      <c r="F134" s="133">
        <v>0</v>
      </c>
      <c r="G134" s="134">
        <f t="shared" si="36"/>
        <v>0</v>
      </c>
      <c r="H134" s="135">
        <v>1043.9000000000001</v>
      </c>
      <c r="I134" s="136">
        <f t="shared" si="37"/>
        <v>1043.9000000000001</v>
      </c>
      <c r="J134" s="135"/>
      <c r="K134" s="136">
        <f t="shared" si="38"/>
        <v>0</v>
      </c>
      <c r="O134" s="128">
        <v>2</v>
      </c>
      <c r="AA134" s="101">
        <v>12</v>
      </c>
      <c r="AB134" s="101">
        <v>0</v>
      </c>
      <c r="AC134" s="101">
        <v>113</v>
      </c>
      <c r="AZ134" s="101">
        <v>1</v>
      </c>
      <c r="BA134" s="101">
        <f t="shared" si="39"/>
        <v>0</v>
      </c>
      <c r="BB134" s="101">
        <f t="shared" si="40"/>
        <v>0</v>
      </c>
      <c r="BC134" s="101">
        <f t="shared" si="41"/>
        <v>0</v>
      </c>
      <c r="BD134" s="101">
        <f t="shared" si="42"/>
        <v>0</v>
      </c>
      <c r="BE134" s="101">
        <f t="shared" si="43"/>
        <v>0</v>
      </c>
      <c r="CA134" s="128">
        <v>12</v>
      </c>
      <c r="CB134" s="128">
        <v>0</v>
      </c>
    </row>
    <row r="135" spans="1:80" x14ac:dyDescent="0.2">
      <c r="A135" s="129">
        <v>114</v>
      </c>
      <c r="B135" s="130" t="s">
        <v>1268</v>
      </c>
      <c r="C135" s="131" t="s">
        <v>1120</v>
      </c>
      <c r="D135" s="132" t="s">
        <v>1086</v>
      </c>
      <c r="E135" s="133">
        <v>10</v>
      </c>
      <c r="F135" s="133">
        <v>0</v>
      </c>
      <c r="G135" s="134">
        <f t="shared" si="36"/>
        <v>0</v>
      </c>
      <c r="H135" s="135">
        <v>884</v>
      </c>
      <c r="I135" s="136">
        <f t="shared" si="37"/>
        <v>8840</v>
      </c>
      <c r="J135" s="135"/>
      <c r="K135" s="136">
        <f t="shared" si="38"/>
        <v>0</v>
      </c>
      <c r="O135" s="128">
        <v>2</v>
      </c>
      <c r="AA135" s="101">
        <v>12</v>
      </c>
      <c r="AB135" s="101">
        <v>0</v>
      </c>
      <c r="AC135" s="101">
        <v>114</v>
      </c>
      <c r="AZ135" s="101">
        <v>1</v>
      </c>
      <c r="BA135" s="101">
        <f t="shared" si="39"/>
        <v>0</v>
      </c>
      <c r="BB135" s="101">
        <f t="shared" si="40"/>
        <v>0</v>
      </c>
      <c r="BC135" s="101">
        <f t="shared" si="41"/>
        <v>0</v>
      </c>
      <c r="BD135" s="101">
        <f t="shared" si="42"/>
        <v>0</v>
      </c>
      <c r="BE135" s="101">
        <f t="shared" si="43"/>
        <v>0</v>
      </c>
      <c r="CA135" s="128">
        <v>12</v>
      </c>
      <c r="CB135" s="128">
        <v>0</v>
      </c>
    </row>
    <row r="136" spans="1:80" x14ac:dyDescent="0.2">
      <c r="A136" s="129">
        <v>115</v>
      </c>
      <c r="B136" s="130" t="s">
        <v>1269</v>
      </c>
      <c r="C136" s="131" t="s">
        <v>1122</v>
      </c>
      <c r="D136" s="132" t="s">
        <v>1086</v>
      </c>
      <c r="E136" s="133">
        <v>4</v>
      </c>
      <c r="F136" s="133">
        <v>0</v>
      </c>
      <c r="G136" s="134">
        <f t="shared" si="36"/>
        <v>0</v>
      </c>
      <c r="H136" s="135">
        <v>592.79999999999995</v>
      </c>
      <c r="I136" s="136">
        <f t="shared" si="37"/>
        <v>2371.1999999999998</v>
      </c>
      <c r="J136" s="135"/>
      <c r="K136" s="136">
        <f t="shared" si="38"/>
        <v>0</v>
      </c>
      <c r="O136" s="128">
        <v>2</v>
      </c>
      <c r="AA136" s="101">
        <v>12</v>
      </c>
      <c r="AB136" s="101">
        <v>0</v>
      </c>
      <c r="AC136" s="101">
        <v>115</v>
      </c>
      <c r="AZ136" s="101">
        <v>1</v>
      </c>
      <c r="BA136" s="101">
        <f t="shared" si="39"/>
        <v>0</v>
      </c>
      <c r="BB136" s="101">
        <f t="shared" si="40"/>
        <v>0</v>
      </c>
      <c r="BC136" s="101">
        <f t="shared" si="41"/>
        <v>0</v>
      </c>
      <c r="BD136" s="101">
        <f t="shared" si="42"/>
        <v>0</v>
      </c>
      <c r="BE136" s="101">
        <f t="shared" si="43"/>
        <v>0</v>
      </c>
      <c r="CA136" s="128">
        <v>12</v>
      </c>
      <c r="CB136" s="128">
        <v>0</v>
      </c>
    </row>
    <row r="137" spans="1:80" x14ac:dyDescent="0.2">
      <c r="A137" s="129">
        <v>116</v>
      </c>
      <c r="B137" s="130" t="s">
        <v>1270</v>
      </c>
      <c r="C137" s="131" t="s">
        <v>1211</v>
      </c>
      <c r="D137" s="132" t="s">
        <v>1086</v>
      </c>
      <c r="E137" s="133">
        <v>7</v>
      </c>
      <c r="F137" s="133">
        <v>0</v>
      </c>
      <c r="G137" s="134">
        <f t="shared" si="36"/>
        <v>0</v>
      </c>
      <c r="H137" s="135">
        <v>1274</v>
      </c>
      <c r="I137" s="136">
        <f t="shared" si="37"/>
        <v>8918</v>
      </c>
      <c r="J137" s="135"/>
      <c r="K137" s="136">
        <f t="shared" si="38"/>
        <v>0</v>
      </c>
      <c r="O137" s="128">
        <v>2</v>
      </c>
      <c r="AA137" s="101">
        <v>12</v>
      </c>
      <c r="AB137" s="101">
        <v>0</v>
      </c>
      <c r="AC137" s="101">
        <v>116</v>
      </c>
      <c r="AZ137" s="101">
        <v>1</v>
      </c>
      <c r="BA137" s="101">
        <f t="shared" si="39"/>
        <v>0</v>
      </c>
      <c r="BB137" s="101">
        <f t="shared" si="40"/>
        <v>0</v>
      </c>
      <c r="BC137" s="101">
        <f t="shared" si="41"/>
        <v>0</v>
      </c>
      <c r="BD137" s="101">
        <f t="shared" si="42"/>
        <v>0</v>
      </c>
      <c r="BE137" s="101">
        <f t="shared" si="43"/>
        <v>0</v>
      </c>
      <c r="CA137" s="128">
        <v>12</v>
      </c>
      <c r="CB137" s="128">
        <v>0</v>
      </c>
    </row>
    <row r="138" spans="1:80" x14ac:dyDescent="0.2">
      <c r="A138" s="129">
        <v>117</v>
      </c>
      <c r="B138" s="130" t="s">
        <v>1271</v>
      </c>
      <c r="C138" s="131" t="s">
        <v>1128</v>
      </c>
      <c r="D138" s="132" t="s">
        <v>44</v>
      </c>
      <c r="E138" s="133">
        <v>1</v>
      </c>
      <c r="F138" s="133">
        <v>0</v>
      </c>
      <c r="G138" s="134">
        <f t="shared" si="36"/>
        <v>0</v>
      </c>
      <c r="H138" s="135">
        <v>221</v>
      </c>
      <c r="I138" s="136">
        <f t="shared" si="37"/>
        <v>221</v>
      </c>
      <c r="J138" s="135"/>
      <c r="K138" s="136">
        <f t="shared" si="38"/>
        <v>0</v>
      </c>
      <c r="O138" s="128">
        <v>2</v>
      </c>
      <c r="AA138" s="101">
        <v>12</v>
      </c>
      <c r="AB138" s="101">
        <v>0</v>
      </c>
      <c r="AC138" s="101">
        <v>117</v>
      </c>
      <c r="AZ138" s="101">
        <v>1</v>
      </c>
      <c r="BA138" s="101">
        <f t="shared" si="39"/>
        <v>0</v>
      </c>
      <c r="BB138" s="101">
        <f t="shared" si="40"/>
        <v>0</v>
      </c>
      <c r="BC138" s="101">
        <f t="shared" si="41"/>
        <v>0</v>
      </c>
      <c r="BD138" s="101">
        <f t="shared" si="42"/>
        <v>0</v>
      </c>
      <c r="BE138" s="101">
        <f t="shared" si="43"/>
        <v>0</v>
      </c>
      <c r="CA138" s="128">
        <v>12</v>
      </c>
      <c r="CB138" s="128">
        <v>0</v>
      </c>
    </row>
    <row r="139" spans="1:80" x14ac:dyDescent="0.2">
      <c r="A139" s="129">
        <v>118</v>
      </c>
      <c r="B139" s="130" t="s">
        <v>1272</v>
      </c>
      <c r="C139" s="131" t="s">
        <v>1130</v>
      </c>
      <c r="D139" s="132" t="s">
        <v>44</v>
      </c>
      <c r="E139" s="133">
        <v>4</v>
      </c>
      <c r="F139" s="133">
        <v>0</v>
      </c>
      <c r="G139" s="134">
        <f t="shared" si="36"/>
        <v>0</v>
      </c>
      <c r="H139" s="135">
        <v>1419.6</v>
      </c>
      <c r="I139" s="136">
        <f t="shared" si="37"/>
        <v>5678.4</v>
      </c>
      <c r="J139" s="135"/>
      <c r="K139" s="136">
        <f t="shared" si="38"/>
        <v>0</v>
      </c>
      <c r="O139" s="128">
        <v>2</v>
      </c>
      <c r="AA139" s="101">
        <v>12</v>
      </c>
      <c r="AB139" s="101">
        <v>0</v>
      </c>
      <c r="AC139" s="101">
        <v>118</v>
      </c>
      <c r="AZ139" s="101">
        <v>1</v>
      </c>
      <c r="BA139" s="101">
        <f t="shared" si="39"/>
        <v>0</v>
      </c>
      <c r="BB139" s="101">
        <f t="shared" si="40"/>
        <v>0</v>
      </c>
      <c r="BC139" s="101">
        <f t="shared" si="41"/>
        <v>0</v>
      </c>
      <c r="BD139" s="101">
        <f t="shared" si="42"/>
        <v>0</v>
      </c>
      <c r="BE139" s="101">
        <f t="shared" si="43"/>
        <v>0</v>
      </c>
      <c r="CA139" s="128">
        <v>12</v>
      </c>
      <c r="CB139" s="128">
        <v>0</v>
      </c>
    </row>
    <row r="140" spans="1:80" x14ac:dyDescent="0.2">
      <c r="A140" s="129">
        <v>119</v>
      </c>
      <c r="B140" s="130" t="s">
        <v>1273</v>
      </c>
      <c r="C140" s="131" t="s">
        <v>1214</v>
      </c>
      <c r="D140" s="132" t="s">
        <v>44</v>
      </c>
      <c r="E140" s="133">
        <v>2</v>
      </c>
      <c r="F140" s="133">
        <v>0</v>
      </c>
      <c r="G140" s="134">
        <f t="shared" si="36"/>
        <v>0</v>
      </c>
      <c r="H140" s="135">
        <v>790.4</v>
      </c>
      <c r="I140" s="136">
        <f t="shared" si="37"/>
        <v>1580.8</v>
      </c>
      <c r="J140" s="135"/>
      <c r="K140" s="136">
        <f t="shared" si="38"/>
        <v>0</v>
      </c>
      <c r="O140" s="128">
        <v>2</v>
      </c>
      <c r="AA140" s="101">
        <v>12</v>
      </c>
      <c r="AB140" s="101">
        <v>0</v>
      </c>
      <c r="AC140" s="101">
        <v>119</v>
      </c>
      <c r="AZ140" s="101">
        <v>1</v>
      </c>
      <c r="BA140" s="101">
        <f t="shared" si="39"/>
        <v>0</v>
      </c>
      <c r="BB140" s="101">
        <f t="shared" si="40"/>
        <v>0</v>
      </c>
      <c r="BC140" s="101">
        <f t="shared" si="41"/>
        <v>0</v>
      </c>
      <c r="BD140" s="101">
        <f t="shared" si="42"/>
        <v>0</v>
      </c>
      <c r="BE140" s="101">
        <f t="shared" si="43"/>
        <v>0</v>
      </c>
      <c r="CA140" s="128">
        <v>12</v>
      </c>
      <c r="CB140" s="128">
        <v>0</v>
      </c>
    </row>
    <row r="141" spans="1:80" x14ac:dyDescent="0.2">
      <c r="A141" s="129">
        <v>120</v>
      </c>
      <c r="B141" s="130" t="s">
        <v>1274</v>
      </c>
      <c r="C141" s="131" t="s">
        <v>1275</v>
      </c>
      <c r="D141" s="132" t="s">
        <v>44</v>
      </c>
      <c r="E141" s="133">
        <v>1</v>
      </c>
      <c r="F141" s="133">
        <v>0</v>
      </c>
      <c r="G141" s="134">
        <f t="shared" si="36"/>
        <v>0</v>
      </c>
      <c r="H141" s="135">
        <v>323.7</v>
      </c>
      <c r="I141" s="136">
        <f t="shared" si="37"/>
        <v>323.7</v>
      </c>
      <c r="J141" s="135"/>
      <c r="K141" s="136">
        <f t="shared" si="38"/>
        <v>0</v>
      </c>
      <c r="O141" s="128">
        <v>2</v>
      </c>
      <c r="AA141" s="101">
        <v>12</v>
      </c>
      <c r="AB141" s="101">
        <v>0</v>
      </c>
      <c r="AC141" s="101">
        <v>120</v>
      </c>
      <c r="AZ141" s="101">
        <v>1</v>
      </c>
      <c r="BA141" s="101">
        <f t="shared" si="39"/>
        <v>0</v>
      </c>
      <c r="BB141" s="101">
        <f t="shared" si="40"/>
        <v>0</v>
      </c>
      <c r="BC141" s="101">
        <f t="shared" si="41"/>
        <v>0</v>
      </c>
      <c r="BD141" s="101">
        <f t="shared" si="42"/>
        <v>0</v>
      </c>
      <c r="BE141" s="101">
        <f t="shared" si="43"/>
        <v>0</v>
      </c>
      <c r="CA141" s="128">
        <v>12</v>
      </c>
      <c r="CB141" s="128">
        <v>0</v>
      </c>
    </row>
    <row r="142" spans="1:80" x14ac:dyDescent="0.2">
      <c r="A142" s="129">
        <v>121</v>
      </c>
      <c r="B142" s="130" t="s">
        <v>1276</v>
      </c>
      <c r="C142" s="131" t="s">
        <v>1277</v>
      </c>
      <c r="D142" s="132" t="s">
        <v>44</v>
      </c>
      <c r="E142" s="133">
        <v>2</v>
      </c>
      <c r="F142" s="133">
        <v>0</v>
      </c>
      <c r="G142" s="134">
        <f t="shared" si="36"/>
        <v>0</v>
      </c>
      <c r="H142" s="135">
        <v>904.8</v>
      </c>
      <c r="I142" s="136">
        <f t="shared" si="37"/>
        <v>1809.6</v>
      </c>
      <c r="J142" s="135"/>
      <c r="K142" s="136">
        <f t="shared" si="38"/>
        <v>0</v>
      </c>
      <c r="O142" s="128">
        <v>2</v>
      </c>
      <c r="AA142" s="101">
        <v>12</v>
      </c>
      <c r="AB142" s="101">
        <v>0</v>
      </c>
      <c r="AC142" s="101">
        <v>121</v>
      </c>
      <c r="AZ142" s="101">
        <v>1</v>
      </c>
      <c r="BA142" s="101">
        <f t="shared" si="39"/>
        <v>0</v>
      </c>
      <c r="BB142" s="101">
        <f t="shared" si="40"/>
        <v>0</v>
      </c>
      <c r="BC142" s="101">
        <f t="shared" si="41"/>
        <v>0</v>
      </c>
      <c r="BD142" s="101">
        <f t="shared" si="42"/>
        <v>0</v>
      </c>
      <c r="BE142" s="101">
        <f t="shared" si="43"/>
        <v>0</v>
      </c>
      <c r="CA142" s="128">
        <v>12</v>
      </c>
      <c r="CB142" s="128">
        <v>0</v>
      </c>
    </row>
    <row r="143" spans="1:80" x14ac:dyDescent="0.2">
      <c r="A143" s="129">
        <v>122</v>
      </c>
      <c r="B143" s="130" t="s">
        <v>1278</v>
      </c>
      <c r="C143" s="131" t="s">
        <v>1279</v>
      </c>
      <c r="D143" s="132" t="s">
        <v>44</v>
      </c>
      <c r="E143" s="133">
        <v>1</v>
      </c>
      <c r="F143" s="133">
        <v>0</v>
      </c>
      <c r="G143" s="134">
        <f t="shared" si="36"/>
        <v>0</v>
      </c>
      <c r="H143" s="135">
        <v>618.79999999999995</v>
      </c>
      <c r="I143" s="136">
        <f t="shared" si="37"/>
        <v>618.79999999999995</v>
      </c>
      <c r="J143" s="135"/>
      <c r="K143" s="136">
        <f t="shared" si="38"/>
        <v>0</v>
      </c>
      <c r="O143" s="128">
        <v>2</v>
      </c>
      <c r="AA143" s="101">
        <v>12</v>
      </c>
      <c r="AB143" s="101">
        <v>0</v>
      </c>
      <c r="AC143" s="101">
        <v>122</v>
      </c>
      <c r="AZ143" s="101">
        <v>1</v>
      </c>
      <c r="BA143" s="101">
        <f t="shared" si="39"/>
        <v>0</v>
      </c>
      <c r="BB143" s="101">
        <f t="shared" si="40"/>
        <v>0</v>
      </c>
      <c r="BC143" s="101">
        <f t="shared" si="41"/>
        <v>0</v>
      </c>
      <c r="BD143" s="101">
        <f t="shared" si="42"/>
        <v>0</v>
      </c>
      <c r="BE143" s="101">
        <f t="shared" si="43"/>
        <v>0</v>
      </c>
      <c r="CA143" s="128">
        <v>12</v>
      </c>
      <c r="CB143" s="128">
        <v>0</v>
      </c>
    </row>
    <row r="144" spans="1:80" x14ac:dyDescent="0.2">
      <c r="A144" s="129">
        <v>123</v>
      </c>
      <c r="B144" s="130" t="s">
        <v>1280</v>
      </c>
      <c r="C144" s="131" t="s">
        <v>1281</v>
      </c>
      <c r="D144" s="132" t="s">
        <v>44</v>
      </c>
      <c r="E144" s="133">
        <v>2</v>
      </c>
      <c r="F144" s="133">
        <v>0</v>
      </c>
      <c r="G144" s="134">
        <f t="shared" si="36"/>
        <v>0</v>
      </c>
      <c r="H144" s="135">
        <v>379.6</v>
      </c>
      <c r="I144" s="136">
        <f t="shared" si="37"/>
        <v>759.2</v>
      </c>
      <c r="J144" s="135"/>
      <c r="K144" s="136">
        <f t="shared" si="38"/>
        <v>0</v>
      </c>
      <c r="O144" s="128">
        <v>2</v>
      </c>
      <c r="AA144" s="101">
        <v>12</v>
      </c>
      <c r="AB144" s="101">
        <v>0</v>
      </c>
      <c r="AC144" s="101">
        <v>123</v>
      </c>
      <c r="AZ144" s="101">
        <v>1</v>
      </c>
      <c r="BA144" s="101">
        <f t="shared" si="39"/>
        <v>0</v>
      </c>
      <c r="BB144" s="101">
        <f t="shared" si="40"/>
        <v>0</v>
      </c>
      <c r="BC144" s="101">
        <f t="shared" si="41"/>
        <v>0</v>
      </c>
      <c r="BD144" s="101">
        <f t="shared" si="42"/>
        <v>0</v>
      </c>
      <c r="BE144" s="101">
        <f t="shared" si="43"/>
        <v>0</v>
      </c>
      <c r="CA144" s="128">
        <v>12</v>
      </c>
      <c r="CB144" s="128">
        <v>0</v>
      </c>
    </row>
    <row r="145" spans="1:80" x14ac:dyDescent="0.2">
      <c r="A145" s="129">
        <v>124</v>
      </c>
      <c r="B145" s="130" t="s">
        <v>1282</v>
      </c>
      <c r="C145" s="131" t="s">
        <v>1283</v>
      </c>
      <c r="D145" s="132" t="s">
        <v>44</v>
      </c>
      <c r="E145" s="133">
        <v>1</v>
      </c>
      <c r="F145" s="133">
        <v>0</v>
      </c>
      <c r="G145" s="134">
        <f t="shared" si="36"/>
        <v>0</v>
      </c>
      <c r="H145" s="135">
        <v>239.2</v>
      </c>
      <c r="I145" s="136">
        <f t="shared" si="37"/>
        <v>239.2</v>
      </c>
      <c r="J145" s="135"/>
      <c r="K145" s="136">
        <f t="shared" si="38"/>
        <v>0</v>
      </c>
      <c r="O145" s="128">
        <v>2</v>
      </c>
      <c r="AA145" s="101">
        <v>12</v>
      </c>
      <c r="AB145" s="101">
        <v>0</v>
      </c>
      <c r="AC145" s="101">
        <v>124</v>
      </c>
      <c r="AZ145" s="101">
        <v>1</v>
      </c>
      <c r="BA145" s="101">
        <f t="shared" si="39"/>
        <v>0</v>
      </c>
      <c r="BB145" s="101">
        <f t="shared" si="40"/>
        <v>0</v>
      </c>
      <c r="BC145" s="101">
        <f t="shared" si="41"/>
        <v>0</v>
      </c>
      <c r="BD145" s="101">
        <f t="shared" si="42"/>
        <v>0</v>
      </c>
      <c r="BE145" s="101">
        <f t="shared" si="43"/>
        <v>0</v>
      </c>
      <c r="CA145" s="128">
        <v>12</v>
      </c>
      <c r="CB145" s="128">
        <v>0</v>
      </c>
    </row>
    <row r="146" spans="1:80" x14ac:dyDescent="0.2">
      <c r="A146" s="129">
        <v>125</v>
      </c>
      <c r="B146" s="130" t="s">
        <v>1284</v>
      </c>
      <c r="C146" s="131" t="s">
        <v>1230</v>
      </c>
      <c r="D146" s="132" t="s">
        <v>100</v>
      </c>
      <c r="E146" s="133">
        <v>1</v>
      </c>
      <c r="F146" s="133">
        <v>0</v>
      </c>
      <c r="G146" s="134">
        <f t="shared" si="36"/>
        <v>0</v>
      </c>
      <c r="H146" s="135">
        <v>320</v>
      </c>
      <c r="I146" s="136">
        <f t="shared" si="37"/>
        <v>320</v>
      </c>
      <c r="J146" s="135"/>
      <c r="K146" s="136">
        <f t="shared" si="38"/>
        <v>0</v>
      </c>
      <c r="O146" s="128">
        <v>2</v>
      </c>
      <c r="AA146" s="101">
        <v>12</v>
      </c>
      <c r="AB146" s="101">
        <v>0</v>
      </c>
      <c r="AC146" s="101">
        <v>125</v>
      </c>
      <c r="AZ146" s="101">
        <v>1</v>
      </c>
      <c r="BA146" s="101">
        <f t="shared" si="39"/>
        <v>0</v>
      </c>
      <c r="BB146" s="101">
        <f t="shared" si="40"/>
        <v>0</v>
      </c>
      <c r="BC146" s="101">
        <f t="shared" si="41"/>
        <v>0</v>
      </c>
      <c r="BD146" s="101">
        <f t="shared" si="42"/>
        <v>0</v>
      </c>
      <c r="BE146" s="101">
        <f t="shared" si="43"/>
        <v>0</v>
      </c>
      <c r="CA146" s="128">
        <v>12</v>
      </c>
      <c r="CB146" s="128">
        <v>0</v>
      </c>
    </row>
    <row r="147" spans="1:80" x14ac:dyDescent="0.2">
      <c r="A147" s="144"/>
      <c r="B147" s="145" t="s">
        <v>45</v>
      </c>
      <c r="C147" s="146" t="s">
        <v>1260</v>
      </c>
      <c r="D147" s="147"/>
      <c r="E147" s="148"/>
      <c r="F147" s="149"/>
      <c r="G147" s="150">
        <f>SUM(G129:G146)</f>
        <v>0</v>
      </c>
      <c r="H147" s="151"/>
      <c r="I147" s="152">
        <f>SUM(I129:I146)</f>
        <v>61209.399999999994</v>
      </c>
      <c r="J147" s="151"/>
      <c r="K147" s="152">
        <f>SUM(K129:K146)</f>
        <v>0</v>
      </c>
      <c r="O147" s="128">
        <v>4</v>
      </c>
      <c r="BA147" s="153">
        <f>SUM(BA129:BA146)</f>
        <v>0</v>
      </c>
      <c r="BB147" s="153">
        <f>SUM(BB129:BB146)</f>
        <v>0</v>
      </c>
      <c r="BC147" s="153">
        <f>SUM(BC129:BC146)</f>
        <v>0</v>
      </c>
      <c r="BD147" s="153">
        <f>SUM(BD129:BD146)</f>
        <v>0</v>
      </c>
      <c r="BE147" s="153">
        <f>SUM(BE129:BE146)</f>
        <v>0</v>
      </c>
    </row>
    <row r="148" spans="1:80" x14ac:dyDescent="0.2">
      <c r="A148" s="118" t="s">
        <v>41</v>
      </c>
      <c r="B148" s="119" t="s">
        <v>1285</v>
      </c>
      <c r="C148" s="120" t="s">
        <v>1286</v>
      </c>
      <c r="D148" s="121"/>
      <c r="E148" s="122"/>
      <c r="F148" s="122"/>
      <c r="G148" s="123"/>
      <c r="H148" s="124"/>
      <c r="I148" s="125"/>
      <c r="J148" s="126"/>
      <c r="K148" s="127"/>
      <c r="O148" s="128">
        <v>1</v>
      </c>
    </row>
    <row r="149" spans="1:80" ht="22.5" x14ac:dyDescent="0.2">
      <c r="A149" s="129">
        <v>126</v>
      </c>
      <c r="B149" s="130" t="s">
        <v>1288</v>
      </c>
      <c r="C149" s="131" t="s">
        <v>1262</v>
      </c>
      <c r="D149" s="132" t="s">
        <v>44</v>
      </c>
      <c r="E149" s="133">
        <v>2</v>
      </c>
      <c r="F149" s="133">
        <v>0</v>
      </c>
      <c r="G149" s="134">
        <f t="shared" ref="G149:G165" si="44">E149*F149</f>
        <v>0</v>
      </c>
      <c r="H149" s="135">
        <v>1795.6</v>
      </c>
      <c r="I149" s="136">
        <f t="shared" ref="I149:I165" si="45">E149*H149</f>
        <v>3591.2</v>
      </c>
      <c r="J149" s="135"/>
      <c r="K149" s="136">
        <f t="shared" ref="K149:K165" si="46">E149*J149</f>
        <v>0</v>
      </c>
      <c r="O149" s="128">
        <v>2</v>
      </c>
      <c r="AA149" s="101">
        <v>12</v>
      </c>
      <c r="AB149" s="101">
        <v>0</v>
      </c>
      <c r="AC149" s="101">
        <v>126</v>
      </c>
      <c r="AZ149" s="101">
        <v>1</v>
      </c>
      <c r="BA149" s="101">
        <f t="shared" ref="BA149:BA165" si="47">IF(AZ149=1,G149,0)</f>
        <v>0</v>
      </c>
      <c r="BB149" s="101">
        <f t="shared" ref="BB149:BB165" si="48">IF(AZ149=2,G149,0)</f>
        <v>0</v>
      </c>
      <c r="BC149" s="101">
        <f t="shared" ref="BC149:BC165" si="49">IF(AZ149=3,G149,0)</f>
        <v>0</v>
      </c>
      <c r="BD149" s="101">
        <f t="shared" ref="BD149:BD165" si="50">IF(AZ149=4,G149,0)</f>
        <v>0</v>
      </c>
      <c r="BE149" s="101">
        <f t="shared" ref="BE149:BE165" si="51">IF(AZ149=5,G149,0)</f>
        <v>0</v>
      </c>
      <c r="CA149" s="128">
        <v>12</v>
      </c>
      <c r="CB149" s="128">
        <v>0</v>
      </c>
    </row>
    <row r="150" spans="1:80" x14ac:dyDescent="0.2">
      <c r="A150" s="129">
        <v>127</v>
      </c>
      <c r="B150" s="130" t="s">
        <v>1289</v>
      </c>
      <c r="C150" s="131" t="s">
        <v>1106</v>
      </c>
      <c r="D150" s="132" t="s">
        <v>44</v>
      </c>
      <c r="E150" s="133">
        <v>2</v>
      </c>
      <c r="F150" s="133">
        <v>0</v>
      </c>
      <c r="G150" s="134">
        <f t="shared" si="44"/>
        <v>0</v>
      </c>
      <c r="H150" s="135">
        <v>76.400000000000006</v>
      </c>
      <c r="I150" s="136">
        <f t="shared" si="45"/>
        <v>152.80000000000001</v>
      </c>
      <c r="J150" s="135"/>
      <c r="K150" s="136">
        <f t="shared" si="46"/>
        <v>0</v>
      </c>
      <c r="O150" s="128">
        <v>2</v>
      </c>
      <c r="AA150" s="101">
        <v>12</v>
      </c>
      <c r="AB150" s="101">
        <v>0</v>
      </c>
      <c r="AC150" s="101">
        <v>127</v>
      </c>
      <c r="AZ150" s="101">
        <v>1</v>
      </c>
      <c r="BA150" s="101">
        <f t="shared" si="47"/>
        <v>0</v>
      </c>
      <c r="BB150" s="101">
        <f t="shared" si="48"/>
        <v>0</v>
      </c>
      <c r="BC150" s="101">
        <f t="shared" si="49"/>
        <v>0</v>
      </c>
      <c r="BD150" s="101">
        <f t="shared" si="50"/>
        <v>0</v>
      </c>
      <c r="BE150" s="101">
        <f t="shared" si="51"/>
        <v>0</v>
      </c>
      <c r="CA150" s="128">
        <v>12</v>
      </c>
      <c r="CB150" s="128">
        <v>0</v>
      </c>
    </row>
    <row r="151" spans="1:80" x14ac:dyDescent="0.2">
      <c r="A151" s="129">
        <v>128</v>
      </c>
      <c r="B151" s="130" t="s">
        <v>1290</v>
      </c>
      <c r="C151" s="131" t="s">
        <v>1116</v>
      </c>
      <c r="D151" s="132" t="s">
        <v>44</v>
      </c>
      <c r="E151" s="133">
        <v>2</v>
      </c>
      <c r="F151" s="133">
        <v>0</v>
      </c>
      <c r="G151" s="134">
        <f t="shared" si="44"/>
        <v>0</v>
      </c>
      <c r="H151" s="135">
        <v>188.8</v>
      </c>
      <c r="I151" s="136">
        <f t="shared" si="45"/>
        <v>377.6</v>
      </c>
      <c r="J151" s="135"/>
      <c r="K151" s="136">
        <f t="shared" si="46"/>
        <v>0</v>
      </c>
      <c r="O151" s="128">
        <v>2</v>
      </c>
      <c r="AA151" s="101">
        <v>12</v>
      </c>
      <c r="AB151" s="101">
        <v>0</v>
      </c>
      <c r="AC151" s="101">
        <v>128</v>
      </c>
      <c r="AZ151" s="101">
        <v>1</v>
      </c>
      <c r="BA151" s="101">
        <f t="shared" si="47"/>
        <v>0</v>
      </c>
      <c r="BB151" s="101">
        <f t="shared" si="48"/>
        <v>0</v>
      </c>
      <c r="BC151" s="101">
        <f t="shared" si="49"/>
        <v>0</v>
      </c>
      <c r="BD151" s="101">
        <f t="shared" si="50"/>
        <v>0</v>
      </c>
      <c r="BE151" s="101">
        <f t="shared" si="51"/>
        <v>0</v>
      </c>
      <c r="CA151" s="128">
        <v>12</v>
      </c>
      <c r="CB151" s="128">
        <v>0</v>
      </c>
    </row>
    <row r="152" spans="1:80" x14ac:dyDescent="0.2">
      <c r="A152" s="129">
        <v>129</v>
      </c>
      <c r="B152" s="130" t="s">
        <v>1291</v>
      </c>
      <c r="C152" s="131" t="s">
        <v>1114</v>
      </c>
      <c r="D152" s="132" t="s">
        <v>44</v>
      </c>
      <c r="E152" s="133">
        <v>2</v>
      </c>
      <c r="F152" s="133">
        <v>0</v>
      </c>
      <c r="G152" s="134">
        <f t="shared" si="44"/>
        <v>0</v>
      </c>
      <c r="H152" s="135">
        <v>75.599999999999994</v>
      </c>
      <c r="I152" s="136">
        <f t="shared" si="45"/>
        <v>151.19999999999999</v>
      </c>
      <c r="J152" s="135"/>
      <c r="K152" s="136">
        <f t="shared" si="46"/>
        <v>0</v>
      </c>
      <c r="O152" s="128">
        <v>2</v>
      </c>
      <c r="AA152" s="101">
        <v>12</v>
      </c>
      <c r="AB152" s="101">
        <v>0</v>
      </c>
      <c r="AC152" s="101">
        <v>129</v>
      </c>
      <c r="AZ152" s="101">
        <v>1</v>
      </c>
      <c r="BA152" s="101">
        <f t="shared" si="47"/>
        <v>0</v>
      </c>
      <c r="BB152" s="101">
        <f t="shared" si="48"/>
        <v>0</v>
      </c>
      <c r="BC152" s="101">
        <f t="shared" si="49"/>
        <v>0</v>
      </c>
      <c r="BD152" s="101">
        <f t="shared" si="50"/>
        <v>0</v>
      </c>
      <c r="BE152" s="101">
        <f t="shared" si="51"/>
        <v>0</v>
      </c>
      <c r="CA152" s="128">
        <v>12</v>
      </c>
      <c r="CB152" s="128">
        <v>0</v>
      </c>
    </row>
    <row r="153" spans="1:80" x14ac:dyDescent="0.2">
      <c r="A153" s="129">
        <v>130</v>
      </c>
      <c r="B153" s="130" t="s">
        <v>1292</v>
      </c>
      <c r="C153" s="131" t="s">
        <v>1267</v>
      </c>
      <c r="D153" s="132" t="s">
        <v>44</v>
      </c>
      <c r="E153" s="133">
        <v>1</v>
      </c>
      <c r="F153" s="133">
        <v>0</v>
      </c>
      <c r="G153" s="134">
        <f t="shared" si="44"/>
        <v>0</v>
      </c>
      <c r="H153" s="135">
        <v>156.6</v>
      </c>
      <c r="I153" s="136">
        <f t="shared" si="45"/>
        <v>156.6</v>
      </c>
      <c r="J153" s="135"/>
      <c r="K153" s="136">
        <f t="shared" si="46"/>
        <v>0</v>
      </c>
      <c r="O153" s="128">
        <v>2</v>
      </c>
      <c r="AA153" s="101">
        <v>12</v>
      </c>
      <c r="AB153" s="101">
        <v>0</v>
      </c>
      <c r="AC153" s="101">
        <v>130</v>
      </c>
      <c r="AZ153" s="101">
        <v>1</v>
      </c>
      <c r="BA153" s="101">
        <f t="shared" si="47"/>
        <v>0</v>
      </c>
      <c r="BB153" s="101">
        <f t="shared" si="48"/>
        <v>0</v>
      </c>
      <c r="BC153" s="101">
        <f t="shared" si="49"/>
        <v>0</v>
      </c>
      <c r="BD153" s="101">
        <f t="shared" si="50"/>
        <v>0</v>
      </c>
      <c r="BE153" s="101">
        <f t="shared" si="51"/>
        <v>0</v>
      </c>
      <c r="CA153" s="128">
        <v>12</v>
      </c>
      <c r="CB153" s="128">
        <v>0</v>
      </c>
    </row>
    <row r="154" spans="1:80" x14ac:dyDescent="0.2">
      <c r="A154" s="129">
        <v>131</v>
      </c>
      <c r="B154" s="130" t="s">
        <v>1293</v>
      </c>
      <c r="C154" s="131" t="s">
        <v>1120</v>
      </c>
      <c r="D154" s="132" t="s">
        <v>1086</v>
      </c>
      <c r="E154" s="133">
        <v>10</v>
      </c>
      <c r="F154" s="133">
        <v>0</v>
      </c>
      <c r="G154" s="134">
        <f t="shared" si="44"/>
        <v>0</v>
      </c>
      <c r="H154" s="135">
        <v>221</v>
      </c>
      <c r="I154" s="136">
        <f t="shared" si="45"/>
        <v>2210</v>
      </c>
      <c r="J154" s="135"/>
      <c r="K154" s="136">
        <f t="shared" si="46"/>
        <v>0</v>
      </c>
      <c r="O154" s="128">
        <v>2</v>
      </c>
      <c r="AA154" s="101">
        <v>12</v>
      </c>
      <c r="AB154" s="101">
        <v>0</v>
      </c>
      <c r="AC154" s="101">
        <v>131</v>
      </c>
      <c r="AZ154" s="101">
        <v>1</v>
      </c>
      <c r="BA154" s="101">
        <f t="shared" si="47"/>
        <v>0</v>
      </c>
      <c r="BB154" s="101">
        <f t="shared" si="48"/>
        <v>0</v>
      </c>
      <c r="BC154" s="101">
        <f t="shared" si="49"/>
        <v>0</v>
      </c>
      <c r="BD154" s="101">
        <f t="shared" si="50"/>
        <v>0</v>
      </c>
      <c r="BE154" s="101">
        <f t="shared" si="51"/>
        <v>0</v>
      </c>
      <c r="CA154" s="128">
        <v>12</v>
      </c>
      <c r="CB154" s="128">
        <v>0</v>
      </c>
    </row>
    <row r="155" spans="1:80" x14ac:dyDescent="0.2">
      <c r="A155" s="129">
        <v>132</v>
      </c>
      <c r="B155" s="130" t="s">
        <v>1294</v>
      </c>
      <c r="C155" s="131" t="s">
        <v>1122</v>
      </c>
      <c r="D155" s="132" t="s">
        <v>1086</v>
      </c>
      <c r="E155" s="133">
        <v>4</v>
      </c>
      <c r="F155" s="133">
        <v>0</v>
      </c>
      <c r="G155" s="134">
        <f t="shared" si="44"/>
        <v>0</v>
      </c>
      <c r="H155" s="135">
        <v>148</v>
      </c>
      <c r="I155" s="136">
        <f t="shared" si="45"/>
        <v>592</v>
      </c>
      <c r="J155" s="135"/>
      <c r="K155" s="136">
        <f t="shared" si="46"/>
        <v>0</v>
      </c>
      <c r="O155" s="128">
        <v>2</v>
      </c>
      <c r="AA155" s="101">
        <v>12</v>
      </c>
      <c r="AB155" s="101">
        <v>0</v>
      </c>
      <c r="AC155" s="101">
        <v>132</v>
      </c>
      <c r="AZ155" s="101">
        <v>1</v>
      </c>
      <c r="BA155" s="101">
        <f t="shared" si="47"/>
        <v>0</v>
      </c>
      <c r="BB155" s="101">
        <f t="shared" si="48"/>
        <v>0</v>
      </c>
      <c r="BC155" s="101">
        <f t="shared" si="49"/>
        <v>0</v>
      </c>
      <c r="BD155" s="101">
        <f t="shared" si="50"/>
        <v>0</v>
      </c>
      <c r="BE155" s="101">
        <f t="shared" si="51"/>
        <v>0</v>
      </c>
      <c r="CA155" s="128">
        <v>12</v>
      </c>
      <c r="CB155" s="128">
        <v>0</v>
      </c>
    </row>
    <row r="156" spans="1:80" x14ac:dyDescent="0.2">
      <c r="A156" s="129">
        <v>133</v>
      </c>
      <c r="B156" s="130" t="s">
        <v>1295</v>
      </c>
      <c r="C156" s="131" t="s">
        <v>1211</v>
      </c>
      <c r="D156" s="132" t="s">
        <v>1086</v>
      </c>
      <c r="E156" s="133">
        <v>7</v>
      </c>
      <c r="F156" s="133">
        <v>0</v>
      </c>
      <c r="G156" s="134">
        <f t="shared" si="44"/>
        <v>0</v>
      </c>
      <c r="H156" s="135">
        <v>318.5</v>
      </c>
      <c r="I156" s="136">
        <f t="shared" si="45"/>
        <v>2229.5</v>
      </c>
      <c r="J156" s="135"/>
      <c r="K156" s="136">
        <f t="shared" si="46"/>
        <v>0</v>
      </c>
      <c r="O156" s="128">
        <v>2</v>
      </c>
      <c r="AA156" s="101">
        <v>12</v>
      </c>
      <c r="AB156" s="101">
        <v>0</v>
      </c>
      <c r="AC156" s="101">
        <v>133</v>
      </c>
      <c r="AZ156" s="101">
        <v>1</v>
      </c>
      <c r="BA156" s="101">
        <f t="shared" si="47"/>
        <v>0</v>
      </c>
      <c r="BB156" s="101">
        <f t="shared" si="48"/>
        <v>0</v>
      </c>
      <c r="BC156" s="101">
        <f t="shared" si="49"/>
        <v>0</v>
      </c>
      <c r="BD156" s="101">
        <f t="shared" si="50"/>
        <v>0</v>
      </c>
      <c r="BE156" s="101">
        <f t="shared" si="51"/>
        <v>0</v>
      </c>
      <c r="CA156" s="128">
        <v>12</v>
      </c>
      <c r="CB156" s="128">
        <v>0</v>
      </c>
    </row>
    <row r="157" spans="1:80" x14ac:dyDescent="0.2">
      <c r="A157" s="129">
        <v>134</v>
      </c>
      <c r="B157" s="130" t="s">
        <v>1296</v>
      </c>
      <c r="C157" s="131" t="s">
        <v>1128</v>
      </c>
      <c r="D157" s="132" t="s">
        <v>44</v>
      </c>
      <c r="E157" s="133">
        <v>1</v>
      </c>
      <c r="F157" s="133">
        <v>0</v>
      </c>
      <c r="G157" s="134">
        <f t="shared" si="44"/>
        <v>0</v>
      </c>
      <c r="H157" s="135">
        <v>55.2</v>
      </c>
      <c r="I157" s="136">
        <f t="shared" si="45"/>
        <v>55.2</v>
      </c>
      <c r="J157" s="135"/>
      <c r="K157" s="136">
        <f t="shared" si="46"/>
        <v>0</v>
      </c>
      <c r="O157" s="128">
        <v>2</v>
      </c>
      <c r="AA157" s="101">
        <v>12</v>
      </c>
      <c r="AB157" s="101">
        <v>0</v>
      </c>
      <c r="AC157" s="101">
        <v>134</v>
      </c>
      <c r="AZ157" s="101">
        <v>1</v>
      </c>
      <c r="BA157" s="101">
        <f t="shared" si="47"/>
        <v>0</v>
      </c>
      <c r="BB157" s="101">
        <f t="shared" si="48"/>
        <v>0</v>
      </c>
      <c r="BC157" s="101">
        <f t="shared" si="49"/>
        <v>0</v>
      </c>
      <c r="BD157" s="101">
        <f t="shared" si="50"/>
        <v>0</v>
      </c>
      <c r="BE157" s="101">
        <f t="shared" si="51"/>
        <v>0</v>
      </c>
      <c r="CA157" s="128">
        <v>12</v>
      </c>
      <c r="CB157" s="128">
        <v>0</v>
      </c>
    </row>
    <row r="158" spans="1:80" x14ac:dyDescent="0.2">
      <c r="A158" s="129">
        <v>135</v>
      </c>
      <c r="B158" s="130" t="s">
        <v>1297</v>
      </c>
      <c r="C158" s="131" t="s">
        <v>1130</v>
      </c>
      <c r="D158" s="132" t="s">
        <v>44</v>
      </c>
      <c r="E158" s="133">
        <v>4</v>
      </c>
      <c r="F158" s="133">
        <v>0</v>
      </c>
      <c r="G158" s="134">
        <f t="shared" si="44"/>
        <v>0</v>
      </c>
      <c r="H158" s="135">
        <v>354.8</v>
      </c>
      <c r="I158" s="136">
        <f t="shared" si="45"/>
        <v>1419.2</v>
      </c>
      <c r="J158" s="135"/>
      <c r="K158" s="136">
        <f t="shared" si="46"/>
        <v>0</v>
      </c>
      <c r="O158" s="128">
        <v>2</v>
      </c>
      <c r="AA158" s="101">
        <v>12</v>
      </c>
      <c r="AB158" s="101">
        <v>0</v>
      </c>
      <c r="AC158" s="101">
        <v>135</v>
      </c>
      <c r="AZ158" s="101">
        <v>1</v>
      </c>
      <c r="BA158" s="101">
        <f t="shared" si="47"/>
        <v>0</v>
      </c>
      <c r="BB158" s="101">
        <f t="shared" si="48"/>
        <v>0</v>
      </c>
      <c r="BC158" s="101">
        <f t="shared" si="49"/>
        <v>0</v>
      </c>
      <c r="BD158" s="101">
        <f t="shared" si="50"/>
        <v>0</v>
      </c>
      <c r="BE158" s="101">
        <f t="shared" si="51"/>
        <v>0</v>
      </c>
      <c r="CA158" s="128">
        <v>12</v>
      </c>
      <c r="CB158" s="128">
        <v>0</v>
      </c>
    </row>
    <row r="159" spans="1:80" x14ac:dyDescent="0.2">
      <c r="A159" s="129">
        <v>136</v>
      </c>
      <c r="B159" s="130" t="s">
        <v>1298</v>
      </c>
      <c r="C159" s="131" t="s">
        <v>1214</v>
      </c>
      <c r="D159" s="132" t="s">
        <v>44</v>
      </c>
      <c r="E159" s="133">
        <v>2</v>
      </c>
      <c r="F159" s="133">
        <v>0</v>
      </c>
      <c r="G159" s="134">
        <f t="shared" si="44"/>
        <v>0</v>
      </c>
      <c r="H159" s="135">
        <v>197.6</v>
      </c>
      <c r="I159" s="136">
        <f t="shared" si="45"/>
        <v>395.2</v>
      </c>
      <c r="J159" s="135"/>
      <c r="K159" s="136">
        <f t="shared" si="46"/>
        <v>0</v>
      </c>
      <c r="O159" s="128">
        <v>2</v>
      </c>
      <c r="AA159" s="101">
        <v>12</v>
      </c>
      <c r="AB159" s="101">
        <v>0</v>
      </c>
      <c r="AC159" s="101">
        <v>136</v>
      </c>
      <c r="AZ159" s="101">
        <v>1</v>
      </c>
      <c r="BA159" s="101">
        <f t="shared" si="47"/>
        <v>0</v>
      </c>
      <c r="BB159" s="101">
        <f t="shared" si="48"/>
        <v>0</v>
      </c>
      <c r="BC159" s="101">
        <f t="shared" si="49"/>
        <v>0</v>
      </c>
      <c r="BD159" s="101">
        <f t="shared" si="50"/>
        <v>0</v>
      </c>
      <c r="BE159" s="101">
        <f t="shared" si="51"/>
        <v>0</v>
      </c>
      <c r="CA159" s="128">
        <v>12</v>
      </c>
      <c r="CB159" s="128">
        <v>0</v>
      </c>
    </row>
    <row r="160" spans="1:80" x14ac:dyDescent="0.2">
      <c r="A160" s="129">
        <v>137</v>
      </c>
      <c r="B160" s="130" t="s">
        <v>1299</v>
      </c>
      <c r="C160" s="131" t="s">
        <v>1275</v>
      </c>
      <c r="D160" s="132" t="s">
        <v>44</v>
      </c>
      <c r="E160" s="133">
        <v>1</v>
      </c>
      <c r="F160" s="133">
        <v>0</v>
      </c>
      <c r="G160" s="134">
        <f t="shared" si="44"/>
        <v>0</v>
      </c>
      <c r="H160" s="135">
        <v>80.900000000000006</v>
      </c>
      <c r="I160" s="136">
        <f t="shared" si="45"/>
        <v>80.900000000000006</v>
      </c>
      <c r="J160" s="135"/>
      <c r="K160" s="136">
        <f t="shared" si="46"/>
        <v>0</v>
      </c>
      <c r="O160" s="128">
        <v>2</v>
      </c>
      <c r="AA160" s="101">
        <v>12</v>
      </c>
      <c r="AB160" s="101">
        <v>0</v>
      </c>
      <c r="AC160" s="101">
        <v>137</v>
      </c>
      <c r="AZ160" s="101">
        <v>1</v>
      </c>
      <c r="BA160" s="101">
        <f t="shared" si="47"/>
        <v>0</v>
      </c>
      <c r="BB160" s="101">
        <f t="shared" si="48"/>
        <v>0</v>
      </c>
      <c r="BC160" s="101">
        <f t="shared" si="49"/>
        <v>0</v>
      </c>
      <c r="BD160" s="101">
        <f t="shared" si="50"/>
        <v>0</v>
      </c>
      <c r="BE160" s="101">
        <f t="shared" si="51"/>
        <v>0</v>
      </c>
      <c r="CA160" s="128">
        <v>12</v>
      </c>
      <c r="CB160" s="128">
        <v>0</v>
      </c>
    </row>
    <row r="161" spans="1:80" x14ac:dyDescent="0.2">
      <c r="A161" s="129">
        <v>138</v>
      </c>
      <c r="B161" s="130" t="s">
        <v>1300</v>
      </c>
      <c r="C161" s="131" t="s">
        <v>1277</v>
      </c>
      <c r="D161" s="132" t="s">
        <v>44</v>
      </c>
      <c r="E161" s="133">
        <v>2</v>
      </c>
      <c r="F161" s="133">
        <v>0</v>
      </c>
      <c r="G161" s="134">
        <f t="shared" si="44"/>
        <v>0</v>
      </c>
      <c r="H161" s="135">
        <v>226.2</v>
      </c>
      <c r="I161" s="136">
        <f t="shared" si="45"/>
        <v>452.4</v>
      </c>
      <c r="J161" s="135"/>
      <c r="K161" s="136">
        <f t="shared" si="46"/>
        <v>0</v>
      </c>
      <c r="O161" s="128">
        <v>2</v>
      </c>
      <c r="AA161" s="101">
        <v>12</v>
      </c>
      <c r="AB161" s="101">
        <v>0</v>
      </c>
      <c r="AC161" s="101">
        <v>138</v>
      </c>
      <c r="AZ161" s="101">
        <v>1</v>
      </c>
      <c r="BA161" s="101">
        <f t="shared" si="47"/>
        <v>0</v>
      </c>
      <c r="BB161" s="101">
        <f t="shared" si="48"/>
        <v>0</v>
      </c>
      <c r="BC161" s="101">
        <f t="shared" si="49"/>
        <v>0</v>
      </c>
      <c r="BD161" s="101">
        <f t="shared" si="50"/>
        <v>0</v>
      </c>
      <c r="BE161" s="101">
        <f t="shared" si="51"/>
        <v>0</v>
      </c>
      <c r="CA161" s="128">
        <v>12</v>
      </c>
      <c r="CB161" s="128">
        <v>0</v>
      </c>
    </row>
    <row r="162" spans="1:80" x14ac:dyDescent="0.2">
      <c r="A162" s="129">
        <v>139</v>
      </c>
      <c r="B162" s="130" t="s">
        <v>1301</v>
      </c>
      <c r="C162" s="131" t="s">
        <v>1279</v>
      </c>
      <c r="D162" s="132" t="s">
        <v>44</v>
      </c>
      <c r="E162" s="133">
        <v>1</v>
      </c>
      <c r="F162" s="133">
        <v>0</v>
      </c>
      <c r="G162" s="134">
        <f t="shared" si="44"/>
        <v>0</v>
      </c>
      <c r="H162" s="135">
        <v>154.69999999999999</v>
      </c>
      <c r="I162" s="136">
        <f t="shared" si="45"/>
        <v>154.69999999999999</v>
      </c>
      <c r="J162" s="135"/>
      <c r="K162" s="136">
        <f t="shared" si="46"/>
        <v>0</v>
      </c>
      <c r="O162" s="128">
        <v>2</v>
      </c>
      <c r="AA162" s="101">
        <v>12</v>
      </c>
      <c r="AB162" s="101">
        <v>0</v>
      </c>
      <c r="AC162" s="101">
        <v>139</v>
      </c>
      <c r="AZ162" s="101">
        <v>1</v>
      </c>
      <c r="BA162" s="101">
        <f t="shared" si="47"/>
        <v>0</v>
      </c>
      <c r="BB162" s="101">
        <f t="shared" si="48"/>
        <v>0</v>
      </c>
      <c r="BC162" s="101">
        <f t="shared" si="49"/>
        <v>0</v>
      </c>
      <c r="BD162" s="101">
        <f t="shared" si="50"/>
        <v>0</v>
      </c>
      <c r="BE162" s="101">
        <f t="shared" si="51"/>
        <v>0</v>
      </c>
      <c r="CA162" s="128">
        <v>12</v>
      </c>
      <c r="CB162" s="128">
        <v>0</v>
      </c>
    </row>
    <row r="163" spans="1:80" x14ac:dyDescent="0.2">
      <c r="A163" s="129">
        <v>140</v>
      </c>
      <c r="B163" s="130" t="s">
        <v>1302</v>
      </c>
      <c r="C163" s="131" t="s">
        <v>1281</v>
      </c>
      <c r="D163" s="132" t="s">
        <v>44</v>
      </c>
      <c r="E163" s="133">
        <v>2</v>
      </c>
      <c r="F163" s="133">
        <v>0</v>
      </c>
      <c r="G163" s="134">
        <f t="shared" si="44"/>
        <v>0</v>
      </c>
      <c r="H163" s="135">
        <v>95</v>
      </c>
      <c r="I163" s="136">
        <f t="shared" si="45"/>
        <v>190</v>
      </c>
      <c r="J163" s="135"/>
      <c r="K163" s="136">
        <f t="shared" si="46"/>
        <v>0</v>
      </c>
      <c r="O163" s="128">
        <v>2</v>
      </c>
      <c r="AA163" s="101">
        <v>12</v>
      </c>
      <c r="AB163" s="101">
        <v>0</v>
      </c>
      <c r="AC163" s="101">
        <v>140</v>
      </c>
      <c r="AZ163" s="101">
        <v>1</v>
      </c>
      <c r="BA163" s="101">
        <f t="shared" si="47"/>
        <v>0</v>
      </c>
      <c r="BB163" s="101">
        <f t="shared" si="48"/>
        <v>0</v>
      </c>
      <c r="BC163" s="101">
        <f t="shared" si="49"/>
        <v>0</v>
      </c>
      <c r="BD163" s="101">
        <f t="shared" si="50"/>
        <v>0</v>
      </c>
      <c r="BE163" s="101">
        <f t="shared" si="51"/>
        <v>0</v>
      </c>
      <c r="CA163" s="128">
        <v>12</v>
      </c>
      <c r="CB163" s="128">
        <v>0</v>
      </c>
    </row>
    <row r="164" spans="1:80" x14ac:dyDescent="0.2">
      <c r="A164" s="129">
        <v>141</v>
      </c>
      <c r="B164" s="130" t="s">
        <v>1303</v>
      </c>
      <c r="C164" s="131" t="s">
        <v>1283</v>
      </c>
      <c r="D164" s="132" t="s">
        <v>44</v>
      </c>
      <c r="E164" s="133">
        <v>1</v>
      </c>
      <c r="F164" s="133">
        <v>0</v>
      </c>
      <c r="G164" s="134">
        <f t="shared" si="44"/>
        <v>0</v>
      </c>
      <c r="H164" s="135">
        <v>59.8</v>
      </c>
      <c r="I164" s="136">
        <f t="shared" si="45"/>
        <v>59.8</v>
      </c>
      <c r="J164" s="135"/>
      <c r="K164" s="136">
        <f t="shared" si="46"/>
        <v>0</v>
      </c>
      <c r="O164" s="128">
        <v>2</v>
      </c>
      <c r="AA164" s="101">
        <v>12</v>
      </c>
      <c r="AB164" s="101">
        <v>0</v>
      </c>
      <c r="AC164" s="101">
        <v>141</v>
      </c>
      <c r="AZ164" s="101">
        <v>1</v>
      </c>
      <c r="BA164" s="101">
        <f t="shared" si="47"/>
        <v>0</v>
      </c>
      <c r="BB164" s="101">
        <f t="shared" si="48"/>
        <v>0</v>
      </c>
      <c r="BC164" s="101">
        <f t="shared" si="49"/>
        <v>0</v>
      </c>
      <c r="BD164" s="101">
        <f t="shared" si="50"/>
        <v>0</v>
      </c>
      <c r="BE164" s="101">
        <f t="shared" si="51"/>
        <v>0</v>
      </c>
      <c r="CA164" s="128">
        <v>12</v>
      </c>
      <c r="CB164" s="128">
        <v>0</v>
      </c>
    </row>
    <row r="165" spans="1:80" x14ac:dyDescent="0.2">
      <c r="A165" s="129">
        <v>142</v>
      </c>
      <c r="B165" s="130" t="s">
        <v>1304</v>
      </c>
      <c r="C165" s="131" t="s">
        <v>1230</v>
      </c>
      <c r="D165" s="132" t="s">
        <v>100</v>
      </c>
      <c r="E165" s="133">
        <v>1</v>
      </c>
      <c r="F165" s="133">
        <v>0</v>
      </c>
      <c r="G165" s="134">
        <f t="shared" si="44"/>
        <v>0</v>
      </c>
      <c r="H165" s="135">
        <v>48</v>
      </c>
      <c r="I165" s="136">
        <f t="shared" si="45"/>
        <v>48</v>
      </c>
      <c r="J165" s="135"/>
      <c r="K165" s="136">
        <f t="shared" si="46"/>
        <v>0</v>
      </c>
      <c r="O165" s="128">
        <v>2</v>
      </c>
      <c r="AA165" s="101">
        <v>12</v>
      </c>
      <c r="AB165" s="101">
        <v>0</v>
      </c>
      <c r="AC165" s="101">
        <v>142</v>
      </c>
      <c r="AZ165" s="101">
        <v>1</v>
      </c>
      <c r="BA165" s="101">
        <f t="shared" si="47"/>
        <v>0</v>
      </c>
      <c r="BB165" s="101">
        <f t="shared" si="48"/>
        <v>0</v>
      </c>
      <c r="BC165" s="101">
        <f t="shared" si="49"/>
        <v>0</v>
      </c>
      <c r="BD165" s="101">
        <f t="shared" si="50"/>
        <v>0</v>
      </c>
      <c r="BE165" s="101">
        <f t="shared" si="51"/>
        <v>0</v>
      </c>
      <c r="CA165" s="128">
        <v>12</v>
      </c>
      <c r="CB165" s="128">
        <v>0</v>
      </c>
    </row>
    <row r="166" spans="1:80" x14ac:dyDescent="0.2">
      <c r="A166" s="144"/>
      <c r="B166" s="145" t="s">
        <v>45</v>
      </c>
      <c r="C166" s="146" t="s">
        <v>1287</v>
      </c>
      <c r="D166" s="147"/>
      <c r="E166" s="148"/>
      <c r="F166" s="149"/>
      <c r="G166" s="150">
        <f>SUM(G148:G165)</f>
        <v>0</v>
      </c>
      <c r="H166" s="151"/>
      <c r="I166" s="152">
        <f>SUM(I148:I165)</f>
        <v>12316.300000000003</v>
      </c>
      <c r="J166" s="151"/>
      <c r="K166" s="152">
        <f>SUM(K148:K165)</f>
        <v>0</v>
      </c>
      <c r="O166" s="128">
        <v>4</v>
      </c>
      <c r="BA166" s="153">
        <f>SUM(BA148:BA165)</f>
        <v>0</v>
      </c>
      <c r="BB166" s="153">
        <f>SUM(BB148:BB165)</f>
        <v>0</v>
      </c>
      <c r="BC166" s="153">
        <f>SUM(BC148:BC165)</f>
        <v>0</v>
      </c>
      <c r="BD166" s="153">
        <f>SUM(BD148:BD165)</f>
        <v>0</v>
      </c>
      <c r="BE166" s="153">
        <f>SUM(BE148:BE165)</f>
        <v>0</v>
      </c>
    </row>
    <row r="167" spans="1:80" x14ac:dyDescent="0.2">
      <c r="A167" s="118" t="s">
        <v>41</v>
      </c>
      <c r="B167" s="119" t="s">
        <v>1305</v>
      </c>
      <c r="C167" s="120" t="s">
        <v>1306</v>
      </c>
      <c r="D167" s="121"/>
      <c r="E167" s="122"/>
      <c r="F167" s="122"/>
      <c r="G167" s="123"/>
      <c r="H167" s="124"/>
      <c r="I167" s="125"/>
      <c r="J167" s="126"/>
      <c r="K167" s="127"/>
      <c r="O167" s="128">
        <v>1</v>
      </c>
    </row>
    <row r="168" spans="1:80" ht="22.5" x14ac:dyDescent="0.2">
      <c r="A168" s="129">
        <v>143</v>
      </c>
      <c r="B168" s="130" t="s">
        <v>1308</v>
      </c>
      <c r="C168" s="131" t="s">
        <v>1309</v>
      </c>
      <c r="D168" s="132" t="s">
        <v>44</v>
      </c>
      <c r="E168" s="133">
        <v>1</v>
      </c>
      <c r="F168" s="133">
        <v>0</v>
      </c>
      <c r="G168" s="134">
        <f t="shared" ref="G168:G178" si="52">E168*F168</f>
        <v>0</v>
      </c>
      <c r="H168" s="135">
        <v>4264</v>
      </c>
      <c r="I168" s="136">
        <f t="shared" ref="I168:I178" si="53">E168*H168</f>
        <v>4264</v>
      </c>
      <c r="J168" s="135"/>
      <c r="K168" s="136">
        <f t="shared" ref="K168:K178" si="54">E168*J168</f>
        <v>0</v>
      </c>
      <c r="O168" s="128">
        <v>2</v>
      </c>
      <c r="AA168" s="101">
        <v>12</v>
      </c>
      <c r="AB168" s="101">
        <v>0</v>
      </c>
      <c r="AC168" s="101">
        <v>143</v>
      </c>
      <c r="AZ168" s="101">
        <v>1</v>
      </c>
      <c r="BA168" s="101">
        <f t="shared" ref="BA168:BA178" si="55">IF(AZ168=1,G168,0)</f>
        <v>0</v>
      </c>
      <c r="BB168" s="101">
        <f t="shared" ref="BB168:BB178" si="56">IF(AZ168=2,G168,0)</f>
        <v>0</v>
      </c>
      <c r="BC168" s="101">
        <f t="shared" ref="BC168:BC178" si="57">IF(AZ168=3,G168,0)</f>
        <v>0</v>
      </c>
      <c r="BD168" s="101">
        <f t="shared" ref="BD168:BD178" si="58">IF(AZ168=4,G168,0)</f>
        <v>0</v>
      </c>
      <c r="BE168" s="101">
        <f t="shared" ref="BE168:BE178" si="59">IF(AZ168=5,G168,0)</f>
        <v>0</v>
      </c>
      <c r="CA168" s="128">
        <v>12</v>
      </c>
      <c r="CB168" s="128">
        <v>0</v>
      </c>
    </row>
    <row r="169" spans="1:80" x14ac:dyDescent="0.2">
      <c r="A169" s="129">
        <v>144</v>
      </c>
      <c r="B169" s="130" t="s">
        <v>1310</v>
      </c>
      <c r="C169" s="131" t="s">
        <v>1311</v>
      </c>
      <c r="D169" s="132" t="s">
        <v>44</v>
      </c>
      <c r="E169" s="133">
        <v>1</v>
      </c>
      <c r="F169" s="133">
        <v>0</v>
      </c>
      <c r="G169" s="134">
        <f t="shared" si="52"/>
        <v>0</v>
      </c>
      <c r="H169" s="135">
        <v>214.5</v>
      </c>
      <c r="I169" s="136">
        <f t="shared" si="53"/>
        <v>214.5</v>
      </c>
      <c r="J169" s="135"/>
      <c r="K169" s="136">
        <f t="shared" si="54"/>
        <v>0</v>
      </c>
      <c r="O169" s="128">
        <v>2</v>
      </c>
      <c r="AA169" s="101">
        <v>12</v>
      </c>
      <c r="AB169" s="101">
        <v>0</v>
      </c>
      <c r="AC169" s="101">
        <v>144</v>
      </c>
      <c r="AZ169" s="101">
        <v>1</v>
      </c>
      <c r="BA169" s="101">
        <f t="shared" si="55"/>
        <v>0</v>
      </c>
      <c r="BB169" s="101">
        <f t="shared" si="56"/>
        <v>0</v>
      </c>
      <c r="BC169" s="101">
        <f t="shared" si="57"/>
        <v>0</v>
      </c>
      <c r="BD169" s="101">
        <f t="shared" si="58"/>
        <v>0</v>
      </c>
      <c r="BE169" s="101">
        <f t="shared" si="59"/>
        <v>0</v>
      </c>
      <c r="CA169" s="128">
        <v>12</v>
      </c>
      <c r="CB169" s="128">
        <v>0</v>
      </c>
    </row>
    <row r="170" spans="1:80" x14ac:dyDescent="0.2">
      <c r="A170" s="129">
        <v>145</v>
      </c>
      <c r="B170" s="130" t="s">
        <v>1312</v>
      </c>
      <c r="C170" s="131" t="s">
        <v>1114</v>
      </c>
      <c r="D170" s="132" t="s">
        <v>44</v>
      </c>
      <c r="E170" s="133">
        <v>1</v>
      </c>
      <c r="F170" s="133">
        <v>0</v>
      </c>
      <c r="G170" s="134">
        <f t="shared" si="52"/>
        <v>0</v>
      </c>
      <c r="H170" s="135">
        <v>252.2</v>
      </c>
      <c r="I170" s="136">
        <f t="shared" si="53"/>
        <v>252.2</v>
      </c>
      <c r="J170" s="135"/>
      <c r="K170" s="136">
        <f t="shared" si="54"/>
        <v>0</v>
      </c>
      <c r="O170" s="128">
        <v>2</v>
      </c>
      <c r="AA170" s="101">
        <v>12</v>
      </c>
      <c r="AB170" s="101">
        <v>0</v>
      </c>
      <c r="AC170" s="101">
        <v>145</v>
      </c>
      <c r="AZ170" s="101">
        <v>1</v>
      </c>
      <c r="BA170" s="101">
        <f t="shared" si="55"/>
        <v>0</v>
      </c>
      <c r="BB170" s="101">
        <f t="shared" si="56"/>
        <v>0</v>
      </c>
      <c r="BC170" s="101">
        <f t="shared" si="57"/>
        <v>0</v>
      </c>
      <c r="BD170" s="101">
        <f t="shared" si="58"/>
        <v>0</v>
      </c>
      <c r="BE170" s="101">
        <f t="shared" si="59"/>
        <v>0</v>
      </c>
      <c r="CA170" s="128">
        <v>12</v>
      </c>
      <c r="CB170" s="128">
        <v>0</v>
      </c>
    </row>
    <row r="171" spans="1:80" x14ac:dyDescent="0.2">
      <c r="A171" s="129">
        <v>146</v>
      </c>
      <c r="B171" s="130" t="s">
        <v>1313</v>
      </c>
      <c r="C171" s="131" t="s">
        <v>1314</v>
      </c>
      <c r="D171" s="132" t="s">
        <v>44</v>
      </c>
      <c r="E171" s="133">
        <v>1</v>
      </c>
      <c r="F171" s="133">
        <v>0</v>
      </c>
      <c r="G171" s="134">
        <f t="shared" si="52"/>
        <v>0</v>
      </c>
      <c r="H171" s="135">
        <v>382.2</v>
      </c>
      <c r="I171" s="136">
        <f t="shared" si="53"/>
        <v>382.2</v>
      </c>
      <c r="J171" s="135"/>
      <c r="K171" s="136">
        <f t="shared" si="54"/>
        <v>0</v>
      </c>
      <c r="O171" s="128">
        <v>2</v>
      </c>
      <c r="AA171" s="101">
        <v>12</v>
      </c>
      <c r="AB171" s="101">
        <v>0</v>
      </c>
      <c r="AC171" s="101">
        <v>146</v>
      </c>
      <c r="AZ171" s="101">
        <v>1</v>
      </c>
      <c r="BA171" s="101">
        <f t="shared" si="55"/>
        <v>0</v>
      </c>
      <c r="BB171" s="101">
        <f t="shared" si="56"/>
        <v>0</v>
      </c>
      <c r="BC171" s="101">
        <f t="shared" si="57"/>
        <v>0</v>
      </c>
      <c r="BD171" s="101">
        <f t="shared" si="58"/>
        <v>0</v>
      </c>
      <c r="BE171" s="101">
        <f t="shared" si="59"/>
        <v>0</v>
      </c>
      <c r="CA171" s="128">
        <v>12</v>
      </c>
      <c r="CB171" s="128">
        <v>0</v>
      </c>
    </row>
    <row r="172" spans="1:80" x14ac:dyDescent="0.2">
      <c r="A172" s="129">
        <v>147</v>
      </c>
      <c r="B172" s="130" t="s">
        <v>1315</v>
      </c>
      <c r="C172" s="131" t="s">
        <v>1316</v>
      </c>
      <c r="D172" s="132" t="s">
        <v>44</v>
      </c>
      <c r="E172" s="133">
        <v>1</v>
      </c>
      <c r="F172" s="133">
        <v>0</v>
      </c>
      <c r="G172" s="134">
        <f t="shared" si="52"/>
        <v>0</v>
      </c>
      <c r="H172" s="135">
        <v>669.5</v>
      </c>
      <c r="I172" s="136">
        <f t="shared" si="53"/>
        <v>669.5</v>
      </c>
      <c r="J172" s="135"/>
      <c r="K172" s="136">
        <f t="shared" si="54"/>
        <v>0</v>
      </c>
      <c r="O172" s="128">
        <v>2</v>
      </c>
      <c r="AA172" s="101">
        <v>12</v>
      </c>
      <c r="AB172" s="101">
        <v>0</v>
      </c>
      <c r="AC172" s="101">
        <v>147</v>
      </c>
      <c r="AZ172" s="101">
        <v>1</v>
      </c>
      <c r="BA172" s="101">
        <f t="shared" si="55"/>
        <v>0</v>
      </c>
      <c r="BB172" s="101">
        <f t="shared" si="56"/>
        <v>0</v>
      </c>
      <c r="BC172" s="101">
        <f t="shared" si="57"/>
        <v>0</v>
      </c>
      <c r="BD172" s="101">
        <f t="shared" si="58"/>
        <v>0</v>
      </c>
      <c r="BE172" s="101">
        <f t="shared" si="59"/>
        <v>0</v>
      </c>
      <c r="CA172" s="128">
        <v>12</v>
      </c>
      <c r="CB172" s="128">
        <v>0</v>
      </c>
    </row>
    <row r="173" spans="1:80" x14ac:dyDescent="0.2">
      <c r="A173" s="129">
        <v>148</v>
      </c>
      <c r="B173" s="130" t="s">
        <v>1317</v>
      </c>
      <c r="C173" s="131" t="s">
        <v>1120</v>
      </c>
      <c r="D173" s="132" t="s">
        <v>1086</v>
      </c>
      <c r="E173" s="133">
        <v>2</v>
      </c>
      <c r="F173" s="133">
        <v>0</v>
      </c>
      <c r="G173" s="134">
        <f t="shared" si="52"/>
        <v>0</v>
      </c>
      <c r="H173" s="135">
        <v>176.8</v>
      </c>
      <c r="I173" s="136">
        <f t="shared" si="53"/>
        <v>353.6</v>
      </c>
      <c r="J173" s="135"/>
      <c r="K173" s="136">
        <f t="shared" si="54"/>
        <v>0</v>
      </c>
      <c r="O173" s="128">
        <v>2</v>
      </c>
      <c r="AA173" s="101">
        <v>12</v>
      </c>
      <c r="AB173" s="101">
        <v>0</v>
      </c>
      <c r="AC173" s="101">
        <v>148</v>
      </c>
      <c r="AZ173" s="101">
        <v>1</v>
      </c>
      <c r="BA173" s="101">
        <f t="shared" si="55"/>
        <v>0</v>
      </c>
      <c r="BB173" s="101">
        <f t="shared" si="56"/>
        <v>0</v>
      </c>
      <c r="BC173" s="101">
        <f t="shared" si="57"/>
        <v>0</v>
      </c>
      <c r="BD173" s="101">
        <f t="shared" si="58"/>
        <v>0</v>
      </c>
      <c r="BE173" s="101">
        <f t="shared" si="59"/>
        <v>0</v>
      </c>
      <c r="CA173" s="128">
        <v>12</v>
      </c>
      <c r="CB173" s="128">
        <v>0</v>
      </c>
    </row>
    <row r="174" spans="1:80" x14ac:dyDescent="0.2">
      <c r="A174" s="129">
        <v>149</v>
      </c>
      <c r="B174" s="130" t="s">
        <v>1318</v>
      </c>
      <c r="C174" s="131" t="s">
        <v>1319</v>
      </c>
      <c r="D174" s="132" t="s">
        <v>1086</v>
      </c>
      <c r="E174" s="133">
        <v>16</v>
      </c>
      <c r="F174" s="133">
        <v>0</v>
      </c>
      <c r="G174" s="134">
        <f t="shared" si="52"/>
        <v>0</v>
      </c>
      <c r="H174" s="135">
        <v>1913.6</v>
      </c>
      <c r="I174" s="136">
        <f t="shared" si="53"/>
        <v>30617.599999999999</v>
      </c>
      <c r="J174" s="135"/>
      <c r="K174" s="136">
        <f t="shared" si="54"/>
        <v>0</v>
      </c>
      <c r="O174" s="128">
        <v>2</v>
      </c>
      <c r="AA174" s="101">
        <v>12</v>
      </c>
      <c r="AB174" s="101">
        <v>0</v>
      </c>
      <c r="AC174" s="101">
        <v>149</v>
      </c>
      <c r="AZ174" s="101">
        <v>1</v>
      </c>
      <c r="BA174" s="101">
        <f t="shared" si="55"/>
        <v>0</v>
      </c>
      <c r="BB174" s="101">
        <f t="shared" si="56"/>
        <v>0</v>
      </c>
      <c r="BC174" s="101">
        <f t="shared" si="57"/>
        <v>0</v>
      </c>
      <c r="BD174" s="101">
        <f t="shared" si="58"/>
        <v>0</v>
      </c>
      <c r="BE174" s="101">
        <f t="shared" si="59"/>
        <v>0</v>
      </c>
      <c r="CA174" s="128">
        <v>12</v>
      </c>
      <c r="CB174" s="128">
        <v>0</v>
      </c>
    </row>
    <row r="175" spans="1:80" x14ac:dyDescent="0.2">
      <c r="A175" s="129">
        <v>150</v>
      </c>
      <c r="B175" s="130" t="s">
        <v>1320</v>
      </c>
      <c r="C175" s="131" t="s">
        <v>1321</v>
      </c>
      <c r="D175" s="132" t="s">
        <v>44</v>
      </c>
      <c r="E175" s="133">
        <v>5</v>
      </c>
      <c r="F175" s="133">
        <v>0</v>
      </c>
      <c r="G175" s="134">
        <f t="shared" si="52"/>
        <v>0</v>
      </c>
      <c r="H175" s="135">
        <v>1462.5</v>
      </c>
      <c r="I175" s="136">
        <f t="shared" si="53"/>
        <v>7312.5</v>
      </c>
      <c r="J175" s="135"/>
      <c r="K175" s="136">
        <f t="shared" si="54"/>
        <v>0</v>
      </c>
      <c r="O175" s="128">
        <v>2</v>
      </c>
      <c r="AA175" s="101">
        <v>12</v>
      </c>
      <c r="AB175" s="101">
        <v>0</v>
      </c>
      <c r="AC175" s="101">
        <v>150</v>
      </c>
      <c r="AZ175" s="101">
        <v>1</v>
      </c>
      <c r="BA175" s="101">
        <f t="shared" si="55"/>
        <v>0</v>
      </c>
      <c r="BB175" s="101">
        <f t="shared" si="56"/>
        <v>0</v>
      </c>
      <c r="BC175" s="101">
        <f t="shared" si="57"/>
        <v>0</v>
      </c>
      <c r="BD175" s="101">
        <f t="shared" si="58"/>
        <v>0</v>
      </c>
      <c r="BE175" s="101">
        <f t="shared" si="59"/>
        <v>0</v>
      </c>
      <c r="CA175" s="128">
        <v>12</v>
      </c>
      <c r="CB175" s="128">
        <v>0</v>
      </c>
    </row>
    <row r="176" spans="1:80" x14ac:dyDescent="0.2">
      <c r="A176" s="129">
        <v>151</v>
      </c>
      <c r="B176" s="130" t="s">
        <v>1322</v>
      </c>
      <c r="C176" s="131" t="s">
        <v>1323</v>
      </c>
      <c r="D176" s="132" t="s">
        <v>44</v>
      </c>
      <c r="E176" s="133">
        <v>1</v>
      </c>
      <c r="F176" s="133">
        <v>0</v>
      </c>
      <c r="G176" s="134">
        <f t="shared" si="52"/>
        <v>0</v>
      </c>
      <c r="H176" s="135">
        <v>253.5</v>
      </c>
      <c r="I176" s="136">
        <f t="shared" si="53"/>
        <v>253.5</v>
      </c>
      <c r="J176" s="135"/>
      <c r="K176" s="136">
        <f t="shared" si="54"/>
        <v>0</v>
      </c>
      <c r="O176" s="128">
        <v>2</v>
      </c>
      <c r="AA176" s="101">
        <v>12</v>
      </c>
      <c r="AB176" s="101">
        <v>0</v>
      </c>
      <c r="AC176" s="101">
        <v>151</v>
      </c>
      <c r="AZ176" s="101">
        <v>1</v>
      </c>
      <c r="BA176" s="101">
        <f t="shared" si="55"/>
        <v>0</v>
      </c>
      <c r="BB176" s="101">
        <f t="shared" si="56"/>
        <v>0</v>
      </c>
      <c r="BC176" s="101">
        <f t="shared" si="57"/>
        <v>0</v>
      </c>
      <c r="BD176" s="101">
        <f t="shared" si="58"/>
        <v>0</v>
      </c>
      <c r="BE176" s="101">
        <f t="shared" si="59"/>
        <v>0</v>
      </c>
      <c r="CA176" s="128">
        <v>12</v>
      </c>
      <c r="CB176" s="128">
        <v>0</v>
      </c>
    </row>
    <row r="177" spans="1:80" x14ac:dyDescent="0.2">
      <c r="A177" s="129">
        <v>152</v>
      </c>
      <c r="B177" s="130" t="s">
        <v>1324</v>
      </c>
      <c r="C177" s="131" t="s">
        <v>1325</v>
      </c>
      <c r="D177" s="132" t="s">
        <v>44</v>
      </c>
      <c r="E177" s="133">
        <v>1</v>
      </c>
      <c r="F177" s="133">
        <v>0</v>
      </c>
      <c r="G177" s="134">
        <f t="shared" si="52"/>
        <v>0</v>
      </c>
      <c r="H177" s="135">
        <v>280.8</v>
      </c>
      <c r="I177" s="136">
        <f t="shared" si="53"/>
        <v>280.8</v>
      </c>
      <c r="J177" s="135"/>
      <c r="K177" s="136">
        <f t="shared" si="54"/>
        <v>0</v>
      </c>
      <c r="O177" s="128">
        <v>2</v>
      </c>
      <c r="AA177" s="101">
        <v>12</v>
      </c>
      <c r="AB177" s="101">
        <v>0</v>
      </c>
      <c r="AC177" s="101">
        <v>152</v>
      </c>
      <c r="AZ177" s="101">
        <v>1</v>
      </c>
      <c r="BA177" s="101">
        <f t="shared" si="55"/>
        <v>0</v>
      </c>
      <c r="BB177" s="101">
        <f t="shared" si="56"/>
        <v>0</v>
      </c>
      <c r="BC177" s="101">
        <f t="shared" si="57"/>
        <v>0</v>
      </c>
      <c r="BD177" s="101">
        <f t="shared" si="58"/>
        <v>0</v>
      </c>
      <c r="BE177" s="101">
        <f t="shared" si="59"/>
        <v>0</v>
      </c>
      <c r="CA177" s="128">
        <v>12</v>
      </c>
      <c r="CB177" s="128">
        <v>0</v>
      </c>
    </row>
    <row r="178" spans="1:80" x14ac:dyDescent="0.2">
      <c r="A178" s="129">
        <v>153</v>
      </c>
      <c r="B178" s="130" t="s">
        <v>1326</v>
      </c>
      <c r="C178" s="131" t="s">
        <v>1230</v>
      </c>
      <c r="D178" s="132" t="s">
        <v>100</v>
      </c>
      <c r="E178" s="133">
        <v>2</v>
      </c>
      <c r="F178" s="133">
        <v>0</v>
      </c>
      <c r="G178" s="134">
        <f t="shared" si="52"/>
        <v>0</v>
      </c>
      <c r="H178" s="135">
        <v>640</v>
      </c>
      <c r="I178" s="136">
        <f t="shared" si="53"/>
        <v>1280</v>
      </c>
      <c r="J178" s="135"/>
      <c r="K178" s="136">
        <f t="shared" si="54"/>
        <v>0</v>
      </c>
      <c r="O178" s="128">
        <v>2</v>
      </c>
      <c r="AA178" s="101">
        <v>12</v>
      </c>
      <c r="AB178" s="101">
        <v>0</v>
      </c>
      <c r="AC178" s="101">
        <v>153</v>
      </c>
      <c r="AZ178" s="101">
        <v>1</v>
      </c>
      <c r="BA178" s="101">
        <f t="shared" si="55"/>
        <v>0</v>
      </c>
      <c r="BB178" s="101">
        <f t="shared" si="56"/>
        <v>0</v>
      </c>
      <c r="BC178" s="101">
        <f t="shared" si="57"/>
        <v>0</v>
      </c>
      <c r="BD178" s="101">
        <f t="shared" si="58"/>
        <v>0</v>
      </c>
      <c r="BE178" s="101">
        <f t="shared" si="59"/>
        <v>0</v>
      </c>
      <c r="CA178" s="128">
        <v>12</v>
      </c>
      <c r="CB178" s="128">
        <v>0</v>
      </c>
    </row>
    <row r="179" spans="1:80" x14ac:dyDescent="0.2">
      <c r="A179" s="144"/>
      <c r="B179" s="145" t="s">
        <v>45</v>
      </c>
      <c r="C179" s="146" t="s">
        <v>1307</v>
      </c>
      <c r="D179" s="147"/>
      <c r="E179" s="148"/>
      <c r="F179" s="149"/>
      <c r="G179" s="150">
        <f>SUM(G167:G178)</f>
        <v>0</v>
      </c>
      <c r="H179" s="151"/>
      <c r="I179" s="152">
        <f>SUM(I167:I178)</f>
        <v>45880.4</v>
      </c>
      <c r="J179" s="151"/>
      <c r="K179" s="152">
        <f>SUM(K167:K178)</f>
        <v>0</v>
      </c>
      <c r="O179" s="128">
        <v>4</v>
      </c>
      <c r="BA179" s="153">
        <f>SUM(BA167:BA178)</f>
        <v>0</v>
      </c>
      <c r="BB179" s="153">
        <f>SUM(BB167:BB178)</f>
        <v>0</v>
      </c>
      <c r="BC179" s="153">
        <f>SUM(BC167:BC178)</f>
        <v>0</v>
      </c>
      <c r="BD179" s="153">
        <f>SUM(BD167:BD178)</f>
        <v>0</v>
      </c>
      <c r="BE179" s="153">
        <f>SUM(BE167:BE178)</f>
        <v>0</v>
      </c>
    </row>
    <row r="180" spans="1:80" x14ac:dyDescent="0.2">
      <c r="A180" s="118" t="s">
        <v>41</v>
      </c>
      <c r="B180" s="119" t="s">
        <v>1327</v>
      </c>
      <c r="C180" s="120" t="s">
        <v>1328</v>
      </c>
      <c r="D180" s="121"/>
      <c r="E180" s="122"/>
      <c r="F180" s="122"/>
      <c r="G180" s="123"/>
      <c r="H180" s="124"/>
      <c r="I180" s="125"/>
      <c r="J180" s="126"/>
      <c r="K180" s="127"/>
      <c r="O180" s="128">
        <v>1</v>
      </c>
    </row>
    <row r="181" spans="1:80" ht="22.5" x14ac:dyDescent="0.2">
      <c r="A181" s="129">
        <v>154</v>
      </c>
      <c r="B181" s="130" t="s">
        <v>1330</v>
      </c>
      <c r="C181" s="131" t="s">
        <v>1309</v>
      </c>
      <c r="D181" s="132" t="s">
        <v>44</v>
      </c>
      <c r="E181" s="133">
        <v>1</v>
      </c>
      <c r="F181" s="133">
        <v>0</v>
      </c>
      <c r="G181" s="134">
        <f t="shared" ref="G181:G191" si="60">E181*F181</f>
        <v>0</v>
      </c>
      <c r="H181" s="135">
        <v>639.6</v>
      </c>
      <c r="I181" s="136">
        <f t="shared" ref="I181:I191" si="61">E181*H181</f>
        <v>639.6</v>
      </c>
      <c r="J181" s="135"/>
      <c r="K181" s="136">
        <f t="shared" ref="K181:K191" si="62">E181*J181</f>
        <v>0</v>
      </c>
      <c r="O181" s="128">
        <v>2</v>
      </c>
      <c r="AA181" s="101">
        <v>12</v>
      </c>
      <c r="AB181" s="101">
        <v>0</v>
      </c>
      <c r="AC181" s="101">
        <v>154</v>
      </c>
      <c r="AZ181" s="101">
        <v>1</v>
      </c>
      <c r="BA181" s="101">
        <f t="shared" ref="BA181:BA191" si="63">IF(AZ181=1,G181,0)</f>
        <v>0</v>
      </c>
      <c r="BB181" s="101">
        <f t="shared" ref="BB181:BB191" si="64">IF(AZ181=2,G181,0)</f>
        <v>0</v>
      </c>
      <c r="BC181" s="101">
        <f t="shared" ref="BC181:BC191" si="65">IF(AZ181=3,G181,0)</f>
        <v>0</v>
      </c>
      <c r="BD181" s="101">
        <f t="shared" ref="BD181:BD191" si="66">IF(AZ181=4,G181,0)</f>
        <v>0</v>
      </c>
      <c r="BE181" s="101">
        <f t="shared" ref="BE181:BE191" si="67">IF(AZ181=5,G181,0)</f>
        <v>0</v>
      </c>
      <c r="CA181" s="128">
        <v>12</v>
      </c>
      <c r="CB181" s="128">
        <v>0</v>
      </c>
    </row>
    <row r="182" spans="1:80" x14ac:dyDescent="0.2">
      <c r="A182" s="129">
        <v>155</v>
      </c>
      <c r="B182" s="130" t="s">
        <v>1331</v>
      </c>
      <c r="C182" s="131" t="s">
        <v>1311</v>
      </c>
      <c r="D182" s="132" t="s">
        <v>44</v>
      </c>
      <c r="E182" s="133">
        <v>1</v>
      </c>
      <c r="F182" s="133">
        <v>0</v>
      </c>
      <c r="G182" s="134">
        <f t="shared" si="60"/>
        <v>0</v>
      </c>
      <c r="H182" s="135">
        <v>32.200000000000003</v>
      </c>
      <c r="I182" s="136">
        <f t="shared" si="61"/>
        <v>32.200000000000003</v>
      </c>
      <c r="J182" s="135"/>
      <c r="K182" s="136">
        <f t="shared" si="62"/>
        <v>0</v>
      </c>
      <c r="O182" s="128">
        <v>2</v>
      </c>
      <c r="AA182" s="101">
        <v>12</v>
      </c>
      <c r="AB182" s="101">
        <v>0</v>
      </c>
      <c r="AC182" s="101">
        <v>155</v>
      </c>
      <c r="AZ182" s="101">
        <v>1</v>
      </c>
      <c r="BA182" s="101">
        <f t="shared" si="63"/>
        <v>0</v>
      </c>
      <c r="BB182" s="101">
        <f t="shared" si="64"/>
        <v>0</v>
      </c>
      <c r="BC182" s="101">
        <f t="shared" si="65"/>
        <v>0</v>
      </c>
      <c r="BD182" s="101">
        <f t="shared" si="66"/>
        <v>0</v>
      </c>
      <c r="BE182" s="101">
        <f t="shared" si="67"/>
        <v>0</v>
      </c>
      <c r="CA182" s="128">
        <v>12</v>
      </c>
      <c r="CB182" s="128">
        <v>0</v>
      </c>
    </row>
    <row r="183" spans="1:80" x14ac:dyDescent="0.2">
      <c r="A183" s="129">
        <v>156</v>
      </c>
      <c r="B183" s="130" t="s">
        <v>1332</v>
      </c>
      <c r="C183" s="131" t="s">
        <v>1114</v>
      </c>
      <c r="D183" s="132" t="s">
        <v>44</v>
      </c>
      <c r="E183" s="133">
        <v>1</v>
      </c>
      <c r="F183" s="133">
        <v>0</v>
      </c>
      <c r="G183" s="134">
        <f t="shared" si="60"/>
        <v>0</v>
      </c>
      <c r="H183" s="135">
        <v>37.799999999999997</v>
      </c>
      <c r="I183" s="136">
        <f t="shared" si="61"/>
        <v>37.799999999999997</v>
      </c>
      <c r="J183" s="135"/>
      <c r="K183" s="136">
        <f t="shared" si="62"/>
        <v>0</v>
      </c>
      <c r="O183" s="128">
        <v>2</v>
      </c>
      <c r="AA183" s="101">
        <v>12</v>
      </c>
      <c r="AB183" s="101">
        <v>0</v>
      </c>
      <c r="AC183" s="101">
        <v>156</v>
      </c>
      <c r="AZ183" s="101">
        <v>1</v>
      </c>
      <c r="BA183" s="101">
        <f t="shared" si="63"/>
        <v>0</v>
      </c>
      <c r="BB183" s="101">
        <f t="shared" si="64"/>
        <v>0</v>
      </c>
      <c r="BC183" s="101">
        <f t="shared" si="65"/>
        <v>0</v>
      </c>
      <c r="BD183" s="101">
        <f t="shared" si="66"/>
        <v>0</v>
      </c>
      <c r="BE183" s="101">
        <f t="shared" si="67"/>
        <v>0</v>
      </c>
      <c r="CA183" s="128">
        <v>12</v>
      </c>
      <c r="CB183" s="128">
        <v>0</v>
      </c>
    </row>
    <row r="184" spans="1:80" x14ac:dyDescent="0.2">
      <c r="A184" s="129">
        <v>157</v>
      </c>
      <c r="B184" s="130" t="s">
        <v>1333</v>
      </c>
      <c r="C184" s="131" t="s">
        <v>1314</v>
      </c>
      <c r="D184" s="132" t="s">
        <v>44</v>
      </c>
      <c r="E184" s="133">
        <v>1</v>
      </c>
      <c r="F184" s="133">
        <v>0</v>
      </c>
      <c r="G184" s="134">
        <f t="shared" si="60"/>
        <v>0</v>
      </c>
      <c r="H184" s="135">
        <v>57.3</v>
      </c>
      <c r="I184" s="136">
        <f t="shared" si="61"/>
        <v>57.3</v>
      </c>
      <c r="J184" s="135"/>
      <c r="K184" s="136">
        <f t="shared" si="62"/>
        <v>0</v>
      </c>
      <c r="O184" s="128">
        <v>2</v>
      </c>
      <c r="AA184" s="101">
        <v>12</v>
      </c>
      <c r="AB184" s="101">
        <v>0</v>
      </c>
      <c r="AC184" s="101">
        <v>157</v>
      </c>
      <c r="AZ184" s="101">
        <v>1</v>
      </c>
      <c r="BA184" s="101">
        <f t="shared" si="63"/>
        <v>0</v>
      </c>
      <c r="BB184" s="101">
        <f t="shared" si="64"/>
        <v>0</v>
      </c>
      <c r="BC184" s="101">
        <f t="shared" si="65"/>
        <v>0</v>
      </c>
      <c r="BD184" s="101">
        <f t="shared" si="66"/>
        <v>0</v>
      </c>
      <c r="BE184" s="101">
        <f t="shared" si="67"/>
        <v>0</v>
      </c>
      <c r="CA184" s="128">
        <v>12</v>
      </c>
      <c r="CB184" s="128">
        <v>0</v>
      </c>
    </row>
    <row r="185" spans="1:80" x14ac:dyDescent="0.2">
      <c r="A185" s="129">
        <v>158</v>
      </c>
      <c r="B185" s="130" t="s">
        <v>1334</v>
      </c>
      <c r="C185" s="131" t="s">
        <v>1316</v>
      </c>
      <c r="D185" s="132" t="s">
        <v>44</v>
      </c>
      <c r="E185" s="133">
        <v>1</v>
      </c>
      <c r="F185" s="133">
        <v>0</v>
      </c>
      <c r="G185" s="134">
        <f t="shared" si="60"/>
        <v>0</v>
      </c>
      <c r="H185" s="135">
        <v>100.4</v>
      </c>
      <c r="I185" s="136">
        <f t="shared" si="61"/>
        <v>100.4</v>
      </c>
      <c r="J185" s="135"/>
      <c r="K185" s="136">
        <f t="shared" si="62"/>
        <v>0</v>
      </c>
      <c r="O185" s="128">
        <v>2</v>
      </c>
      <c r="AA185" s="101">
        <v>12</v>
      </c>
      <c r="AB185" s="101">
        <v>0</v>
      </c>
      <c r="AC185" s="101">
        <v>158</v>
      </c>
      <c r="AZ185" s="101">
        <v>1</v>
      </c>
      <c r="BA185" s="101">
        <f t="shared" si="63"/>
        <v>0</v>
      </c>
      <c r="BB185" s="101">
        <f t="shared" si="64"/>
        <v>0</v>
      </c>
      <c r="BC185" s="101">
        <f t="shared" si="65"/>
        <v>0</v>
      </c>
      <c r="BD185" s="101">
        <f t="shared" si="66"/>
        <v>0</v>
      </c>
      <c r="BE185" s="101">
        <f t="shared" si="67"/>
        <v>0</v>
      </c>
      <c r="CA185" s="128">
        <v>12</v>
      </c>
      <c r="CB185" s="128">
        <v>0</v>
      </c>
    </row>
    <row r="186" spans="1:80" x14ac:dyDescent="0.2">
      <c r="A186" s="129">
        <v>159</v>
      </c>
      <c r="B186" s="130" t="s">
        <v>1335</v>
      </c>
      <c r="C186" s="131" t="s">
        <v>1120</v>
      </c>
      <c r="D186" s="132" t="s">
        <v>1086</v>
      </c>
      <c r="E186" s="133">
        <v>2</v>
      </c>
      <c r="F186" s="133">
        <v>0</v>
      </c>
      <c r="G186" s="134">
        <f t="shared" si="60"/>
        <v>0</v>
      </c>
      <c r="H186" s="135">
        <v>44.2</v>
      </c>
      <c r="I186" s="136">
        <f t="shared" si="61"/>
        <v>88.4</v>
      </c>
      <c r="J186" s="135"/>
      <c r="K186" s="136">
        <f t="shared" si="62"/>
        <v>0</v>
      </c>
      <c r="O186" s="128">
        <v>2</v>
      </c>
      <c r="AA186" s="101">
        <v>12</v>
      </c>
      <c r="AB186" s="101">
        <v>0</v>
      </c>
      <c r="AC186" s="101">
        <v>159</v>
      </c>
      <c r="AZ186" s="101">
        <v>1</v>
      </c>
      <c r="BA186" s="101">
        <f t="shared" si="63"/>
        <v>0</v>
      </c>
      <c r="BB186" s="101">
        <f t="shared" si="64"/>
        <v>0</v>
      </c>
      <c r="BC186" s="101">
        <f t="shared" si="65"/>
        <v>0</v>
      </c>
      <c r="BD186" s="101">
        <f t="shared" si="66"/>
        <v>0</v>
      </c>
      <c r="BE186" s="101">
        <f t="shared" si="67"/>
        <v>0</v>
      </c>
      <c r="CA186" s="128">
        <v>12</v>
      </c>
      <c r="CB186" s="128">
        <v>0</v>
      </c>
    </row>
    <row r="187" spans="1:80" x14ac:dyDescent="0.2">
      <c r="A187" s="129">
        <v>160</v>
      </c>
      <c r="B187" s="130" t="s">
        <v>1336</v>
      </c>
      <c r="C187" s="131" t="s">
        <v>1319</v>
      </c>
      <c r="D187" s="132" t="s">
        <v>1086</v>
      </c>
      <c r="E187" s="133">
        <v>16</v>
      </c>
      <c r="F187" s="133">
        <v>0</v>
      </c>
      <c r="G187" s="134">
        <f t="shared" si="60"/>
        <v>0</v>
      </c>
      <c r="H187" s="135">
        <v>478.4</v>
      </c>
      <c r="I187" s="136">
        <f t="shared" si="61"/>
        <v>7654.4</v>
      </c>
      <c r="J187" s="135"/>
      <c r="K187" s="136">
        <f t="shared" si="62"/>
        <v>0</v>
      </c>
      <c r="O187" s="128">
        <v>2</v>
      </c>
      <c r="AA187" s="101">
        <v>12</v>
      </c>
      <c r="AB187" s="101">
        <v>0</v>
      </c>
      <c r="AC187" s="101">
        <v>160</v>
      </c>
      <c r="AZ187" s="101">
        <v>1</v>
      </c>
      <c r="BA187" s="101">
        <f t="shared" si="63"/>
        <v>0</v>
      </c>
      <c r="BB187" s="101">
        <f t="shared" si="64"/>
        <v>0</v>
      </c>
      <c r="BC187" s="101">
        <f t="shared" si="65"/>
        <v>0</v>
      </c>
      <c r="BD187" s="101">
        <f t="shared" si="66"/>
        <v>0</v>
      </c>
      <c r="BE187" s="101">
        <f t="shared" si="67"/>
        <v>0</v>
      </c>
      <c r="CA187" s="128">
        <v>12</v>
      </c>
      <c r="CB187" s="128">
        <v>0</v>
      </c>
    </row>
    <row r="188" spans="1:80" x14ac:dyDescent="0.2">
      <c r="A188" s="129">
        <v>161</v>
      </c>
      <c r="B188" s="130" t="s">
        <v>1337</v>
      </c>
      <c r="C188" s="131" t="s">
        <v>1321</v>
      </c>
      <c r="D188" s="132" t="s">
        <v>44</v>
      </c>
      <c r="E188" s="133">
        <v>5</v>
      </c>
      <c r="F188" s="133">
        <v>0</v>
      </c>
      <c r="G188" s="134">
        <f t="shared" si="60"/>
        <v>0</v>
      </c>
      <c r="H188" s="135">
        <v>365.5</v>
      </c>
      <c r="I188" s="136">
        <f t="shared" si="61"/>
        <v>1827.5</v>
      </c>
      <c r="J188" s="135"/>
      <c r="K188" s="136">
        <f t="shared" si="62"/>
        <v>0</v>
      </c>
      <c r="O188" s="128">
        <v>2</v>
      </c>
      <c r="AA188" s="101">
        <v>12</v>
      </c>
      <c r="AB188" s="101">
        <v>0</v>
      </c>
      <c r="AC188" s="101">
        <v>161</v>
      </c>
      <c r="AZ188" s="101">
        <v>1</v>
      </c>
      <c r="BA188" s="101">
        <f t="shared" si="63"/>
        <v>0</v>
      </c>
      <c r="BB188" s="101">
        <f t="shared" si="64"/>
        <v>0</v>
      </c>
      <c r="BC188" s="101">
        <f t="shared" si="65"/>
        <v>0</v>
      </c>
      <c r="BD188" s="101">
        <f t="shared" si="66"/>
        <v>0</v>
      </c>
      <c r="BE188" s="101">
        <f t="shared" si="67"/>
        <v>0</v>
      </c>
      <c r="CA188" s="128">
        <v>12</v>
      </c>
      <c r="CB188" s="128">
        <v>0</v>
      </c>
    </row>
    <row r="189" spans="1:80" x14ac:dyDescent="0.2">
      <c r="A189" s="129">
        <v>162</v>
      </c>
      <c r="B189" s="130" t="s">
        <v>1338</v>
      </c>
      <c r="C189" s="131" t="s">
        <v>1323</v>
      </c>
      <c r="D189" s="132" t="s">
        <v>44</v>
      </c>
      <c r="E189" s="133">
        <v>1</v>
      </c>
      <c r="F189" s="133">
        <v>0</v>
      </c>
      <c r="G189" s="134">
        <f t="shared" si="60"/>
        <v>0</v>
      </c>
      <c r="H189" s="135">
        <v>63.4</v>
      </c>
      <c r="I189" s="136">
        <f t="shared" si="61"/>
        <v>63.4</v>
      </c>
      <c r="J189" s="135"/>
      <c r="K189" s="136">
        <f t="shared" si="62"/>
        <v>0</v>
      </c>
      <c r="O189" s="128">
        <v>2</v>
      </c>
      <c r="AA189" s="101">
        <v>12</v>
      </c>
      <c r="AB189" s="101">
        <v>0</v>
      </c>
      <c r="AC189" s="101">
        <v>162</v>
      </c>
      <c r="AZ189" s="101">
        <v>1</v>
      </c>
      <c r="BA189" s="101">
        <f t="shared" si="63"/>
        <v>0</v>
      </c>
      <c r="BB189" s="101">
        <f t="shared" si="64"/>
        <v>0</v>
      </c>
      <c r="BC189" s="101">
        <f t="shared" si="65"/>
        <v>0</v>
      </c>
      <c r="BD189" s="101">
        <f t="shared" si="66"/>
        <v>0</v>
      </c>
      <c r="BE189" s="101">
        <f t="shared" si="67"/>
        <v>0</v>
      </c>
      <c r="CA189" s="128">
        <v>12</v>
      </c>
      <c r="CB189" s="128">
        <v>0</v>
      </c>
    </row>
    <row r="190" spans="1:80" x14ac:dyDescent="0.2">
      <c r="A190" s="129">
        <v>163</v>
      </c>
      <c r="B190" s="130" t="s">
        <v>1339</v>
      </c>
      <c r="C190" s="131" t="s">
        <v>1325</v>
      </c>
      <c r="D190" s="132" t="s">
        <v>44</v>
      </c>
      <c r="E190" s="133">
        <v>1</v>
      </c>
      <c r="F190" s="133">
        <v>0</v>
      </c>
      <c r="G190" s="134">
        <f t="shared" si="60"/>
        <v>0</v>
      </c>
      <c r="H190" s="135">
        <v>70.2</v>
      </c>
      <c r="I190" s="136">
        <f t="shared" si="61"/>
        <v>70.2</v>
      </c>
      <c r="J190" s="135"/>
      <c r="K190" s="136">
        <f t="shared" si="62"/>
        <v>0</v>
      </c>
      <c r="O190" s="128">
        <v>2</v>
      </c>
      <c r="AA190" s="101">
        <v>12</v>
      </c>
      <c r="AB190" s="101">
        <v>0</v>
      </c>
      <c r="AC190" s="101">
        <v>163</v>
      </c>
      <c r="AZ190" s="101">
        <v>1</v>
      </c>
      <c r="BA190" s="101">
        <f t="shared" si="63"/>
        <v>0</v>
      </c>
      <c r="BB190" s="101">
        <f t="shared" si="64"/>
        <v>0</v>
      </c>
      <c r="BC190" s="101">
        <f t="shared" si="65"/>
        <v>0</v>
      </c>
      <c r="BD190" s="101">
        <f t="shared" si="66"/>
        <v>0</v>
      </c>
      <c r="BE190" s="101">
        <f t="shared" si="67"/>
        <v>0</v>
      </c>
      <c r="CA190" s="128">
        <v>12</v>
      </c>
      <c r="CB190" s="128">
        <v>0</v>
      </c>
    </row>
    <row r="191" spans="1:80" x14ac:dyDescent="0.2">
      <c r="A191" s="129">
        <v>164</v>
      </c>
      <c r="B191" s="130" t="s">
        <v>1340</v>
      </c>
      <c r="C191" s="131" t="s">
        <v>1230</v>
      </c>
      <c r="D191" s="132" t="s">
        <v>100</v>
      </c>
      <c r="E191" s="133">
        <v>2</v>
      </c>
      <c r="F191" s="133">
        <v>0</v>
      </c>
      <c r="G191" s="134">
        <f t="shared" si="60"/>
        <v>0</v>
      </c>
      <c r="H191" s="135">
        <v>96</v>
      </c>
      <c r="I191" s="136">
        <f t="shared" si="61"/>
        <v>192</v>
      </c>
      <c r="J191" s="135"/>
      <c r="K191" s="136">
        <f t="shared" si="62"/>
        <v>0</v>
      </c>
      <c r="O191" s="128">
        <v>2</v>
      </c>
      <c r="AA191" s="101">
        <v>12</v>
      </c>
      <c r="AB191" s="101">
        <v>0</v>
      </c>
      <c r="AC191" s="101">
        <v>164</v>
      </c>
      <c r="AZ191" s="101">
        <v>1</v>
      </c>
      <c r="BA191" s="101">
        <f t="shared" si="63"/>
        <v>0</v>
      </c>
      <c r="BB191" s="101">
        <f t="shared" si="64"/>
        <v>0</v>
      </c>
      <c r="BC191" s="101">
        <f t="shared" si="65"/>
        <v>0</v>
      </c>
      <c r="BD191" s="101">
        <f t="shared" si="66"/>
        <v>0</v>
      </c>
      <c r="BE191" s="101">
        <f t="shared" si="67"/>
        <v>0</v>
      </c>
      <c r="CA191" s="128">
        <v>12</v>
      </c>
      <c r="CB191" s="128">
        <v>0</v>
      </c>
    </row>
    <row r="192" spans="1:80" x14ac:dyDescent="0.2">
      <c r="A192" s="144"/>
      <c r="B192" s="145" t="s">
        <v>45</v>
      </c>
      <c r="C192" s="146" t="s">
        <v>1329</v>
      </c>
      <c r="D192" s="147"/>
      <c r="E192" s="148"/>
      <c r="F192" s="149"/>
      <c r="G192" s="150">
        <f>SUM(G180:G191)</f>
        <v>0</v>
      </c>
      <c r="H192" s="151"/>
      <c r="I192" s="152">
        <f>SUM(I180:I191)</f>
        <v>10763.2</v>
      </c>
      <c r="J192" s="151"/>
      <c r="K192" s="152">
        <f>SUM(K180:K191)</f>
        <v>0</v>
      </c>
      <c r="O192" s="128">
        <v>4</v>
      </c>
      <c r="BA192" s="153">
        <f>SUM(BA180:BA191)</f>
        <v>0</v>
      </c>
      <c r="BB192" s="153">
        <f>SUM(BB180:BB191)</f>
        <v>0</v>
      </c>
      <c r="BC192" s="153">
        <f>SUM(BC180:BC191)</f>
        <v>0</v>
      </c>
      <c r="BD192" s="153">
        <f>SUM(BD180:BD191)</f>
        <v>0</v>
      </c>
      <c r="BE192" s="153">
        <f>SUM(BE180:BE191)</f>
        <v>0</v>
      </c>
    </row>
    <row r="193" spans="1:80" x14ac:dyDescent="0.2">
      <c r="A193" s="118" t="s">
        <v>41</v>
      </c>
      <c r="B193" s="119" t="s">
        <v>1341</v>
      </c>
      <c r="C193" s="120" t="s">
        <v>1342</v>
      </c>
      <c r="D193" s="121"/>
      <c r="E193" s="122"/>
      <c r="F193" s="122"/>
      <c r="G193" s="123"/>
      <c r="H193" s="124"/>
      <c r="I193" s="125"/>
      <c r="J193" s="126"/>
      <c r="K193" s="127"/>
      <c r="O193" s="128">
        <v>1</v>
      </c>
    </row>
    <row r="194" spans="1:80" ht="22.5" x14ac:dyDescent="0.2">
      <c r="A194" s="129">
        <v>165</v>
      </c>
      <c r="B194" s="130" t="s">
        <v>1344</v>
      </c>
      <c r="C194" s="131" t="s">
        <v>1309</v>
      </c>
      <c r="D194" s="132" t="s">
        <v>44</v>
      </c>
      <c r="E194" s="133">
        <v>2</v>
      </c>
      <c r="F194" s="133">
        <v>0</v>
      </c>
      <c r="G194" s="134">
        <f t="shared" ref="G194:G210" si="68">E194*F194</f>
        <v>0</v>
      </c>
      <c r="H194" s="135">
        <v>8528</v>
      </c>
      <c r="I194" s="136">
        <f t="shared" ref="I194:I210" si="69">E194*H194</f>
        <v>17056</v>
      </c>
      <c r="J194" s="135"/>
      <c r="K194" s="136">
        <f t="shared" ref="K194:K210" si="70">E194*J194</f>
        <v>0</v>
      </c>
      <c r="O194" s="128">
        <v>2</v>
      </c>
      <c r="AA194" s="101">
        <v>12</v>
      </c>
      <c r="AB194" s="101">
        <v>0</v>
      </c>
      <c r="AC194" s="101">
        <v>165</v>
      </c>
      <c r="AZ194" s="101">
        <v>1</v>
      </c>
      <c r="BA194" s="101">
        <f t="shared" ref="BA194:BA210" si="71">IF(AZ194=1,G194,0)</f>
        <v>0</v>
      </c>
      <c r="BB194" s="101">
        <f t="shared" ref="BB194:BB210" si="72">IF(AZ194=2,G194,0)</f>
        <v>0</v>
      </c>
      <c r="BC194" s="101">
        <f t="shared" ref="BC194:BC210" si="73">IF(AZ194=3,G194,0)</f>
        <v>0</v>
      </c>
      <c r="BD194" s="101">
        <f t="shared" ref="BD194:BD210" si="74">IF(AZ194=4,G194,0)</f>
        <v>0</v>
      </c>
      <c r="BE194" s="101">
        <f t="shared" ref="BE194:BE210" si="75">IF(AZ194=5,G194,0)</f>
        <v>0</v>
      </c>
      <c r="CA194" s="128">
        <v>12</v>
      </c>
      <c r="CB194" s="128">
        <v>0</v>
      </c>
    </row>
    <row r="195" spans="1:80" x14ac:dyDescent="0.2">
      <c r="A195" s="129">
        <v>166</v>
      </c>
      <c r="B195" s="130" t="s">
        <v>1345</v>
      </c>
      <c r="C195" s="131" t="s">
        <v>1311</v>
      </c>
      <c r="D195" s="132" t="s">
        <v>44</v>
      </c>
      <c r="E195" s="133">
        <v>2</v>
      </c>
      <c r="F195" s="133">
        <v>0</v>
      </c>
      <c r="G195" s="134">
        <f t="shared" si="68"/>
        <v>0</v>
      </c>
      <c r="H195" s="135">
        <v>429</v>
      </c>
      <c r="I195" s="136">
        <f t="shared" si="69"/>
        <v>858</v>
      </c>
      <c r="J195" s="135"/>
      <c r="K195" s="136">
        <f t="shared" si="70"/>
        <v>0</v>
      </c>
      <c r="O195" s="128">
        <v>2</v>
      </c>
      <c r="AA195" s="101">
        <v>12</v>
      </c>
      <c r="AB195" s="101">
        <v>0</v>
      </c>
      <c r="AC195" s="101">
        <v>166</v>
      </c>
      <c r="AZ195" s="101">
        <v>1</v>
      </c>
      <c r="BA195" s="101">
        <f t="shared" si="71"/>
        <v>0</v>
      </c>
      <c r="BB195" s="101">
        <f t="shared" si="72"/>
        <v>0</v>
      </c>
      <c r="BC195" s="101">
        <f t="shared" si="73"/>
        <v>0</v>
      </c>
      <c r="BD195" s="101">
        <f t="shared" si="74"/>
        <v>0</v>
      </c>
      <c r="BE195" s="101">
        <f t="shared" si="75"/>
        <v>0</v>
      </c>
      <c r="CA195" s="128">
        <v>12</v>
      </c>
      <c r="CB195" s="128">
        <v>0</v>
      </c>
    </row>
    <row r="196" spans="1:80" x14ac:dyDescent="0.2">
      <c r="A196" s="129">
        <v>167</v>
      </c>
      <c r="B196" s="130" t="s">
        <v>1346</v>
      </c>
      <c r="C196" s="131" t="s">
        <v>1114</v>
      </c>
      <c r="D196" s="132" t="s">
        <v>44</v>
      </c>
      <c r="E196" s="133">
        <v>9</v>
      </c>
      <c r="F196" s="133">
        <v>0</v>
      </c>
      <c r="G196" s="134">
        <f t="shared" si="68"/>
        <v>0</v>
      </c>
      <c r="H196" s="135">
        <v>2269.8000000000002</v>
      </c>
      <c r="I196" s="136">
        <f t="shared" si="69"/>
        <v>20428.2</v>
      </c>
      <c r="J196" s="135"/>
      <c r="K196" s="136">
        <f t="shared" si="70"/>
        <v>0</v>
      </c>
      <c r="O196" s="128">
        <v>2</v>
      </c>
      <c r="AA196" s="101">
        <v>12</v>
      </c>
      <c r="AB196" s="101">
        <v>0</v>
      </c>
      <c r="AC196" s="101">
        <v>167</v>
      </c>
      <c r="AZ196" s="101">
        <v>1</v>
      </c>
      <c r="BA196" s="101">
        <f t="shared" si="71"/>
        <v>0</v>
      </c>
      <c r="BB196" s="101">
        <f t="shared" si="72"/>
        <v>0</v>
      </c>
      <c r="BC196" s="101">
        <f t="shared" si="73"/>
        <v>0</v>
      </c>
      <c r="BD196" s="101">
        <f t="shared" si="74"/>
        <v>0</v>
      </c>
      <c r="BE196" s="101">
        <f t="shared" si="75"/>
        <v>0</v>
      </c>
      <c r="CA196" s="128">
        <v>12</v>
      </c>
      <c r="CB196" s="128">
        <v>0</v>
      </c>
    </row>
    <row r="197" spans="1:80" x14ac:dyDescent="0.2">
      <c r="A197" s="129">
        <v>168</v>
      </c>
      <c r="B197" s="130" t="s">
        <v>1347</v>
      </c>
      <c r="C197" s="131" t="s">
        <v>1348</v>
      </c>
      <c r="D197" s="132" t="s">
        <v>44</v>
      </c>
      <c r="E197" s="133">
        <v>1</v>
      </c>
      <c r="F197" s="133">
        <v>0</v>
      </c>
      <c r="G197" s="134">
        <f t="shared" si="68"/>
        <v>0</v>
      </c>
      <c r="H197" s="135">
        <v>737.1</v>
      </c>
      <c r="I197" s="136">
        <f t="shared" si="69"/>
        <v>737.1</v>
      </c>
      <c r="J197" s="135"/>
      <c r="K197" s="136">
        <f t="shared" si="70"/>
        <v>0</v>
      </c>
      <c r="O197" s="128">
        <v>2</v>
      </c>
      <c r="AA197" s="101">
        <v>12</v>
      </c>
      <c r="AB197" s="101">
        <v>0</v>
      </c>
      <c r="AC197" s="101">
        <v>168</v>
      </c>
      <c r="AZ197" s="101">
        <v>1</v>
      </c>
      <c r="BA197" s="101">
        <f t="shared" si="71"/>
        <v>0</v>
      </c>
      <c r="BB197" s="101">
        <f t="shared" si="72"/>
        <v>0</v>
      </c>
      <c r="BC197" s="101">
        <f t="shared" si="73"/>
        <v>0</v>
      </c>
      <c r="BD197" s="101">
        <f t="shared" si="74"/>
        <v>0</v>
      </c>
      <c r="BE197" s="101">
        <f t="shared" si="75"/>
        <v>0</v>
      </c>
      <c r="CA197" s="128">
        <v>12</v>
      </c>
      <c r="CB197" s="128">
        <v>0</v>
      </c>
    </row>
    <row r="198" spans="1:80" x14ac:dyDescent="0.2">
      <c r="A198" s="129">
        <v>169</v>
      </c>
      <c r="B198" s="130" t="s">
        <v>1349</v>
      </c>
      <c r="C198" s="131" t="s">
        <v>1120</v>
      </c>
      <c r="D198" s="132" t="s">
        <v>1086</v>
      </c>
      <c r="E198" s="133">
        <v>13</v>
      </c>
      <c r="F198" s="133">
        <v>0</v>
      </c>
      <c r="G198" s="134">
        <f t="shared" si="68"/>
        <v>0</v>
      </c>
      <c r="H198" s="135">
        <v>1149.2</v>
      </c>
      <c r="I198" s="136">
        <f t="shared" si="69"/>
        <v>14939.6</v>
      </c>
      <c r="J198" s="135"/>
      <c r="K198" s="136">
        <f t="shared" si="70"/>
        <v>0</v>
      </c>
      <c r="O198" s="128">
        <v>2</v>
      </c>
      <c r="AA198" s="101">
        <v>12</v>
      </c>
      <c r="AB198" s="101">
        <v>0</v>
      </c>
      <c r="AC198" s="101">
        <v>169</v>
      </c>
      <c r="AZ198" s="101">
        <v>1</v>
      </c>
      <c r="BA198" s="101">
        <f t="shared" si="71"/>
        <v>0</v>
      </c>
      <c r="BB198" s="101">
        <f t="shared" si="72"/>
        <v>0</v>
      </c>
      <c r="BC198" s="101">
        <f t="shared" si="73"/>
        <v>0</v>
      </c>
      <c r="BD198" s="101">
        <f t="shared" si="74"/>
        <v>0</v>
      </c>
      <c r="BE198" s="101">
        <f t="shared" si="75"/>
        <v>0</v>
      </c>
      <c r="CA198" s="128">
        <v>12</v>
      </c>
      <c r="CB198" s="128">
        <v>0</v>
      </c>
    </row>
    <row r="199" spans="1:80" x14ac:dyDescent="0.2">
      <c r="A199" s="129">
        <v>170</v>
      </c>
      <c r="B199" s="130" t="s">
        <v>1350</v>
      </c>
      <c r="C199" s="131" t="s">
        <v>1319</v>
      </c>
      <c r="D199" s="132" t="s">
        <v>1086</v>
      </c>
      <c r="E199" s="133">
        <v>17</v>
      </c>
      <c r="F199" s="133">
        <v>0</v>
      </c>
      <c r="G199" s="134">
        <f t="shared" si="68"/>
        <v>0</v>
      </c>
      <c r="H199" s="135">
        <v>2033.2</v>
      </c>
      <c r="I199" s="136">
        <f t="shared" si="69"/>
        <v>34564.400000000001</v>
      </c>
      <c r="J199" s="135"/>
      <c r="K199" s="136">
        <f t="shared" si="70"/>
        <v>0</v>
      </c>
      <c r="O199" s="128">
        <v>2</v>
      </c>
      <c r="AA199" s="101">
        <v>12</v>
      </c>
      <c r="AB199" s="101">
        <v>0</v>
      </c>
      <c r="AC199" s="101">
        <v>170</v>
      </c>
      <c r="AZ199" s="101">
        <v>1</v>
      </c>
      <c r="BA199" s="101">
        <f t="shared" si="71"/>
        <v>0</v>
      </c>
      <c r="BB199" s="101">
        <f t="shared" si="72"/>
        <v>0</v>
      </c>
      <c r="BC199" s="101">
        <f t="shared" si="73"/>
        <v>0</v>
      </c>
      <c r="BD199" s="101">
        <f t="shared" si="74"/>
        <v>0</v>
      </c>
      <c r="BE199" s="101">
        <f t="shared" si="75"/>
        <v>0</v>
      </c>
      <c r="CA199" s="128">
        <v>12</v>
      </c>
      <c r="CB199" s="128">
        <v>0</v>
      </c>
    </row>
    <row r="200" spans="1:80" x14ac:dyDescent="0.2">
      <c r="A200" s="129">
        <v>171</v>
      </c>
      <c r="B200" s="130" t="s">
        <v>1351</v>
      </c>
      <c r="C200" s="131" t="s">
        <v>1122</v>
      </c>
      <c r="D200" s="132" t="s">
        <v>1086</v>
      </c>
      <c r="E200" s="133">
        <v>3</v>
      </c>
      <c r="F200" s="133">
        <v>0</v>
      </c>
      <c r="G200" s="134">
        <f t="shared" si="68"/>
        <v>0</v>
      </c>
      <c r="H200" s="135">
        <v>444.6</v>
      </c>
      <c r="I200" s="136">
        <f t="shared" si="69"/>
        <v>1333.8000000000002</v>
      </c>
      <c r="J200" s="135"/>
      <c r="K200" s="136">
        <f t="shared" si="70"/>
        <v>0</v>
      </c>
      <c r="O200" s="128">
        <v>2</v>
      </c>
      <c r="AA200" s="101">
        <v>12</v>
      </c>
      <c r="AB200" s="101">
        <v>0</v>
      </c>
      <c r="AC200" s="101">
        <v>171</v>
      </c>
      <c r="AZ200" s="101">
        <v>1</v>
      </c>
      <c r="BA200" s="101">
        <f t="shared" si="71"/>
        <v>0</v>
      </c>
      <c r="BB200" s="101">
        <f t="shared" si="72"/>
        <v>0</v>
      </c>
      <c r="BC200" s="101">
        <f t="shared" si="73"/>
        <v>0</v>
      </c>
      <c r="BD200" s="101">
        <f t="shared" si="74"/>
        <v>0</v>
      </c>
      <c r="BE200" s="101">
        <f t="shared" si="75"/>
        <v>0</v>
      </c>
      <c r="CA200" s="128">
        <v>12</v>
      </c>
      <c r="CB200" s="128">
        <v>0</v>
      </c>
    </row>
    <row r="201" spans="1:80" x14ac:dyDescent="0.2">
      <c r="A201" s="129">
        <v>172</v>
      </c>
      <c r="B201" s="130" t="s">
        <v>1352</v>
      </c>
      <c r="C201" s="131" t="s">
        <v>1321</v>
      </c>
      <c r="D201" s="132" t="s">
        <v>44</v>
      </c>
      <c r="E201" s="133">
        <v>2</v>
      </c>
      <c r="F201" s="133">
        <v>0</v>
      </c>
      <c r="G201" s="134">
        <f t="shared" si="68"/>
        <v>0</v>
      </c>
      <c r="H201" s="135">
        <v>585</v>
      </c>
      <c r="I201" s="136">
        <f t="shared" si="69"/>
        <v>1170</v>
      </c>
      <c r="J201" s="135"/>
      <c r="K201" s="136">
        <f t="shared" si="70"/>
        <v>0</v>
      </c>
      <c r="O201" s="128">
        <v>2</v>
      </c>
      <c r="AA201" s="101">
        <v>12</v>
      </c>
      <c r="AB201" s="101">
        <v>0</v>
      </c>
      <c r="AC201" s="101">
        <v>172</v>
      </c>
      <c r="AZ201" s="101">
        <v>1</v>
      </c>
      <c r="BA201" s="101">
        <f t="shared" si="71"/>
        <v>0</v>
      </c>
      <c r="BB201" s="101">
        <f t="shared" si="72"/>
        <v>0</v>
      </c>
      <c r="BC201" s="101">
        <f t="shared" si="73"/>
        <v>0</v>
      </c>
      <c r="BD201" s="101">
        <f t="shared" si="74"/>
        <v>0</v>
      </c>
      <c r="BE201" s="101">
        <f t="shared" si="75"/>
        <v>0</v>
      </c>
      <c r="CA201" s="128">
        <v>12</v>
      </c>
      <c r="CB201" s="128">
        <v>0</v>
      </c>
    </row>
    <row r="202" spans="1:80" x14ac:dyDescent="0.2">
      <c r="A202" s="129">
        <v>173</v>
      </c>
      <c r="B202" s="130" t="s">
        <v>1353</v>
      </c>
      <c r="C202" s="131" t="s">
        <v>1354</v>
      </c>
      <c r="D202" s="132" t="s">
        <v>44</v>
      </c>
      <c r="E202" s="133">
        <v>1</v>
      </c>
      <c r="F202" s="133">
        <v>0</v>
      </c>
      <c r="G202" s="134">
        <f t="shared" si="68"/>
        <v>0</v>
      </c>
      <c r="H202" s="135">
        <v>286</v>
      </c>
      <c r="I202" s="136">
        <f t="shared" si="69"/>
        <v>286</v>
      </c>
      <c r="J202" s="135"/>
      <c r="K202" s="136">
        <f t="shared" si="70"/>
        <v>0</v>
      </c>
      <c r="O202" s="128">
        <v>2</v>
      </c>
      <c r="AA202" s="101">
        <v>12</v>
      </c>
      <c r="AB202" s="101">
        <v>0</v>
      </c>
      <c r="AC202" s="101">
        <v>173</v>
      </c>
      <c r="AZ202" s="101">
        <v>1</v>
      </c>
      <c r="BA202" s="101">
        <f t="shared" si="71"/>
        <v>0</v>
      </c>
      <c r="BB202" s="101">
        <f t="shared" si="72"/>
        <v>0</v>
      </c>
      <c r="BC202" s="101">
        <f t="shared" si="73"/>
        <v>0</v>
      </c>
      <c r="BD202" s="101">
        <f t="shared" si="74"/>
        <v>0</v>
      </c>
      <c r="BE202" s="101">
        <f t="shared" si="75"/>
        <v>0</v>
      </c>
      <c r="CA202" s="128">
        <v>12</v>
      </c>
      <c r="CB202" s="128">
        <v>0</v>
      </c>
    </row>
    <row r="203" spans="1:80" x14ac:dyDescent="0.2">
      <c r="A203" s="129">
        <v>174</v>
      </c>
      <c r="B203" s="130" t="s">
        <v>1355</v>
      </c>
      <c r="C203" s="131" t="s">
        <v>1138</v>
      </c>
      <c r="D203" s="132" t="s">
        <v>44</v>
      </c>
      <c r="E203" s="133">
        <v>1</v>
      </c>
      <c r="F203" s="133">
        <v>0</v>
      </c>
      <c r="G203" s="134">
        <f t="shared" si="68"/>
        <v>0</v>
      </c>
      <c r="H203" s="135">
        <v>253.5</v>
      </c>
      <c r="I203" s="136">
        <f t="shared" si="69"/>
        <v>253.5</v>
      </c>
      <c r="J203" s="135"/>
      <c r="K203" s="136">
        <f t="shared" si="70"/>
        <v>0</v>
      </c>
      <c r="O203" s="128">
        <v>2</v>
      </c>
      <c r="AA203" s="101">
        <v>12</v>
      </c>
      <c r="AB203" s="101">
        <v>0</v>
      </c>
      <c r="AC203" s="101">
        <v>174</v>
      </c>
      <c r="AZ203" s="101">
        <v>1</v>
      </c>
      <c r="BA203" s="101">
        <f t="shared" si="71"/>
        <v>0</v>
      </c>
      <c r="BB203" s="101">
        <f t="shared" si="72"/>
        <v>0</v>
      </c>
      <c r="BC203" s="101">
        <f t="shared" si="73"/>
        <v>0</v>
      </c>
      <c r="BD203" s="101">
        <f t="shared" si="74"/>
        <v>0</v>
      </c>
      <c r="BE203" s="101">
        <f t="shared" si="75"/>
        <v>0</v>
      </c>
      <c r="CA203" s="128">
        <v>12</v>
      </c>
      <c r="CB203" s="128">
        <v>0</v>
      </c>
    </row>
    <row r="204" spans="1:80" x14ac:dyDescent="0.2">
      <c r="A204" s="129">
        <v>175</v>
      </c>
      <c r="B204" s="130" t="s">
        <v>1356</v>
      </c>
      <c r="C204" s="131" t="s">
        <v>1323</v>
      </c>
      <c r="D204" s="132" t="s">
        <v>44</v>
      </c>
      <c r="E204" s="133">
        <v>6</v>
      </c>
      <c r="F204" s="133">
        <v>0</v>
      </c>
      <c r="G204" s="134">
        <f t="shared" si="68"/>
        <v>0</v>
      </c>
      <c r="H204" s="135">
        <v>1521</v>
      </c>
      <c r="I204" s="136">
        <f t="shared" si="69"/>
        <v>9126</v>
      </c>
      <c r="J204" s="135"/>
      <c r="K204" s="136">
        <f t="shared" si="70"/>
        <v>0</v>
      </c>
      <c r="O204" s="128">
        <v>2</v>
      </c>
      <c r="AA204" s="101">
        <v>12</v>
      </c>
      <c r="AB204" s="101">
        <v>0</v>
      </c>
      <c r="AC204" s="101">
        <v>175</v>
      </c>
      <c r="AZ204" s="101">
        <v>1</v>
      </c>
      <c r="BA204" s="101">
        <f t="shared" si="71"/>
        <v>0</v>
      </c>
      <c r="BB204" s="101">
        <f t="shared" si="72"/>
        <v>0</v>
      </c>
      <c r="BC204" s="101">
        <f t="shared" si="73"/>
        <v>0</v>
      </c>
      <c r="BD204" s="101">
        <f t="shared" si="74"/>
        <v>0</v>
      </c>
      <c r="BE204" s="101">
        <f t="shared" si="75"/>
        <v>0</v>
      </c>
      <c r="CA204" s="128">
        <v>12</v>
      </c>
      <c r="CB204" s="128">
        <v>0</v>
      </c>
    </row>
    <row r="205" spans="1:80" x14ac:dyDescent="0.2">
      <c r="A205" s="129">
        <v>176</v>
      </c>
      <c r="B205" s="130" t="s">
        <v>1357</v>
      </c>
      <c r="C205" s="131" t="s">
        <v>1358</v>
      </c>
      <c r="D205" s="132" t="s">
        <v>44</v>
      </c>
      <c r="E205" s="133">
        <v>2</v>
      </c>
      <c r="F205" s="133">
        <v>0</v>
      </c>
      <c r="G205" s="134">
        <f t="shared" si="68"/>
        <v>0</v>
      </c>
      <c r="H205" s="135">
        <v>647.4</v>
      </c>
      <c r="I205" s="136">
        <f t="shared" si="69"/>
        <v>1294.8</v>
      </c>
      <c r="J205" s="135"/>
      <c r="K205" s="136">
        <f t="shared" si="70"/>
        <v>0</v>
      </c>
      <c r="O205" s="128">
        <v>2</v>
      </c>
      <c r="AA205" s="101">
        <v>12</v>
      </c>
      <c r="AB205" s="101">
        <v>0</v>
      </c>
      <c r="AC205" s="101">
        <v>176</v>
      </c>
      <c r="AZ205" s="101">
        <v>1</v>
      </c>
      <c r="BA205" s="101">
        <f t="shared" si="71"/>
        <v>0</v>
      </c>
      <c r="BB205" s="101">
        <f t="shared" si="72"/>
        <v>0</v>
      </c>
      <c r="BC205" s="101">
        <f t="shared" si="73"/>
        <v>0</v>
      </c>
      <c r="BD205" s="101">
        <f t="shared" si="74"/>
        <v>0</v>
      </c>
      <c r="BE205" s="101">
        <f t="shared" si="75"/>
        <v>0</v>
      </c>
      <c r="CA205" s="128">
        <v>12</v>
      </c>
      <c r="CB205" s="128">
        <v>0</v>
      </c>
    </row>
    <row r="206" spans="1:80" x14ac:dyDescent="0.2">
      <c r="A206" s="129">
        <v>177</v>
      </c>
      <c r="B206" s="130" t="s">
        <v>1359</v>
      </c>
      <c r="C206" s="131" t="s">
        <v>1277</v>
      </c>
      <c r="D206" s="132" t="s">
        <v>44</v>
      </c>
      <c r="E206" s="133">
        <v>1</v>
      </c>
      <c r="F206" s="133">
        <v>0</v>
      </c>
      <c r="G206" s="134">
        <f t="shared" si="68"/>
        <v>0</v>
      </c>
      <c r="H206" s="135">
        <v>452.4</v>
      </c>
      <c r="I206" s="136">
        <f t="shared" si="69"/>
        <v>452.4</v>
      </c>
      <c r="J206" s="135"/>
      <c r="K206" s="136">
        <f t="shared" si="70"/>
        <v>0</v>
      </c>
      <c r="O206" s="128">
        <v>2</v>
      </c>
      <c r="AA206" s="101">
        <v>12</v>
      </c>
      <c r="AB206" s="101">
        <v>0</v>
      </c>
      <c r="AC206" s="101">
        <v>177</v>
      </c>
      <c r="AZ206" s="101">
        <v>1</v>
      </c>
      <c r="BA206" s="101">
        <f t="shared" si="71"/>
        <v>0</v>
      </c>
      <c r="BB206" s="101">
        <f t="shared" si="72"/>
        <v>0</v>
      </c>
      <c r="BC206" s="101">
        <f t="shared" si="73"/>
        <v>0</v>
      </c>
      <c r="BD206" s="101">
        <f t="shared" si="74"/>
        <v>0</v>
      </c>
      <c r="BE206" s="101">
        <f t="shared" si="75"/>
        <v>0</v>
      </c>
      <c r="CA206" s="128">
        <v>12</v>
      </c>
      <c r="CB206" s="128">
        <v>0</v>
      </c>
    </row>
    <row r="207" spans="1:80" x14ac:dyDescent="0.2">
      <c r="A207" s="129">
        <v>178</v>
      </c>
      <c r="B207" s="130" t="s">
        <v>1360</v>
      </c>
      <c r="C207" s="131" t="s">
        <v>1361</v>
      </c>
      <c r="D207" s="132" t="s">
        <v>44</v>
      </c>
      <c r="E207" s="133">
        <v>1</v>
      </c>
      <c r="F207" s="133">
        <v>0</v>
      </c>
      <c r="G207" s="134">
        <f t="shared" si="68"/>
        <v>0</v>
      </c>
      <c r="H207" s="135">
        <v>414.7</v>
      </c>
      <c r="I207" s="136">
        <f t="shared" si="69"/>
        <v>414.7</v>
      </c>
      <c r="J207" s="135"/>
      <c r="K207" s="136">
        <f t="shared" si="70"/>
        <v>0</v>
      </c>
      <c r="O207" s="128">
        <v>2</v>
      </c>
      <c r="AA207" s="101">
        <v>12</v>
      </c>
      <c r="AB207" s="101">
        <v>0</v>
      </c>
      <c r="AC207" s="101">
        <v>178</v>
      </c>
      <c r="AZ207" s="101">
        <v>1</v>
      </c>
      <c r="BA207" s="101">
        <f t="shared" si="71"/>
        <v>0</v>
      </c>
      <c r="BB207" s="101">
        <f t="shared" si="72"/>
        <v>0</v>
      </c>
      <c r="BC207" s="101">
        <f t="shared" si="73"/>
        <v>0</v>
      </c>
      <c r="BD207" s="101">
        <f t="shared" si="74"/>
        <v>0</v>
      </c>
      <c r="BE207" s="101">
        <f t="shared" si="75"/>
        <v>0</v>
      </c>
      <c r="CA207" s="128">
        <v>12</v>
      </c>
      <c r="CB207" s="128">
        <v>0</v>
      </c>
    </row>
    <row r="208" spans="1:80" x14ac:dyDescent="0.2">
      <c r="A208" s="129">
        <v>179</v>
      </c>
      <c r="B208" s="130" t="s">
        <v>1362</v>
      </c>
      <c r="C208" s="131" t="s">
        <v>1363</v>
      </c>
      <c r="D208" s="132" t="s">
        <v>44</v>
      </c>
      <c r="E208" s="133">
        <v>2</v>
      </c>
      <c r="F208" s="133">
        <v>0</v>
      </c>
      <c r="G208" s="134">
        <f t="shared" si="68"/>
        <v>0</v>
      </c>
      <c r="H208" s="135">
        <v>361.4</v>
      </c>
      <c r="I208" s="136">
        <f t="shared" si="69"/>
        <v>722.8</v>
      </c>
      <c r="J208" s="135"/>
      <c r="K208" s="136">
        <f t="shared" si="70"/>
        <v>0</v>
      </c>
      <c r="O208" s="128">
        <v>2</v>
      </c>
      <c r="AA208" s="101">
        <v>12</v>
      </c>
      <c r="AB208" s="101">
        <v>0</v>
      </c>
      <c r="AC208" s="101">
        <v>179</v>
      </c>
      <c r="AZ208" s="101">
        <v>1</v>
      </c>
      <c r="BA208" s="101">
        <f t="shared" si="71"/>
        <v>0</v>
      </c>
      <c r="BB208" s="101">
        <f t="shared" si="72"/>
        <v>0</v>
      </c>
      <c r="BC208" s="101">
        <f t="shared" si="73"/>
        <v>0</v>
      </c>
      <c r="BD208" s="101">
        <f t="shared" si="74"/>
        <v>0</v>
      </c>
      <c r="BE208" s="101">
        <f t="shared" si="75"/>
        <v>0</v>
      </c>
      <c r="CA208" s="128">
        <v>12</v>
      </c>
      <c r="CB208" s="128">
        <v>0</v>
      </c>
    </row>
    <row r="209" spans="1:80" x14ac:dyDescent="0.2">
      <c r="A209" s="129">
        <v>180</v>
      </c>
      <c r="B209" s="130" t="s">
        <v>1364</v>
      </c>
      <c r="C209" s="131" t="s">
        <v>1365</v>
      </c>
      <c r="D209" s="132" t="s">
        <v>44</v>
      </c>
      <c r="E209" s="133">
        <v>1</v>
      </c>
      <c r="F209" s="133">
        <v>0</v>
      </c>
      <c r="G209" s="134">
        <f t="shared" si="68"/>
        <v>0</v>
      </c>
      <c r="H209" s="135">
        <v>205.4</v>
      </c>
      <c r="I209" s="136">
        <f t="shared" si="69"/>
        <v>205.4</v>
      </c>
      <c r="J209" s="135"/>
      <c r="K209" s="136">
        <f t="shared" si="70"/>
        <v>0</v>
      </c>
      <c r="O209" s="128">
        <v>2</v>
      </c>
      <c r="AA209" s="101">
        <v>12</v>
      </c>
      <c r="AB209" s="101">
        <v>0</v>
      </c>
      <c r="AC209" s="101">
        <v>180</v>
      </c>
      <c r="AZ209" s="101">
        <v>1</v>
      </c>
      <c r="BA209" s="101">
        <f t="shared" si="71"/>
        <v>0</v>
      </c>
      <c r="BB209" s="101">
        <f t="shared" si="72"/>
        <v>0</v>
      </c>
      <c r="BC209" s="101">
        <f t="shared" si="73"/>
        <v>0</v>
      </c>
      <c r="BD209" s="101">
        <f t="shared" si="74"/>
        <v>0</v>
      </c>
      <c r="BE209" s="101">
        <f t="shared" si="75"/>
        <v>0</v>
      </c>
      <c r="CA209" s="128">
        <v>12</v>
      </c>
      <c r="CB209" s="128">
        <v>0</v>
      </c>
    </row>
    <row r="210" spans="1:80" x14ac:dyDescent="0.2">
      <c r="A210" s="129">
        <v>181</v>
      </c>
      <c r="B210" s="130" t="s">
        <v>1366</v>
      </c>
      <c r="C210" s="131" t="s">
        <v>1230</v>
      </c>
      <c r="D210" s="132" t="s">
        <v>100</v>
      </c>
      <c r="E210" s="133">
        <v>2</v>
      </c>
      <c r="F210" s="133">
        <v>0</v>
      </c>
      <c r="G210" s="134">
        <f t="shared" si="68"/>
        <v>0</v>
      </c>
      <c r="H210" s="135">
        <v>640</v>
      </c>
      <c r="I210" s="136">
        <f t="shared" si="69"/>
        <v>1280</v>
      </c>
      <c r="J210" s="135"/>
      <c r="K210" s="136">
        <f t="shared" si="70"/>
        <v>0</v>
      </c>
      <c r="O210" s="128">
        <v>2</v>
      </c>
      <c r="AA210" s="101">
        <v>12</v>
      </c>
      <c r="AB210" s="101">
        <v>0</v>
      </c>
      <c r="AC210" s="101">
        <v>181</v>
      </c>
      <c r="AZ210" s="101">
        <v>1</v>
      </c>
      <c r="BA210" s="101">
        <f t="shared" si="71"/>
        <v>0</v>
      </c>
      <c r="BB210" s="101">
        <f t="shared" si="72"/>
        <v>0</v>
      </c>
      <c r="BC210" s="101">
        <f t="shared" si="73"/>
        <v>0</v>
      </c>
      <c r="BD210" s="101">
        <f t="shared" si="74"/>
        <v>0</v>
      </c>
      <c r="BE210" s="101">
        <f t="shared" si="75"/>
        <v>0</v>
      </c>
      <c r="CA210" s="128">
        <v>12</v>
      </c>
      <c r="CB210" s="128">
        <v>0</v>
      </c>
    </row>
    <row r="211" spans="1:80" x14ac:dyDescent="0.2">
      <c r="A211" s="144"/>
      <c r="B211" s="145" t="s">
        <v>45</v>
      </c>
      <c r="C211" s="146" t="s">
        <v>1343</v>
      </c>
      <c r="D211" s="147"/>
      <c r="E211" s="148"/>
      <c r="F211" s="149"/>
      <c r="G211" s="150">
        <f>SUM(G193:G210)</f>
        <v>0</v>
      </c>
      <c r="H211" s="151"/>
      <c r="I211" s="152">
        <f>SUM(I193:I210)</f>
        <v>105122.69999999998</v>
      </c>
      <c r="J211" s="151"/>
      <c r="K211" s="152">
        <f>SUM(K193:K210)</f>
        <v>0</v>
      </c>
      <c r="O211" s="128">
        <v>4</v>
      </c>
      <c r="BA211" s="153">
        <f>SUM(BA193:BA210)</f>
        <v>0</v>
      </c>
      <c r="BB211" s="153">
        <f>SUM(BB193:BB210)</f>
        <v>0</v>
      </c>
      <c r="BC211" s="153">
        <f>SUM(BC193:BC210)</f>
        <v>0</v>
      </c>
      <c r="BD211" s="153">
        <f>SUM(BD193:BD210)</f>
        <v>0</v>
      </c>
      <c r="BE211" s="153">
        <f>SUM(BE193:BE210)</f>
        <v>0</v>
      </c>
    </row>
    <row r="212" spans="1:80" x14ac:dyDescent="0.2">
      <c r="A212" s="118" t="s">
        <v>41</v>
      </c>
      <c r="B212" s="119" t="s">
        <v>1367</v>
      </c>
      <c r="C212" s="120" t="s">
        <v>1368</v>
      </c>
      <c r="D212" s="121"/>
      <c r="E212" s="122"/>
      <c r="F212" s="122"/>
      <c r="G212" s="123"/>
      <c r="H212" s="124"/>
      <c r="I212" s="125"/>
      <c r="J212" s="126"/>
      <c r="K212" s="127"/>
      <c r="O212" s="128">
        <v>1</v>
      </c>
    </row>
    <row r="213" spans="1:80" ht="22.5" x14ac:dyDescent="0.2">
      <c r="A213" s="129">
        <v>182</v>
      </c>
      <c r="B213" s="130" t="s">
        <v>1370</v>
      </c>
      <c r="C213" s="131" t="s">
        <v>1309</v>
      </c>
      <c r="D213" s="132" t="s">
        <v>44</v>
      </c>
      <c r="E213" s="133">
        <v>2</v>
      </c>
      <c r="F213" s="133">
        <v>0</v>
      </c>
      <c r="G213" s="134">
        <f t="shared" ref="G213:G229" si="76">E213*F213</f>
        <v>0</v>
      </c>
      <c r="H213" s="135">
        <v>1279.2</v>
      </c>
      <c r="I213" s="136">
        <f t="shared" ref="I213:I229" si="77">E213*H213</f>
        <v>2558.4</v>
      </c>
      <c r="J213" s="135"/>
      <c r="K213" s="136">
        <f t="shared" ref="K213:K229" si="78">E213*J213</f>
        <v>0</v>
      </c>
      <c r="O213" s="128">
        <v>2</v>
      </c>
      <c r="AA213" s="101">
        <v>12</v>
      </c>
      <c r="AB213" s="101">
        <v>0</v>
      </c>
      <c r="AC213" s="101">
        <v>182</v>
      </c>
      <c r="AZ213" s="101">
        <v>1</v>
      </c>
      <c r="BA213" s="101">
        <f t="shared" ref="BA213:BA229" si="79">IF(AZ213=1,G213,0)</f>
        <v>0</v>
      </c>
      <c r="BB213" s="101">
        <f t="shared" ref="BB213:BB229" si="80">IF(AZ213=2,G213,0)</f>
        <v>0</v>
      </c>
      <c r="BC213" s="101">
        <f t="shared" ref="BC213:BC229" si="81">IF(AZ213=3,G213,0)</f>
        <v>0</v>
      </c>
      <c r="BD213" s="101">
        <f t="shared" ref="BD213:BD229" si="82">IF(AZ213=4,G213,0)</f>
        <v>0</v>
      </c>
      <c r="BE213" s="101">
        <f t="shared" ref="BE213:BE229" si="83">IF(AZ213=5,G213,0)</f>
        <v>0</v>
      </c>
      <c r="CA213" s="128">
        <v>12</v>
      </c>
      <c r="CB213" s="128">
        <v>0</v>
      </c>
    </row>
    <row r="214" spans="1:80" x14ac:dyDescent="0.2">
      <c r="A214" s="129">
        <v>183</v>
      </c>
      <c r="B214" s="130" t="s">
        <v>1371</v>
      </c>
      <c r="C214" s="131" t="s">
        <v>1311</v>
      </c>
      <c r="D214" s="132" t="s">
        <v>44</v>
      </c>
      <c r="E214" s="133">
        <v>2</v>
      </c>
      <c r="F214" s="133">
        <v>0</v>
      </c>
      <c r="G214" s="134">
        <f t="shared" si="76"/>
        <v>0</v>
      </c>
      <c r="H214" s="135">
        <v>64.400000000000006</v>
      </c>
      <c r="I214" s="136">
        <f t="shared" si="77"/>
        <v>128.80000000000001</v>
      </c>
      <c r="J214" s="135"/>
      <c r="K214" s="136">
        <f t="shared" si="78"/>
        <v>0</v>
      </c>
      <c r="O214" s="128">
        <v>2</v>
      </c>
      <c r="AA214" s="101">
        <v>12</v>
      </c>
      <c r="AB214" s="101">
        <v>0</v>
      </c>
      <c r="AC214" s="101">
        <v>183</v>
      </c>
      <c r="AZ214" s="101">
        <v>1</v>
      </c>
      <c r="BA214" s="101">
        <f t="shared" si="79"/>
        <v>0</v>
      </c>
      <c r="BB214" s="101">
        <f t="shared" si="80"/>
        <v>0</v>
      </c>
      <c r="BC214" s="101">
        <f t="shared" si="81"/>
        <v>0</v>
      </c>
      <c r="BD214" s="101">
        <f t="shared" si="82"/>
        <v>0</v>
      </c>
      <c r="BE214" s="101">
        <f t="shared" si="83"/>
        <v>0</v>
      </c>
      <c r="CA214" s="128">
        <v>12</v>
      </c>
      <c r="CB214" s="128">
        <v>0</v>
      </c>
    </row>
    <row r="215" spans="1:80" x14ac:dyDescent="0.2">
      <c r="A215" s="129">
        <v>184</v>
      </c>
      <c r="B215" s="130" t="s">
        <v>1372</v>
      </c>
      <c r="C215" s="131" t="s">
        <v>1114</v>
      </c>
      <c r="D215" s="132" t="s">
        <v>44</v>
      </c>
      <c r="E215" s="133">
        <v>9</v>
      </c>
      <c r="F215" s="133">
        <v>0</v>
      </c>
      <c r="G215" s="134">
        <f t="shared" si="76"/>
        <v>0</v>
      </c>
      <c r="H215" s="135">
        <v>340.2</v>
      </c>
      <c r="I215" s="136">
        <f t="shared" si="77"/>
        <v>3061.7999999999997</v>
      </c>
      <c r="J215" s="135"/>
      <c r="K215" s="136">
        <f t="shared" si="78"/>
        <v>0</v>
      </c>
      <c r="O215" s="128">
        <v>2</v>
      </c>
      <c r="AA215" s="101">
        <v>12</v>
      </c>
      <c r="AB215" s="101">
        <v>0</v>
      </c>
      <c r="AC215" s="101">
        <v>184</v>
      </c>
      <c r="AZ215" s="101">
        <v>1</v>
      </c>
      <c r="BA215" s="101">
        <f t="shared" si="79"/>
        <v>0</v>
      </c>
      <c r="BB215" s="101">
        <f t="shared" si="80"/>
        <v>0</v>
      </c>
      <c r="BC215" s="101">
        <f t="shared" si="81"/>
        <v>0</v>
      </c>
      <c r="BD215" s="101">
        <f t="shared" si="82"/>
        <v>0</v>
      </c>
      <c r="BE215" s="101">
        <f t="shared" si="83"/>
        <v>0</v>
      </c>
      <c r="CA215" s="128">
        <v>12</v>
      </c>
      <c r="CB215" s="128">
        <v>0</v>
      </c>
    </row>
    <row r="216" spans="1:80" x14ac:dyDescent="0.2">
      <c r="A216" s="129">
        <v>185</v>
      </c>
      <c r="B216" s="130" t="s">
        <v>1373</v>
      </c>
      <c r="C216" s="131" t="s">
        <v>1348</v>
      </c>
      <c r="D216" s="132" t="s">
        <v>44</v>
      </c>
      <c r="E216" s="133">
        <v>1</v>
      </c>
      <c r="F216" s="133">
        <v>0</v>
      </c>
      <c r="G216" s="134">
        <f t="shared" si="76"/>
        <v>0</v>
      </c>
      <c r="H216" s="135">
        <v>110.6</v>
      </c>
      <c r="I216" s="136">
        <f t="shared" si="77"/>
        <v>110.6</v>
      </c>
      <c r="J216" s="135"/>
      <c r="K216" s="136">
        <f t="shared" si="78"/>
        <v>0</v>
      </c>
      <c r="O216" s="128">
        <v>2</v>
      </c>
      <c r="AA216" s="101">
        <v>12</v>
      </c>
      <c r="AB216" s="101">
        <v>0</v>
      </c>
      <c r="AC216" s="101">
        <v>185</v>
      </c>
      <c r="AZ216" s="101">
        <v>1</v>
      </c>
      <c r="BA216" s="101">
        <f t="shared" si="79"/>
        <v>0</v>
      </c>
      <c r="BB216" s="101">
        <f t="shared" si="80"/>
        <v>0</v>
      </c>
      <c r="BC216" s="101">
        <f t="shared" si="81"/>
        <v>0</v>
      </c>
      <c r="BD216" s="101">
        <f t="shared" si="82"/>
        <v>0</v>
      </c>
      <c r="BE216" s="101">
        <f t="shared" si="83"/>
        <v>0</v>
      </c>
      <c r="CA216" s="128">
        <v>12</v>
      </c>
      <c r="CB216" s="128">
        <v>0</v>
      </c>
    </row>
    <row r="217" spans="1:80" x14ac:dyDescent="0.2">
      <c r="A217" s="129">
        <v>186</v>
      </c>
      <c r="B217" s="130" t="s">
        <v>1374</v>
      </c>
      <c r="C217" s="131" t="s">
        <v>1120</v>
      </c>
      <c r="D217" s="132" t="s">
        <v>1086</v>
      </c>
      <c r="E217" s="133">
        <v>13</v>
      </c>
      <c r="F217" s="133">
        <v>0</v>
      </c>
      <c r="G217" s="134">
        <f t="shared" si="76"/>
        <v>0</v>
      </c>
      <c r="H217" s="135">
        <v>287.3</v>
      </c>
      <c r="I217" s="136">
        <f t="shared" si="77"/>
        <v>3734.9</v>
      </c>
      <c r="J217" s="135"/>
      <c r="K217" s="136">
        <f t="shared" si="78"/>
        <v>0</v>
      </c>
      <c r="O217" s="128">
        <v>2</v>
      </c>
      <c r="AA217" s="101">
        <v>12</v>
      </c>
      <c r="AB217" s="101">
        <v>0</v>
      </c>
      <c r="AC217" s="101">
        <v>186</v>
      </c>
      <c r="AZ217" s="101">
        <v>1</v>
      </c>
      <c r="BA217" s="101">
        <f t="shared" si="79"/>
        <v>0</v>
      </c>
      <c r="BB217" s="101">
        <f t="shared" si="80"/>
        <v>0</v>
      </c>
      <c r="BC217" s="101">
        <f t="shared" si="81"/>
        <v>0</v>
      </c>
      <c r="BD217" s="101">
        <f t="shared" si="82"/>
        <v>0</v>
      </c>
      <c r="BE217" s="101">
        <f t="shared" si="83"/>
        <v>0</v>
      </c>
      <c r="CA217" s="128">
        <v>12</v>
      </c>
      <c r="CB217" s="128">
        <v>0</v>
      </c>
    </row>
    <row r="218" spans="1:80" x14ac:dyDescent="0.2">
      <c r="A218" s="129">
        <v>187</v>
      </c>
      <c r="B218" s="130" t="s">
        <v>1375</v>
      </c>
      <c r="C218" s="131" t="s">
        <v>1319</v>
      </c>
      <c r="D218" s="132" t="s">
        <v>1086</v>
      </c>
      <c r="E218" s="133">
        <v>17</v>
      </c>
      <c r="F218" s="133">
        <v>0</v>
      </c>
      <c r="G218" s="134">
        <f t="shared" si="76"/>
        <v>0</v>
      </c>
      <c r="H218" s="135">
        <v>508.3</v>
      </c>
      <c r="I218" s="136">
        <f t="shared" si="77"/>
        <v>8641.1</v>
      </c>
      <c r="J218" s="135"/>
      <c r="K218" s="136">
        <f t="shared" si="78"/>
        <v>0</v>
      </c>
      <c r="O218" s="128">
        <v>2</v>
      </c>
      <c r="AA218" s="101">
        <v>12</v>
      </c>
      <c r="AB218" s="101">
        <v>0</v>
      </c>
      <c r="AC218" s="101">
        <v>187</v>
      </c>
      <c r="AZ218" s="101">
        <v>1</v>
      </c>
      <c r="BA218" s="101">
        <f t="shared" si="79"/>
        <v>0</v>
      </c>
      <c r="BB218" s="101">
        <f t="shared" si="80"/>
        <v>0</v>
      </c>
      <c r="BC218" s="101">
        <f t="shared" si="81"/>
        <v>0</v>
      </c>
      <c r="BD218" s="101">
        <f t="shared" si="82"/>
        <v>0</v>
      </c>
      <c r="BE218" s="101">
        <f t="shared" si="83"/>
        <v>0</v>
      </c>
      <c r="CA218" s="128">
        <v>12</v>
      </c>
      <c r="CB218" s="128">
        <v>0</v>
      </c>
    </row>
    <row r="219" spans="1:80" x14ac:dyDescent="0.2">
      <c r="A219" s="129">
        <v>188</v>
      </c>
      <c r="B219" s="130" t="s">
        <v>1376</v>
      </c>
      <c r="C219" s="131" t="s">
        <v>1122</v>
      </c>
      <c r="D219" s="132" t="s">
        <v>1086</v>
      </c>
      <c r="E219" s="133">
        <v>3</v>
      </c>
      <c r="F219" s="133">
        <v>0</v>
      </c>
      <c r="G219" s="134">
        <f t="shared" si="76"/>
        <v>0</v>
      </c>
      <c r="H219" s="135">
        <v>111</v>
      </c>
      <c r="I219" s="136">
        <f t="shared" si="77"/>
        <v>333</v>
      </c>
      <c r="J219" s="135"/>
      <c r="K219" s="136">
        <f t="shared" si="78"/>
        <v>0</v>
      </c>
      <c r="O219" s="128">
        <v>2</v>
      </c>
      <c r="AA219" s="101">
        <v>12</v>
      </c>
      <c r="AB219" s="101">
        <v>0</v>
      </c>
      <c r="AC219" s="101">
        <v>188</v>
      </c>
      <c r="AZ219" s="101">
        <v>1</v>
      </c>
      <c r="BA219" s="101">
        <f t="shared" si="79"/>
        <v>0</v>
      </c>
      <c r="BB219" s="101">
        <f t="shared" si="80"/>
        <v>0</v>
      </c>
      <c r="BC219" s="101">
        <f t="shared" si="81"/>
        <v>0</v>
      </c>
      <c r="BD219" s="101">
        <f t="shared" si="82"/>
        <v>0</v>
      </c>
      <c r="BE219" s="101">
        <f t="shared" si="83"/>
        <v>0</v>
      </c>
      <c r="CA219" s="128">
        <v>12</v>
      </c>
      <c r="CB219" s="128">
        <v>0</v>
      </c>
    </row>
    <row r="220" spans="1:80" x14ac:dyDescent="0.2">
      <c r="A220" s="129">
        <v>189</v>
      </c>
      <c r="B220" s="130" t="s">
        <v>1377</v>
      </c>
      <c r="C220" s="131" t="s">
        <v>1321</v>
      </c>
      <c r="D220" s="132" t="s">
        <v>44</v>
      </c>
      <c r="E220" s="133">
        <v>2</v>
      </c>
      <c r="F220" s="133">
        <v>0</v>
      </c>
      <c r="G220" s="134">
        <f t="shared" si="76"/>
        <v>0</v>
      </c>
      <c r="H220" s="135">
        <v>146.19999999999999</v>
      </c>
      <c r="I220" s="136">
        <f t="shared" si="77"/>
        <v>292.39999999999998</v>
      </c>
      <c r="J220" s="135"/>
      <c r="K220" s="136">
        <f t="shared" si="78"/>
        <v>0</v>
      </c>
      <c r="O220" s="128">
        <v>2</v>
      </c>
      <c r="AA220" s="101">
        <v>12</v>
      </c>
      <c r="AB220" s="101">
        <v>0</v>
      </c>
      <c r="AC220" s="101">
        <v>189</v>
      </c>
      <c r="AZ220" s="101">
        <v>1</v>
      </c>
      <c r="BA220" s="101">
        <f t="shared" si="79"/>
        <v>0</v>
      </c>
      <c r="BB220" s="101">
        <f t="shared" si="80"/>
        <v>0</v>
      </c>
      <c r="BC220" s="101">
        <f t="shared" si="81"/>
        <v>0</v>
      </c>
      <c r="BD220" s="101">
        <f t="shared" si="82"/>
        <v>0</v>
      </c>
      <c r="BE220" s="101">
        <f t="shared" si="83"/>
        <v>0</v>
      </c>
      <c r="CA220" s="128">
        <v>12</v>
      </c>
      <c r="CB220" s="128">
        <v>0</v>
      </c>
    </row>
    <row r="221" spans="1:80" x14ac:dyDescent="0.2">
      <c r="A221" s="129">
        <v>190</v>
      </c>
      <c r="B221" s="130" t="s">
        <v>1378</v>
      </c>
      <c r="C221" s="131" t="s">
        <v>1354</v>
      </c>
      <c r="D221" s="132" t="s">
        <v>44</v>
      </c>
      <c r="E221" s="133">
        <v>1</v>
      </c>
      <c r="F221" s="133">
        <v>0</v>
      </c>
      <c r="G221" s="134">
        <f t="shared" si="76"/>
        <v>0</v>
      </c>
      <c r="H221" s="135">
        <v>71.5</v>
      </c>
      <c r="I221" s="136">
        <f t="shared" si="77"/>
        <v>71.5</v>
      </c>
      <c r="J221" s="135"/>
      <c r="K221" s="136">
        <f t="shared" si="78"/>
        <v>0</v>
      </c>
      <c r="O221" s="128">
        <v>2</v>
      </c>
      <c r="AA221" s="101">
        <v>12</v>
      </c>
      <c r="AB221" s="101">
        <v>0</v>
      </c>
      <c r="AC221" s="101">
        <v>190</v>
      </c>
      <c r="AZ221" s="101">
        <v>1</v>
      </c>
      <c r="BA221" s="101">
        <f t="shared" si="79"/>
        <v>0</v>
      </c>
      <c r="BB221" s="101">
        <f t="shared" si="80"/>
        <v>0</v>
      </c>
      <c r="BC221" s="101">
        <f t="shared" si="81"/>
        <v>0</v>
      </c>
      <c r="BD221" s="101">
        <f t="shared" si="82"/>
        <v>0</v>
      </c>
      <c r="BE221" s="101">
        <f t="shared" si="83"/>
        <v>0</v>
      </c>
      <c r="CA221" s="128">
        <v>12</v>
      </c>
      <c r="CB221" s="128">
        <v>0</v>
      </c>
    </row>
    <row r="222" spans="1:80" x14ac:dyDescent="0.2">
      <c r="A222" s="129">
        <v>191</v>
      </c>
      <c r="B222" s="130" t="s">
        <v>1379</v>
      </c>
      <c r="C222" s="131" t="s">
        <v>1138</v>
      </c>
      <c r="D222" s="132" t="s">
        <v>44</v>
      </c>
      <c r="E222" s="133">
        <v>1</v>
      </c>
      <c r="F222" s="133">
        <v>0</v>
      </c>
      <c r="G222" s="134">
        <f t="shared" si="76"/>
        <v>0</v>
      </c>
      <c r="H222" s="135">
        <v>63.4</v>
      </c>
      <c r="I222" s="136">
        <f t="shared" si="77"/>
        <v>63.4</v>
      </c>
      <c r="J222" s="135"/>
      <c r="K222" s="136">
        <f t="shared" si="78"/>
        <v>0</v>
      </c>
      <c r="O222" s="128">
        <v>2</v>
      </c>
      <c r="AA222" s="101">
        <v>12</v>
      </c>
      <c r="AB222" s="101">
        <v>0</v>
      </c>
      <c r="AC222" s="101">
        <v>191</v>
      </c>
      <c r="AZ222" s="101">
        <v>1</v>
      </c>
      <c r="BA222" s="101">
        <f t="shared" si="79"/>
        <v>0</v>
      </c>
      <c r="BB222" s="101">
        <f t="shared" si="80"/>
        <v>0</v>
      </c>
      <c r="BC222" s="101">
        <f t="shared" si="81"/>
        <v>0</v>
      </c>
      <c r="BD222" s="101">
        <f t="shared" si="82"/>
        <v>0</v>
      </c>
      <c r="BE222" s="101">
        <f t="shared" si="83"/>
        <v>0</v>
      </c>
      <c r="CA222" s="128">
        <v>12</v>
      </c>
      <c r="CB222" s="128">
        <v>0</v>
      </c>
    </row>
    <row r="223" spans="1:80" x14ac:dyDescent="0.2">
      <c r="A223" s="129">
        <v>192</v>
      </c>
      <c r="B223" s="130" t="s">
        <v>1380</v>
      </c>
      <c r="C223" s="131" t="s">
        <v>1323</v>
      </c>
      <c r="D223" s="132" t="s">
        <v>44</v>
      </c>
      <c r="E223" s="133">
        <v>6</v>
      </c>
      <c r="F223" s="133">
        <v>0</v>
      </c>
      <c r="G223" s="134">
        <f t="shared" si="76"/>
        <v>0</v>
      </c>
      <c r="H223" s="135">
        <v>380.4</v>
      </c>
      <c r="I223" s="136">
        <f t="shared" si="77"/>
        <v>2282.3999999999996</v>
      </c>
      <c r="J223" s="135"/>
      <c r="K223" s="136">
        <f t="shared" si="78"/>
        <v>0</v>
      </c>
      <c r="O223" s="128">
        <v>2</v>
      </c>
      <c r="AA223" s="101">
        <v>12</v>
      </c>
      <c r="AB223" s="101">
        <v>0</v>
      </c>
      <c r="AC223" s="101">
        <v>192</v>
      </c>
      <c r="AZ223" s="101">
        <v>1</v>
      </c>
      <c r="BA223" s="101">
        <f t="shared" si="79"/>
        <v>0</v>
      </c>
      <c r="BB223" s="101">
        <f t="shared" si="80"/>
        <v>0</v>
      </c>
      <c r="BC223" s="101">
        <f t="shared" si="81"/>
        <v>0</v>
      </c>
      <c r="BD223" s="101">
        <f t="shared" si="82"/>
        <v>0</v>
      </c>
      <c r="BE223" s="101">
        <f t="shared" si="83"/>
        <v>0</v>
      </c>
      <c r="CA223" s="128">
        <v>12</v>
      </c>
      <c r="CB223" s="128">
        <v>0</v>
      </c>
    </row>
    <row r="224" spans="1:80" x14ac:dyDescent="0.2">
      <c r="A224" s="129">
        <v>193</v>
      </c>
      <c r="B224" s="130" t="s">
        <v>1381</v>
      </c>
      <c r="C224" s="131" t="s">
        <v>1358</v>
      </c>
      <c r="D224" s="132" t="s">
        <v>44</v>
      </c>
      <c r="E224" s="133">
        <v>2</v>
      </c>
      <c r="F224" s="133">
        <v>0</v>
      </c>
      <c r="G224" s="134">
        <f t="shared" si="76"/>
        <v>0</v>
      </c>
      <c r="H224" s="135">
        <v>161.80000000000001</v>
      </c>
      <c r="I224" s="136">
        <f t="shared" si="77"/>
        <v>323.60000000000002</v>
      </c>
      <c r="J224" s="135"/>
      <c r="K224" s="136">
        <f t="shared" si="78"/>
        <v>0</v>
      </c>
      <c r="O224" s="128">
        <v>2</v>
      </c>
      <c r="AA224" s="101">
        <v>12</v>
      </c>
      <c r="AB224" s="101">
        <v>0</v>
      </c>
      <c r="AC224" s="101">
        <v>193</v>
      </c>
      <c r="AZ224" s="101">
        <v>1</v>
      </c>
      <c r="BA224" s="101">
        <f t="shared" si="79"/>
        <v>0</v>
      </c>
      <c r="BB224" s="101">
        <f t="shared" si="80"/>
        <v>0</v>
      </c>
      <c r="BC224" s="101">
        <f t="shared" si="81"/>
        <v>0</v>
      </c>
      <c r="BD224" s="101">
        <f t="shared" si="82"/>
        <v>0</v>
      </c>
      <c r="BE224" s="101">
        <f t="shared" si="83"/>
        <v>0</v>
      </c>
      <c r="CA224" s="128">
        <v>12</v>
      </c>
      <c r="CB224" s="128">
        <v>0</v>
      </c>
    </row>
    <row r="225" spans="1:80" x14ac:dyDescent="0.2">
      <c r="A225" s="129">
        <v>194</v>
      </c>
      <c r="B225" s="130" t="s">
        <v>1382</v>
      </c>
      <c r="C225" s="131" t="s">
        <v>1277</v>
      </c>
      <c r="D225" s="132" t="s">
        <v>44</v>
      </c>
      <c r="E225" s="133">
        <v>1</v>
      </c>
      <c r="F225" s="133">
        <v>0</v>
      </c>
      <c r="G225" s="134">
        <f t="shared" si="76"/>
        <v>0</v>
      </c>
      <c r="H225" s="135">
        <v>113.1</v>
      </c>
      <c r="I225" s="136">
        <f t="shared" si="77"/>
        <v>113.1</v>
      </c>
      <c r="J225" s="135"/>
      <c r="K225" s="136">
        <f t="shared" si="78"/>
        <v>0</v>
      </c>
      <c r="O225" s="128">
        <v>2</v>
      </c>
      <c r="AA225" s="101">
        <v>12</v>
      </c>
      <c r="AB225" s="101">
        <v>0</v>
      </c>
      <c r="AC225" s="101">
        <v>194</v>
      </c>
      <c r="AZ225" s="101">
        <v>1</v>
      </c>
      <c r="BA225" s="101">
        <f t="shared" si="79"/>
        <v>0</v>
      </c>
      <c r="BB225" s="101">
        <f t="shared" si="80"/>
        <v>0</v>
      </c>
      <c r="BC225" s="101">
        <f t="shared" si="81"/>
        <v>0</v>
      </c>
      <c r="BD225" s="101">
        <f t="shared" si="82"/>
        <v>0</v>
      </c>
      <c r="BE225" s="101">
        <f t="shared" si="83"/>
        <v>0</v>
      </c>
      <c r="CA225" s="128">
        <v>12</v>
      </c>
      <c r="CB225" s="128">
        <v>0</v>
      </c>
    </row>
    <row r="226" spans="1:80" x14ac:dyDescent="0.2">
      <c r="A226" s="129">
        <v>195</v>
      </c>
      <c r="B226" s="130" t="s">
        <v>1383</v>
      </c>
      <c r="C226" s="131" t="s">
        <v>1361</v>
      </c>
      <c r="D226" s="132" t="s">
        <v>44</v>
      </c>
      <c r="E226" s="133">
        <v>1</v>
      </c>
      <c r="F226" s="133">
        <v>0</v>
      </c>
      <c r="G226" s="134">
        <f t="shared" si="76"/>
        <v>0</v>
      </c>
      <c r="H226" s="135">
        <v>103.7</v>
      </c>
      <c r="I226" s="136">
        <f t="shared" si="77"/>
        <v>103.7</v>
      </c>
      <c r="J226" s="135"/>
      <c r="K226" s="136">
        <f t="shared" si="78"/>
        <v>0</v>
      </c>
      <c r="O226" s="128">
        <v>2</v>
      </c>
      <c r="AA226" s="101">
        <v>12</v>
      </c>
      <c r="AB226" s="101">
        <v>0</v>
      </c>
      <c r="AC226" s="101">
        <v>195</v>
      </c>
      <c r="AZ226" s="101">
        <v>1</v>
      </c>
      <c r="BA226" s="101">
        <f t="shared" si="79"/>
        <v>0</v>
      </c>
      <c r="BB226" s="101">
        <f t="shared" si="80"/>
        <v>0</v>
      </c>
      <c r="BC226" s="101">
        <f t="shared" si="81"/>
        <v>0</v>
      </c>
      <c r="BD226" s="101">
        <f t="shared" si="82"/>
        <v>0</v>
      </c>
      <c r="BE226" s="101">
        <f t="shared" si="83"/>
        <v>0</v>
      </c>
      <c r="CA226" s="128">
        <v>12</v>
      </c>
      <c r="CB226" s="128">
        <v>0</v>
      </c>
    </row>
    <row r="227" spans="1:80" x14ac:dyDescent="0.2">
      <c r="A227" s="129">
        <v>196</v>
      </c>
      <c r="B227" s="130" t="s">
        <v>1384</v>
      </c>
      <c r="C227" s="131" t="s">
        <v>1363</v>
      </c>
      <c r="D227" s="132" t="s">
        <v>44</v>
      </c>
      <c r="E227" s="133">
        <v>2</v>
      </c>
      <c r="F227" s="133">
        <v>0</v>
      </c>
      <c r="G227" s="134">
        <f t="shared" si="76"/>
        <v>0</v>
      </c>
      <c r="H227" s="135">
        <v>90.4</v>
      </c>
      <c r="I227" s="136">
        <f t="shared" si="77"/>
        <v>180.8</v>
      </c>
      <c r="J227" s="135"/>
      <c r="K227" s="136">
        <f t="shared" si="78"/>
        <v>0</v>
      </c>
      <c r="O227" s="128">
        <v>2</v>
      </c>
      <c r="AA227" s="101">
        <v>12</v>
      </c>
      <c r="AB227" s="101">
        <v>0</v>
      </c>
      <c r="AC227" s="101">
        <v>196</v>
      </c>
      <c r="AZ227" s="101">
        <v>1</v>
      </c>
      <c r="BA227" s="101">
        <f t="shared" si="79"/>
        <v>0</v>
      </c>
      <c r="BB227" s="101">
        <f t="shared" si="80"/>
        <v>0</v>
      </c>
      <c r="BC227" s="101">
        <f t="shared" si="81"/>
        <v>0</v>
      </c>
      <c r="BD227" s="101">
        <f t="shared" si="82"/>
        <v>0</v>
      </c>
      <c r="BE227" s="101">
        <f t="shared" si="83"/>
        <v>0</v>
      </c>
      <c r="CA227" s="128">
        <v>12</v>
      </c>
      <c r="CB227" s="128">
        <v>0</v>
      </c>
    </row>
    <row r="228" spans="1:80" x14ac:dyDescent="0.2">
      <c r="A228" s="129">
        <v>197</v>
      </c>
      <c r="B228" s="130" t="s">
        <v>1385</v>
      </c>
      <c r="C228" s="131" t="s">
        <v>1365</v>
      </c>
      <c r="D228" s="132" t="s">
        <v>44</v>
      </c>
      <c r="E228" s="133">
        <v>1</v>
      </c>
      <c r="F228" s="133">
        <v>0</v>
      </c>
      <c r="G228" s="134">
        <f t="shared" si="76"/>
        <v>0</v>
      </c>
      <c r="H228" s="135">
        <v>51.4</v>
      </c>
      <c r="I228" s="136">
        <f t="shared" si="77"/>
        <v>51.4</v>
      </c>
      <c r="J228" s="135"/>
      <c r="K228" s="136">
        <f t="shared" si="78"/>
        <v>0</v>
      </c>
      <c r="O228" s="128">
        <v>2</v>
      </c>
      <c r="AA228" s="101">
        <v>12</v>
      </c>
      <c r="AB228" s="101">
        <v>0</v>
      </c>
      <c r="AC228" s="101">
        <v>197</v>
      </c>
      <c r="AZ228" s="101">
        <v>1</v>
      </c>
      <c r="BA228" s="101">
        <f t="shared" si="79"/>
        <v>0</v>
      </c>
      <c r="BB228" s="101">
        <f t="shared" si="80"/>
        <v>0</v>
      </c>
      <c r="BC228" s="101">
        <f t="shared" si="81"/>
        <v>0</v>
      </c>
      <c r="BD228" s="101">
        <f t="shared" si="82"/>
        <v>0</v>
      </c>
      <c r="BE228" s="101">
        <f t="shared" si="83"/>
        <v>0</v>
      </c>
      <c r="CA228" s="128">
        <v>12</v>
      </c>
      <c r="CB228" s="128">
        <v>0</v>
      </c>
    </row>
    <row r="229" spans="1:80" x14ac:dyDescent="0.2">
      <c r="A229" s="129">
        <v>198</v>
      </c>
      <c r="B229" s="130" t="s">
        <v>1386</v>
      </c>
      <c r="C229" s="131" t="s">
        <v>1230</v>
      </c>
      <c r="D229" s="132" t="s">
        <v>100</v>
      </c>
      <c r="E229" s="133">
        <v>2</v>
      </c>
      <c r="F229" s="133">
        <v>0</v>
      </c>
      <c r="G229" s="134">
        <f t="shared" si="76"/>
        <v>0</v>
      </c>
      <c r="H229" s="135">
        <v>96</v>
      </c>
      <c r="I229" s="136">
        <f t="shared" si="77"/>
        <v>192</v>
      </c>
      <c r="J229" s="135"/>
      <c r="K229" s="136">
        <f t="shared" si="78"/>
        <v>0</v>
      </c>
      <c r="O229" s="128">
        <v>2</v>
      </c>
      <c r="AA229" s="101">
        <v>12</v>
      </c>
      <c r="AB229" s="101">
        <v>0</v>
      </c>
      <c r="AC229" s="101">
        <v>198</v>
      </c>
      <c r="AZ229" s="101">
        <v>1</v>
      </c>
      <c r="BA229" s="101">
        <f t="shared" si="79"/>
        <v>0</v>
      </c>
      <c r="BB229" s="101">
        <f t="shared" si="80"/>
        <v>0</v>
      </c>
      <c r="BC229" s="101">
        <f t="shared" si="81"/>
        <v>0</v>
      </c>
      <c r="BD229" s="101">
        <f t="shared" si="82"/>
        <v>0</v>
      </c>
      <c r="BE229" s="101">
        <f t="shared" si="83"/>
        <v>0</v>
      </c>
      <c r="CA229" s="128">
        <v>12</v>
      </c>
      <c r="CB229" s="128">
        <v>0</v>
      </c>
    </row>
    <row r="230" spans="1:80" x14ac:dyDescent="0.2">
      <c r="A230" s="144"/>
      <c r="B230" s="145" t="s">
        <v>45</v>
      </c>
      <c r="C230" s="146" t="s">
        <v>1369</v>
      </c>
      <c r="D230" s="147"/>
      <c r="E230" s="148"/>
      <c r="F230" s="149"/>
      <c r="G230" s="150">
        <f>SUM(G212:G229)</f>
        <v>0</v>
      </c>
      <c r="H230" s="151"/>
      <c r="I230" s="152">
        <f>SUM(I212:I229)</f>
        <v>22242.9</v>
      </c>
      <c r="J230" s="151"/>
      <c r="K230" s="152">
        <f>SUM(K212:K229)</f>
        <v>0</v>
      </c>
      <c r="O230" s="128">
        <v>4</v>
      </c>
      <c r="BA230" s="153">
        <f>SUM(BA212:BA229)</f>
        <v>0</v>
      </c>
      <c r="BB230" s="153">
        <f>SUM(BB212:BB229)</f>
        <v>0</v>
      </c>
      <c r="BC230" s="153">
        <f>SUM(BC212:BC229)</f>
        <v>0</v>
      </c>
      <c r="BD230" s="153">
        <f>SUM(BD212:BD229)</f>
        <v>0</v>
      </c>
      <c r="BE230" s="153">
        <f>SUM(BE212:BE229)</f>
        <v>0</v>
      </c>
    </row>
    <row r="231" spans="1:80" x14ac:dyDescent="0.2">
      <c r="A231" s="118" t="s">
        <v>41</v>
      </c>
      <c r="B231" s="119" t="s">
        <v>1387</v>
      </c>
      <c r="C231" s="120" t="s">
        <v>1388</v>
      </c>
      <c r="D231" s="121"/>
      <c r="E231" s="122"/>
      <c r="F231" s="122"/>
      <c r="G231" s="123"/>
      <c r="H231" s="124"/>
      <c r="I231" s="125"/>
      <c r="J231" s="126"/>
      <c r="K231" s="127"/>
      <c r="O231" s="128">
        <v>1</v>
      </c>
    </row>
    <row r="232" spans="1:80" ht="22.5" x14ac:dyDescent="0.2">
      <c r="A232" s="129">
        <v>199</v>
      </c>
      <c r="B232" s="130" t="s">
        <v>1390</v>
      </c>
      <c r="C232" s="131" t="s">
        <v>1309</v>
      </c>
      <c r="D232" s="132" t="s">
        <v>44</v>
      </c>
      <c r="E232" s="133">
        <v>2</v>
      </c>
      <c r="F232" s="133">
        <v>0</v>
      </c>
      <c r="G232" s="134">
        <f t="shared" ref="G232:G248" si="84">E232*F232</f>
        <v>0</v>
      </c>
      <c r="H232" s="135">
        <v>8528</v>
      </c>
      <c r="I232" s="136">
        <f t="shared" ref="I232:I248" si="85">E232*H232</f>
        <v>17056</v>
      </c>
      <c r="J232" s="135"/>
      <c r="K232" s="136">
        <f t="shared" ref="K232:K248" si="86">E232*J232</f>
        <v>0</v>
      </c>
      <c r="O232" s="128">
        <v>2</v>
      </c>
      <c r="AA232" s="101">
        <v>12</v>
      </c>
      <c r="AB232" s="101">
        <v>0</v>
      </c>
      <c r="AC232" s="101">
        <v>199</v>
      </c>
      <c r="AZ232" s="101">
        <v>2</v>
      </c>
      <c r="BA232" s="101">
        <f t="shared" ref="BA232:BA248" si="87">IF(AZ232=1,G232,0)</f>
        <v>0</v>
      </c>
      <c r="BB232" s="101">
        <f t="shared" ref="BB232:BB248" si="88">IF(AZ232=2,G232,0)</f>
        <v>0</v>
      </c>
      <c r="BC232" s="101">
        <f t="shared" ref="BC232:BC248" si="89">IF(AZ232=3,G232,0)</f>
        <v>0</v>
      </c>
      <c r="BD232" s="101">
        <f t="shared" ref="BD232:BD248" si="90">IF(AZ232=4,G232,0)</f>
        <v>0</v>
      </c>
      <c r="BE232" s="101">
        <f t="shared" ref="BE232:BE248" si="91">IF(AZ232=5,G232,0)</f>
        <v>0</v>
      </c>
      <c r="CA232" s="128">
        <v>12</v>
      </c>
      <c r="CB232" s="128">
        <v>0</v>
      </c>
    </row>
    <row r="233" spans="1:80" x14ac:dyDescent="0.2">
      <c r="A233" s="129">
        <v>200</v>
      </c>
      <c r="B233" s="130" t="s">
        <v>1391</v>
      </c>
      <c r="C233" s="131" t="s">
        <v>1311</v>
      </c>
      <c r="D233" s="132" t="s">
        <v>44</v>
      </c>
      <c r="E233" s="133">
        <v>2</v>
      </c>
      <c r="F233" s="133">
        <v>0</v>
      </c>
      <c r="G233" s="134">
        <f t="shared" si="84"/>
        <v>0</v>
      </c>
      <c r="H233" s="135">
        <v>429</v>
      </c>
      <c r="I233" s="136">
        <f t="shared" si="85"/>
        <v>858</v>
      </c>
      <c r="J233" s="135"/>
      <c r="K233" s="136">
        <f t="shared" si="86"/>
        <v>0</v>
      </c>
      <c r="O233" s="128">
        <v>2</v>
      </c>
      <c r="AA233" s="101">
        <v>12</v>
      </c>
      <c r="AB233" s="101">
        <v>0</v>
      </c>
      <c r="AC233" s="101">
        <v>200</v>
      </c>
      <c r="AZ233" s="101">
        <v>2</v>
      </c>
      <c r="BA233" s="101">
        <f t="shared" si="87"/>
        <v>0</v>
      </c>
      <c r="BB233" s="101">
        <f t="shared" si="88"/>
        <v>0</v>
      </c>
      <c r="BC233" s="101">
        <f t="shared" si="89"/>
        <v>0</v>
      </c>
      <c r="BD233" s="101">
        <f t="shared" si="90"/>
        <v>0</v>
      </c>
      <c r="BE233" s="101">
        <f t="shared" si="91"/>
        <v>0</v>
      </c>
      <c r="CA233" s="128">
        <v>12</v>
      </c>
      <c r="CB233" s="128">
        <v>0</v>
      </c>
    </row>
    <row r="234" spans="1:80" x14ac:dyDescent="0.2">
      <c r="A234" s="129">
        <v>201</v>
      </c>
      <c r="B234" s="130" t="s">
        <v>1392</v>
      </c>
      <c r="C234" s="131" t="s">
        <v>1114</v>
      </c>
      <c r="D234" s="132" t="s">
        <v>44</v>
      </c>
      <c r="E234" s="133">
        <v>2</v>
      </c>
      <c r="F234" s="133">
        <v>0</v>
      </c>
      <c r="G234" s="134">
        <f t="shared" si="84"/>
        <v>0</v>
      </c>
      <c r="H234" s="135">
        <v>504.4</v>
      </c>
      <c r="I234" s="136">
        <f t="shared" si="85"/>
        <v>1008.8</v>
      </c>
      <c r="J234" s="135"/>
      <c r="K234" s="136">
        <f t="shared" si="86"/>
        <v>0</v>
      </c>
      <c r="O234" s="128">
        <v>2</v>
      </c>
      <c r="AA234" s="101">
        <v>12</v>
      </c>
      <c r="AB234" s="101">
        <v>0</v>
      </c>
      <c r="AC234" s="101">
        <v>201</v>
      </c>
      <c r="AZ234" s="101">
        <v>2</v>
      </c>
      <c r="BA234" s="101">
        <f t="shared" si="87"/>
        <v>0</v>
      </c>
      <c r="BB234" s="101">
        <f t="shared" si="88"/>
        <v>0</v>
      </c>
      <c r="BC234" s="101">
        <f t="shared" si="89"/>
        <v>0</v>
      </c>
      <c r="BD234" s="101">
        <f t="shared" si="90"/>
        <v>0</v>
      </c>
      <c r="BE234" s="101">
        <f t="shared" si="91"/>
        <v>0</v>
      </c>
      <c r="CA234" s="128">
        <v>12</v>
      </c>
      <c r="CB234" s="128">
        <v>0</v>
      </c>
    </row>
    <row r="235" spans="1:80" x14ac:dyDescent="0.2">
      <c r="A235" s="129">
        <v>202</v>
      </c>
      <c r="B235" s="130" t="s">
        <v>1393</v>
      </c>
      <c r="C235" s="131" t="s">
        <v>1314</v>
      </c>
      <c r="D235" s="132" t="s">
        <v>44</v>
      </c>
      <c r="E235" s="133">
        <v>4</v>
      </c>
      <c r="F235" s="133">
        <v>0</v>
      </c>
      <c r="G235" s="134">
        <f t="shared" si="84"/>
        <v>0</v>
      </c>
      <c r="H235" s="135">
        <v>1528.8</v>
      </c>
      <c r="I235" s="136">
        <f t="shared" si="85"/>
        <v>6115.2</v>
      </c>
      <c r="J235" s="135"/>
      <c r="K235" s="136">
        <f t="shared" si="86"/>
        <v>0</v>
      </c>
      <c r="O235" s="128">
        <v>2</v>
      </c>
      <c r="AA235" s="101">
        <v>12</v>
      </c>
      <c r="AB235" s="101">
        <v>0</v>
      </c>
      <c r="AC235" s="101">
        <v>202</v>
      </c>
      <c r="AZ235" s="101">
        <v>2</v>
      </c>
      <c r="BA235" s="101">
        <f t="shared" si="87"/>
        <v>0</v>
      </c>
      <c r="BB235" s="101">
        <f t="shared" si="88"/>
        <v>0</v>
      </c>
      <c r="BC235" s="101">
        <f t="shared" si="89"/>
        <v>0</v>
      </c>
      <c r="BD235" s="101">
        <f t="shared" si="90"/>
        <v>0</v>
      </c>
      <c r="BE235" s="101">
        <f t="shared" si="91"/>
        <v>0</v>
      </c>
      <c r="CA235" s="128">
        <v>12</v>
      </c>
      <c r="CB235" s="128">
        <v>0</v>
      </c>
    </row>
    <row r="236" spans="1:80" x14ac:dyDescent="0.2">
      <c r="A236" s="129">
        <v>203</v>
      </c>
      <c r="B236" s="130" t="s">
        <v>1394</v>
      </c>
      <c r="C236" s="131" t="s">
        <v>1348</v>
      </c>
      <c r="D236" s="132" t="s">
        <v>44</v>
      </c>
      <c r="E236" s="133">
        <v>1</v>
      </c>
      <c r="F236" s="133">
        <v>0</v>
      </c>
      <c r="G236" s="134">
        <f t="shared" si="84"/>
        <v>0</v>
      </c>
      <c r="H236" s="135">
        <v>737.1</v>
      </c>
      <c r="I236" s="136">
        <f t="shared" si="85"/>
        <v>737.1</v>
      </c>
      <c r="J236" s="135"/>
      <c r="K236" s="136">
        <f t="shared" si="86"/>
        <v>0</v>
      </c>
      <c r="O236" s="128">
        <v>2</v>
      </c>
      <c r="AA236" s="101">
        <v>12</v>
      </c>
      <c r="AB236" s="101">
        <v>0</v>
      </c>
      <c r="AC236" s="101">
        <v>203</v>
      </c>
      <c r="AZ236" s="101">
        <v>2</v>
      </c>
      <c r="BA236" s="101">
        <f t="shared" si="87"/>
        <v>0</v>
      </c>
      <c r="BB236" s="101">
        <f t="shared" si="88"/>
        <v>0</v>
      </c>
      <c r="BC236" s="101">
        <f t="shared" si="89"/>
        <v>0</v>
      </c>
      <c r="BD236" s="101">
        <f t="shared" si="90"/>
        <v>0</v>
      </c>
      <c r="BE236" s="101">
        <f t="shared" si="91"/>
        <v>0</v>
      </c>
      <c r="CA236" s="128">
        <v>12</v>
      </c>
      <c r="CB236" s="128">
        <v>0</v>
      </c>
    </row>
    <row r="237" spans="1:80" x14ac:dyDescent="0.2">
      <c r="A237" s="129">
        <v>204</v>
      </c>
      <c r="B237" s="130" t="s">
        <v>1395</v>
      </c>
      <c r="C237" s="131" t="s">
        <v>1120</v>
      </c>
      <c r="D237" s="132" t="s">
        <v>1086</v>
      </c>
      <c r="E237" s="133">
        <v>6</v>
      </c>
      <c r="F237" s="133">
        <v>0</v>
      </c>
      <c r="G237" s="134">
        <f t="shared" si="84"/>
        <v>0</v>
      </c>
      <c r="H237" s="135">
        <v>530.4</v>
      </c>
      <c r="I237" s="136">
        <f t="shared" si="85"/>
        <v>3182.3999999999996</v>
      </c>
      <c r="J237" s="135"/>
      <c r="K237" s="136">
        <f t="shared" si="86"/>
        <v>0</v>
      </c>
      <c r="O237" s="128">
        <v>2</v>
      </c>
      <c r="AA237" s="101">
        <v>12</v>
      </c>
      <c r="AB237" s="101">
        <v>0</v>
      </c>
      <c r="AC237" s="101">
        <v>204</v>
      </c>
      <c r="AZ237" s="101">
        <v>2</v>
      </c>
      <c r="BA237" s="101">
        <f t="shared" si="87"/>
        <v>0</v>
      </c>
      <c r="BB237" s="101">
        <f t="shared" si="88"/>
        <v>0</v>
      </c>
      <c r="BC237" s="101">
        <f t="shared" si="89"/>
        <v>0</v>
      </c>
      <c r="BD237" s="101">
        <f t="shared" si="90"/>
        <v>0</v>
      </c>
      <c r="BE237" s="101">
        <f t="shared" si="91"/>
        <v>0</v>
      </c>
      <c r="CA237" s="128">
        <v>12</v>
      </c>
      <c r="CB237" s="128">
        <v>0</v>
      </c>
    </row>
    <row r="238" spans="1:80" x14ac:dyDescent="0.2">
      <c r="A238" s="129">
        <v>205</v>
      </c>
      <c r="B238" s="130" t="s">
        <v>1396</v>
      </c>
      <c r="C238" s="131" t="s">
        <v>1319</v>
      </c>
      <c r="D238" s="132" t="s">
        <v>1086</v>
      </c>
      <c r="E238" s="133">
        <v>13</v>
      </c>
      <c r="F238" s="133">
        <v>0</v>
      </c>
      <c r="G238" s="134">
        <f t="shared" si="84"/>
        <v>0</v>
      </c>
      <c r="H238" s="135">
        <v>1554.8</v>
      </c>
      <c r="I238" s="136">
        <f t="shared" si="85"/>
        <v>20212.399999999998</v>
      </c>
      <c r="J238" s="135"/>
      <c r="K238" s="136">
        <f t="shared" si="86"/>
        <v>0</v>
      </c>
      <c r="O238" s="128">
        <v>2</v>
      </c>
      <c r="AA238" s="101">
        <v>12</v>
      </c>
      <c r="AB238" s="101">
        <v>0</v>
      </c>
      <c r="AC238" s="101">
        <v>205</v>
      </c>
      <c r="AZ238" s="101">
        <v>2</v>
      </c>
      <c r="BA238" s="101">
        <f t="shared" si="87"/>
        <v>0</v>
      </c>
      <c r="BB238" s="101">
        <f t="shared" si="88"/>
        <v>0</v>
      </c>
      <c r="BC238" s="101">
        <f t="shared" si="89"/>
        <v>0</v>
      </c>
      <c r="BD238" s="101">
        <f t="shared" si="90"/>
        <v>0</v>
      </c>
      <c r="BE238" s="101">
        <f t="shared" si="91"/>
        <v>0</v>
      </c>
      <c r="CA238" s="128">
        <v>12</v>
      </c>
      <c r="CB238" s="128">
        <v>0</v>
      </c>
    </row>
    <row r="239" spans="1:80" x14ac:dyDescent="0.2">
      <c r="A239" s="129">
        <v>206</v>
      </c>
      <c r="B239" s="130" t="s">
        <v>1397</v>
      </c>
      <c r="C239" s="131" t="s">
        <v>1122</v>
      </c>
      <c r="D239" s="132" t="s">
        <v>1086</v>
      </c>
      <c r="E239" s="133">
        <v>2</v>
      </c>
      <c r="F239" s="133">
        <v>0</v>
      </c>
      <c r="G239" s="134">
        <f t="shared" si="84"/>
        <v>0</v>
      </c>
      <c r="H239" s="135">
        <v>296.39999999999998</v>
      </c>
      <c r="I239" s="136">
        <f t="shared" si="85"/>
        <v>592.79999999999995</v>
      </c>
      <c r="J239" s="135"/>
      <c r="K239" s="136">
        <f t="shared" si="86"/>
        <v>0</v>
      </c>
      <c r="O239" s="128">
        <v>2</v>
      </c>
      <c r="AA239" s="101">
        <v>12</v>
      </c>
      <c r="AB239" s="101">
        <v>0</v>
      </c>
      <c r="AC239" s="101">
        <v>206</v>
      </c>
      <c r="AZ239" s="101">
        <v>2</v>
      </c>
      <c r="BA239" s="101">
        <f t="shared" si="87"/>
        <v>0</v>
      </c>
      <c r="BB239" s="101">
        <f t="shared" si="88"/>
        <v>0</v>
      </c>
      <c r="BC239" s="101">
        <f t="shared" si="89"/>
        <v>0</v>
      </c>
      <c r="BD239" s="101">
        <f t="shared" si="90"/>
        <v>0</v>
      </c>
      <c r="BE239" s="101">
        <f t="shared" si="91"/>
        <v>0</v>
      </c>
      <c r="CA239" s="128">
        <v>12</v>
      </c>
      <c r="CB239" s="128">
        <v>0</v>
      </c>
    </row>
    <row r="240" spans="1:80" x14ac:dyDescent="0.2">
      <c r="A240" s="129">
        <v>207</v>
      </c>
      <c r="B240" s="130" t="s">
        <v>1398</v>
      </c>
      <c r="C240" s="131" t="s">
        <v>1128</v>
      </c>
      <c r="D240" s="132" t="s">
        <v>44</v>
      </c>
      <c r="E240" s="133">
        <v>1</v>
      </c>
      <c r="F240" s="133">
        <v>0</v>
      </c>
      <c r="G240" s="134">
        <f t="shared" si="84"/>
        <v>0</v>
      </c>
      <c r="H240" s="135">
        <v>221</v>
      </c>
      <c r="I240" s="136">
        <f t="shared" si="85"/>
        <v>221</v>
      </c>
      <c r="J240" s="135"/>
      <c r="K240" s="136">
        <f t="shared" si="86"/>
        <v>0</v>
      </c>
      <c r="O240" s="128">
        <v>2</v>
      </c>
      <c r="AA240" s="101">
        <v>12</v>
      </c>
      <c r="AB240" s="101">
        <v>0</v>
      </c>
      <c r="AC240" s="101">
        <v>207</v>
      </c>
      <c r="AZ240" s="101">
        <v>2</v>
      </c>
      <c r="BA240" s="101">
        <f t="shared" si="87"/>
        <v>0</v>
      </c>
      <c r="BB240" s="101">
        <f t="shared" si="88"/>
        <v>0</v>
      </c>
      <c r="BC240" s="101">
        <f t="shared" si="89"/>
        <v>0</v>
      </c>
      <c r="BD240" s="101">
        <f t="shared" si="90"/>
        <v>0</v>
      </c>
      <c r="BE240" s="101">
        <f t="shared" si="91"/>
        <v>0</v>
      </c>
      <c r="CA240" s="128">
        <v>12</v>
      </c>
      <c r="CB240" s="128">
        <v>0</v>
      </c>
    </row>
    <row r="241" spans="1:80" x14ac:dyDescent="0.2">
      <c r="A241" s="129">
        <v>208</v>
      </c>
      <c r="B241" s="130" t="s">
        <v>1399</v>
      </c>
      <c r="C241" s="131" t="s">
        <v>1321</v>
      </c>
      <c r="D241" s="132" t="s">
        <v>44</v>
      </c>
      <c r="E241" s="133">
        <v>4</v>
      </c>
      <c r="F241" s="133">
        <v>0</v>
      </c>
      <c r="G241" s="134">
        <f t="shared" si="84"/>
        <v>0</v>
      </c>
      <c r="H241" s="135">
        <v>1170</v>
      </c>
      <c r="I241" s="136">
        <f t="shared" si="85"/>
        <v>4680</v>
      </c>
      <c r="J241" s="135"/>
      <c r="K241" s="136">
        <f t="shared" si="86"/>
        <v>0</v>
      </c>
      <c r="O241" s="128">
        <v>2</v>
      </c>
      <c r="AA241" s="101">
        <v>12</v>
      </c>
      <c r="AB241" s="101">
        <v>0</v>
      </c>
      <c r="AC241" s="101">
        <v>208</v>
      </c>
      <c r="AZ241" s="101">
        <v>2</v>
      </c>
      <c r="BA241" s="101">
        <f t="shared" si="87"/>
        <v>0</v>
      </c>
      <c r="BB241" s="101">
        <f t="shared" si="88"/>
        <v>0</v>
      </c>
      <c r="BC241" s="101">
        <f t="shared" si="89"/>
        <v>0</v>
      </c>
      <c r="BD241" s="101">
        <f t="shared" si="90"/>
        <v>0</v>
      </c>
      <c r="BE241" s="101">
        <f t="shared" si="91"/>
        <v>0</v>
      </c>
      <c r="CA241" s="128">
        <v>12</v>
      </c>
      <c r="CB241" s="128">
        <v>0</v>
      </c>
    </row>
    <row r="242" spans="1:80" x14ac:dyDescent="0.2">
      <c r="A242" s="129">
        <v>209</v>
      </c>
      <c r="B242" s="130" t="s">
        <v>1400</v>
      </c>
      <c r="C242" s="131" t="s">
        <v>1130</v>
      </c>
      <c r="D242" s="132" t="s">
        <v>44</v>
      </c>
      <c r="E242" s="133">
        <v>2</v>
      </c>
      <c r="F242" s="133">
        <v>0</v>
      </c>
      <c r="G242" s="134">
        <f t="shared" si="84"/>
        <v>0</v>
      </c>
      <c r="H242" s="135">
        <v>709.8</v>
      </c>
      <c r="I242" s="136">
        <f t="shared" si="85"/>
        <v>1419.6</v>
      </c>
      <c r="J242" s="135"/>
      <c r="K242" s="136">
        <f t="shared" si="86"/>
        <v>0</v>
      </c>
      <c r="O242" s="128">
        <v>2</v>
      </c>
      <c r="AA242" s="101">
        <v>12</v>
      </c>
      <c r="AB242" s="101">
        <v>0</v>
      </c>
      <c r="AC242" s="101">
        <v>209</v>
      </c>
      <c r="AZ242" s="101">
        <v>2</v>
      </c>
      <c r="BA242" s="101">
        <f t="shared" si="87"/>
        <v>0</v>
      </c>
      <c r="BB242" s="101">
        <f t="shared" si="88"/>
        <v>0</v>
      </c>
      <c r="BC242" s="101">
        <f t="shared" si="89"/>
        <v>0</v>
      </c>
      <c r="BD242" s="101">
        <f t="shared" si="90"/>
        <v>0</v>
      </c>
      <c r="BE242" s="101">
        <f t="shared" si="91"/>
        <v>0</v>
      </c>
      <c r="CA242" s="128">
        <v>12</v>
      </c>
      <c r="CB242" s="128">
        <v>0</v>
      </c>
    </row>
    <row r="243" spans="1:80" x14ac:dyDescent="0.2">
      <c r="A243" s="129">
        <v>210</v>
      </c>
      <c r="B243" s="130" t="s">
        <v>1401</v>
      </c>
      <c r="C243" s="131" t="s">
        <v>1354</v>
      </c>
      <c r="D243" s="132" t="s">
        <v>44</v>
      </c>
      <c r="E243" s="133">
        <v>1</v>
      </c>
      <c r="F243" s="133">
        <v>0</v>
      </c>
      <c r="G243" s="134">
        <f t="shared" si="84"/>
        <v>0</v>
      </c>
      <c r="H243" s="135">
        <v>286</v>
      </c>
      <c r="I243" s="136">
        <f t="shared" si="85"/>
        <v>286</v>
      </c>
      <c r="J243" s="135"/>
      <c r="K243" s="136">
        <f t="shared" si="86"/>
        <v>0</v>
      </c>
      <c r="O243" s="128">
        <v>2</v>
      </c>
      <c r="AA243" s="101">
        <v>12</v>
      </c>
      <c r="AB243" s="101">
        <v>0</v>
      </c>
      <c r="AC243" s="101">
        <v>210</v>
      </c>
      <c r="AZ243" s="101">
        <v>2</v>
      </c>
      <c r="BA243" s="101">
        <f t="shared" si="87"/>
        <v>0</v>
      </c>
      <c r="BB243" s="101">
        <f t="shared" si="88"/>
        <v>0</v>
      </c>
      <c r="BC243" s="101">
        <f t="shared" si="89"/>
        <v>0</v>
      </c>
      <c r="BD243" s="101">
        <f t="shared" si="90"/>
        <v>0</v>
      </c>
      <c r="BE243" s="101">
        <f t="shared" si="91"/>
        <v>0</v>
      </c>
      <c r="CA243" s="128">
        <v>12</v>
      </c>
      <c r="CB243" s="128">
        <v>0</v>
      </c>
    </row>
    <row r="244" spans="1:80" x14ac:dyDescent="0.2">
      <c r="A244" s="129">
        <v>211</v>
      </c>
      <c r="B244" s="130" t="s">
        <v>1402</v>
      </c>
      <c r="C244" s="131" t="s">
        <v>1323</v>
      </c>
      <c r="D244" s="132" t="s">
        <v>44</v>
      </c>
      <c r="E244" s="133">
        <v>2</v>
      </c>
      <c r="F244" s="133">
        <v>0</v>
      </c>
      <c r="G244" s="134">
        <f t="shared" si="84"/>
        <v>0</v>
      </c>
      <c r="H244" s="135">
        <v>507</v>
      </c>
      <c r="I244" s="136">
        <f t="shared" si="85"/>
        <v>1014</v>
      </c>
      <c r="J244" s="135"/>
      <c r="K244" s="136">
        <f t="shared" si="86"/>
        <v>0</v>
      </c>
      <c r="O244" s="128">
        <v>2</v>
      </c>
      <c r="AA244" s="101">
        <v>12</v>
      </c>
      <c r="AB244" s="101">
        <v>0</v>
      </c>
      <c r="AC244" s="101">
        <v>211</v>
      </c>
      <c r="AZ244" s="101">
        <v>2</v>
      </c>
      <c r="BA244" s="101">
        <f t="shared" si="87"/>
        <v>0</v>
      </c>
      <c r="BB244" s="101">
        <f t="shared" si="88"/>
        <v>0</v>
      </c>
      <c r="BC244" s="101">
        <f t="shared" si="89"/>
        <v>0</v>
      </c>
      <c r="BD244" s="101">
        <f t="shared" si="90"/>
        <v>0</v>
      </c>
      <c r="BE244" s="101">
        <f t="shared" si="91"/>
        <v>0</v>
      </c>
      <c r="CA244" s="128">
        <v>12</v>
      </c>
      <c r="CB244" s="128">
        <v>0</v>
      </c>
    </row>
    <row r="245" spans="1:80" x14ac:dyDescent="0.2">
      <c r="A245" s="129">
        <v>212</v>
      </c>
      <c r="B245" s="130" t="s">
        <v>1403</v>
      </c>
      <c r="C245" s="131" t="s">
        <v>1358</v>
      </c>
      <c r="D245" s="132" t="s">
        <v>44</v>
      </c>
      <c r="E245" s="133">
        <v>2</v>
      </c>
      <c r="F245" s="133">
        <v>0</v>
      </c>
      <c r="G245" s="134">
        <f t="shared" si="84"/>
        <v>0</v>
      </c>
      <c r="H245" s="135">
        <v>647.4</v>
      </c>
      <c r="I245" s="136">
        <f t="shared" si="85"/>
        <v>1294.8</v>
      </c>
      <c r="J245" s="135"/>
      <c r="K245" s="136">
        <f t="shared" si="86"/>
        <v>0</v>
      </c>
      <c r="O245" s="128">
        <v>2</v>
      </c>
      <c r="AA245" s="101">
        <v>12</v>
      </c>
      <c r="AB245" s="101">
        <v>0</v>
      </c>
      <c r="AC245" s="101">
        <v>212</v>
      </c>
      <c r="AZ245" s="101">
        <v>2</v>
      </c>
      <c r="BA245" s="101">
        <f t="shared" si="87"/>
        <v>0</v>
      </c>
      <c r="BB245" s="101">
        <f t="shared" si="88"/>
        <v>0</v>
      </c>
      <c r="BC245" s="101">
        <f t="shared" si="89"/>
        <v>0</v>
      </c>
      <c r="BD245" s="101">
        <f t="shared" si="90"/>
        <v>0</v>
      </c>
      <c r="BE245" s="101">
        <f t="shared" si="91"/>
        <v>0</v>
      </c>
      <c r="CA245" s="128">
        <v>12</v>
      </c>
      <c r="CB245" s="128">
        <v>0</v>
      </c>
    </row>
    <row r="246" spans="1:80" x14ac:dyDescent="0.2">
      <c r="A246" s="129">
        <v>213</v>
      </c>
      <c r="B246" s="130" t="s">
        <v>1404</v>
      </c>
      <c r="C246" s="131" t="s">
        <v>1405</v>
      </c>
      <c r="D246" s="132" t="s">
        <v>44</v>
      </c>
      <c r="E246" s="133">
        <v>1</v>
      </c>
      <c r="F246" s="133">
        <v>0</v>
      </c>
      <c r="G246" s="134">
        <f t="shared" si="84"/>
        <v>0</v>
      </c>
      <c r="H246" s="135">
        <v>414.7</v>
      </c>
      <c r="I246" s="136">
        <f t="shared" si="85"/>
        <v>414.7</v>
      </c>
      <c r="J246" s="135"/>
      <c r="K246" s="136">
        <f t="shared" si="86"/>
        <v>0</v>
      </c>
      <c r="O246" s="128">
        <v>2</v>
      </c>
      <c r="AA246" s="101">
        <v>12</v>
      </c>
      <c r="AB246" s="101">
        <v>0</v>
      </c>
      <c r="AC246" s="101">
        <v>213</v>
      </c>
      <c r="AZ246" s="101">
        <v>2</v>
      </c>
      <c r="BA246" s="101">
        <f t="shared" si="87"/>
        <v>0</v>
      </c>
      <c r="BB246" s="101">
        <f t="shared" si="88"/>
        <v>0</v>
      </c>
      <c r="BC246" s="101">
        <f t="shared" si="89"/>
        <v>0</v>
      </c>
      <c r="BD246" s="101">
        <f t="shared" si="90"/>
        <v>0</v>
      </c>
      <c r="BE246" s="101">
        <f t="shared" si="91"/>
        <v>0</v>
      </c>
      <c r="CA246" s="128">
        <v>12</v>
      </c>
      <c r="CB246" s="128">
        <v>0</v>
      </c>
    </row>
    <row r="247" spans="1:80" x14ac:dyDescent="0.2">
      <c r="A247" s="129">
        <v>214</v>
      </c>
      <c r="B247" s="130" t="s">
        <v>1406</v>
      </c>
      <c r="C247" s="131" t="s">
        <v>1365</v>
      </c>
      <c r="D247" s="132" t="s">
        <v>44</v>
      </c>
      <c r="E247" s="133">
        <v>1</v>
      </c>
      <c r="F247" s="133">
        <v>0</v>
      </c>
      <c r="G247" s="134">
        <f t="shared" si="84"/>
        <v>0</v>
      </c>
      <c r="H247" s="135">
        <v>205.4</v>
      </c>
      <c r="I247" s="136">
        <f t="shared" si="85"/>
        <v>205.4</v>
      </c>
      <c r="J247" s="135"/>
      <c r="K247" s="136">
        <f t="shared" si="86"/>
        <v>0</v>
      </c>
      <c r="O247" s="128">
        <v>2</v>
      </c>
      <c r="AA247" s="101">
        <v>12</v>
      </c>
      <c r="AB247" s="101">
        <v>0</v>
      </c>
      <c r="AC247" s="101">
        <v>214</v>
      </c>
      <c r="AZ247" s="101">
        <v>2</v>
      </c>
      <c r="BA247" s="101">
        <f t="shared" si="87"/>
        <v>0</v>
      </c>
      <c r="BB247" s="101">
        <f t="shared" si="88"/>
        <v>0</v>
      </c>
      <c r="BC247" s="101">
        <f t="shared" si="89"/>
        <v>0</v>
      </c>
      <c r="BD247" s="101">
        <f t="shared" si="90"/>
        <v>0</v>
      </c>
      <c r="BE247" s="101">
        <f t="shared" si="91"/>
        <v>0</v>
      </c>
      <c r="CA247" s="128">
        <v>12</v>
      </c>
      <c r="CB247" s="128">
        <v>0</v>
      </c>
    </row>
    <row r="248" spans="1:80" x14ac:dyDescent="0.2">
      <c r="A248" s="129">
        <v>215</v>
      </c>
      <c r="B248" s="130" t="s">
        <v>1407</v>
      </c>
      <c r="C248" s="131" t="s">
        <v>1230</v>
      </c>
      <c r="D248" s="132" t="s">
        <v>100</v>
      </c>
      <c r="E248" s="133">
        <v>2</v>
      </c>
      <c r="F248" s="133">
        <v>0</v>
      </c>
      <c r="G248" s="134">
        <f t="shared" si="84"/>
        <v>0</v>
      </c>
      <c r="H248" s="135">
        <v>640</v>
      </c>
      <c r="I248" s="136">
        <f t="shared" si="85"/>
        <v>1280</v>
      </c>
      <c r="J248" s="135"/>
      <c r="K248" s="136">
        <f t="shared" si="86"/>
        <v>0</v>
      </c>
      <c r="O248" s="128">
        <v>2</v>
      </c>
      <c r="AA248" s="101">
        <v>12</v>
      </c>
      <c r="AB248" s="101">
        <v>0</v>
      </c>
      <c r="AC248" s="101">
        <v>215</v>
      </c>
      <c r="AZ248" s="101">
        <v>2</v>
      </c>
      <c r="BA248" s="101">
        <f t="shared" si="87"/>
        <v>0</v>
      </c>
      <c r="BB248" s="101">
        <f t="shared" si="88"/>
        <v>0</v>
      </c>
      <c r="BC248" s="101">
        <f t="shared" si="89"/>
        <v>0</v>
      </c>
      <c r="BD248" s="101">
        <f t="shared" si="90"/>
        <v>0</v>
      </c>
      <c r="BE248" s="101">
        <f t="shared" si="91"/>
        <v>0</v>
      </c>
      <c r="CA248" s="128">
        <v>12</v>
      </c>
      <c r="CB248" s="128">
        <v>0</v>
      </c>
    </row>
    <row r="249" spans="1:80" x14ac:dyDescent="0.2">
      <c r="A249" s="144"/>
      <c r="B249" s="145" t="s">
        <v>45</v>
      </c>
      <c r="C249" s="146" t="s">
        <v>1389</v>
      </c>
      <c r="D249" s="147"/>
      <c r="E249" s="148"/>
      <c r="F249" s="149"/>
      <c r="G249" s="150">
        <f>SUM(G231:G248)</f>
        <v>0</v>
      </c>
      <c r="H249" s="151"/>
      <c r="I249" s="152">
        <f>SUM(I231:I248)</f>
        <v>60578.2</v>
      </c>
      <c r="J249" s="151"/>
      <c r="K249" s="152">
        <f>SUM(K231:K248)</f>
        <v>0</v>
      </c>
      <c r="O249" s="128">
        <v>4</v>
      </c>
      <c r="BA249" s="153">
        <f>SUM(BA231:BA248)</f>
        <v>0</v>
      </c>
      <c r="BB249" s="153">
        <f>SUM(BB231:BB248)</f>
        <v>0</v>
      </c>
      <c r="BC249" s="153">
        <f>SUM(BC231:BC248)</f>
        <v>0</v>
      </c>
      <c r="BD249" s="153">
        <f>SUM(BD231:BD248)</f>
        <v>0</v>
      </c>
      <c r="BE249" s="153">
        <f>SUM(BE231:BE248)</f>
        <v>0</v>
      </c>
    </row>
    <row r="250" spans="1:80" x14ac:dyDescent="0.2">
      <c r="A250" s="118" t="s">
        <v>41</v>
      </c>
      <c r="B250" s="119" t="s">
        <v>1408</v>
      </c>
      <c r="C250" s="120" t="s">
        <v>1409</v>
      </c>
      <c r="D250" s="121"/>
      <c r="E250" s="122"/>
      <c r="F250" s="122"/>
      <c r="G250" s="123"/>
      <c r="H250" s="124"/>
      <c r="I250" s="125"/>
      <c r="J250" s="126"/>
      <c r="K250" s="127"/>
      <c r="O250" s="128">
        <v>1</v>
      </c>
    </row>
    <row r="251" spans="1:80" ht="22.5" x14ac:dyDescent="0.2">
      <c r="A251" s="129">
        <v>216</v>
      </c>
      <c r="B251" s="130" t="s">
        <v>1411</v>
      </c>
      <c r="C251" s="131" t="s">
        <v>1309</v>
      </c>
      <c r="D251" s="132" t="s">
        <v>44</v>
      </c>
      <c r="E251" s="133">
        <v>2</v>
      </c>
      <c r="F251" s="133">
        <v>0</v>
      </c>
      <c r="G251" s="134">
        <f t="shared" ref="G251:G267" si="92">E251*F251</f>
        <v>0</v>
      </c>
      <c r="H251" s="135">
        <v>1279.2</v>
      </c>
      <c r="I251" s="136">
        <f t="shared" ref="I251:I267" si="93">E251*H251</f>
        <v>2558.4</v>
      </c>
      <c r="J251" s="135"/>
      <c r="K251" s="136">
        <f t="shared" ref="K251:K267" si="94">E251*J251</f>
        <v>0</v>
      </c>
      <c r="O251" s="128">
        <v>2</v>
      </c>
      <c r="AA251" s="101">
        <v>12</v>
      </c>
      <c r="AB251" s="101">
        <v>0</v>
      </c>
      <c r="AC251" s="101">
        <v>216</v>
      </c>
      <c r="AZ251" s="101">
        <v>2</v>
      </c>
      <c r="BA251" s="101">
        <f t="shared" ref="BA251:BA267" si="95">IF(AZ251=1,G251,0)</f>
        <v>0</v>
      </c>
      <c r="BB251" s="101">
        <f t="shared" ref="BB251:BB267" si="96">IF(AZ251=2,G251,0)</f>
        <v>0</v>
      </c>
      <c r="BC251" s="101">
        <f t="shared" ref="BC251:BC267" si="97">IF(AZ251=3,G251,0)</f>
        <v>0</v>
      </c>
      <c r="BD251" s="101">
        <f t="shared" ref="BD251:BD267" si="98">IF(AZ251=4,G251,0)</f>
        <v>0</v>
      </c>
      <c r="BE251" s="101">
        <f t="shared" ref="BE251:BE267" si="99">IF(AZ251=5,G251,0)</f>
        <v>0</v>
      </c>
      <c r="CA251" s="128">
        <v>12</v>
      </c>
      <c r="CB251" s="128">
        <v>0</v>
      </c>
    </row>
    <row r="252" spans="1:80" x14ac:dyDescent="0.2">
      <c r="A252" s="129">
        <v>217</v>
      </c>
      <c r="B252" s="130" t="s">
        <v>1412</v>
      </c>
      <c r="C252" s="131" t="s">
        <v>1311</v>
      </c>
      <c r="D252" s="132" t="s">
        <v>44</v>
      </c>
      <c r="E252" s="133">
        <v>2</v>
      </c>
      <c r="F252" s="133">
        <v>0</v>
      </c>
      <c r="G252" s="134">
        <f t="shared" si="92"/>
        <v>0</v>
      </c>
      <c r="H252" s="135">
        <v>64.400000000000006</v>
      </c>
      <c r="I252" s="136">
        <f t="shared" si="93"/>
        <v>128.80000000000001</v>
      </c>
      <c r="J252" s="135"/>
      <c r="K252" s="136">
        <f t="shared" si="94"/>
        <v>0</v>
      </c>
      <c r="O252" s="128">
        <v>2</v>
      </c>
      <c r="AA252" s="101">
        <v>12</v>
      </c>
      <c r="AB252" s="101">
        <v>0</v>
      </c>
      <c r="AC252" s="101">
        <v>217</v>
      </c>
      <c r="AZ252" s="101">
        <v>2</v>
      </c>
      <c r="BA252" s="101">
        <f t="shared" si="95"/>
        <v>0</v>
      </c>
      <c r="BB252" s="101">
        <f t="shared" si="96"/>
        <v>0</v>
      </c>
      <c r="BC252" s="101">
        <f t="shared" si="97"/>
        <v>0</v>
      </c>
      <c r="BD252" s="101">
        <f t="shared" si="98"/>
        <v>0</v>
      </c>
      <c r="BE252" s="101">
        <f t="shared" si="99"/>
        <v>0</v>
      </c>
      <c r="CA252" s="128">
        <v>12</v>
      </c>
      <c r="CB252" s="128">
        <v>0</v>
      </c>
    </row>
    <row r="253" spans="1:80" x14ac:dyDescent="0.2">
      <c r="A253" s="129">
        <v>218</v>
      </c>
      <c r="B253" s="130" t="s">
        <v>1413</v>
      </c>
      <c r="C253" s="131" t="s">
        <v>1114</v>
      </c>
      <c r="D253" s="132" t="s">
        <v>44</v>
      </c>
      <c r="E253" s="133">
        <v>2</v>
      </c>
      <c r="F253" s="133">
        <v>0</v>
      </c>
      <c r="G253" s="134">
        <f t="shared" si="92"/>
        <v>0</v>
      </c>
      <c r="H253" s="135">
        <v>75.599999999999994</v>
      </c>
      <c r="I253" s="136">
        <f t="shared" si="93"/>
        <v>151.19999999999999</v>
      </c>
      <c r="J253" s="135"/>
      <c r="K253" s="136">
        <f t="shared" si="94"/>
        <v>0</v>
      </c>
      <c r="O253" s="128">
        <v>2</v>
      </c>
      <c r="AA253" s="101">
        <v>12</v>
      </c>
      <c r="AB253" s="101">
        <v>0</v>
      </c>
      <c r="AC253" s="101">
        <v>218</v>
      </c>
      <c r="AZ253" s="101">
        <v>2</v>
      </c>
      <c r="BA253" s="101">
        <f t="shared" si="95"/>
        <v>0</v>
      </c>
      <c r="BB253" s="101">
        <f t="shared" si="96"/>
        <v>0</v>
      </c>
      <c r="BC253" s="101">
        <f t="shared" si="97"/>
        <v>0</v>
      </c>
      <c r="BD253" s="101">
        <f t="shared" si="98"/>
        <v>0</v>
      </c>
      <c r="BE253" s="101">
        <f t="shared" si="99"/>
        <v>0</v>
      </c>
      <c r="CA253" s="128">
        <v>12</v>
      </c>
      <c r="CB253" s="128">
        <v>0</v>
      </c>
    </row>
    <row r="254" spans="1:80" x14ac:dyDescent="0.2">
      <c r="A254" s="129">
        <v>219</v>
      </c>
      <c r="B254" s="130" t="s">
        <v>1414</v>
      </c>
      <c r="C254" s="131" t="s">
        <v>1314</v>
      </c>
      <c r="D254" s="132" t="s">
        <v>44</v>
      </c>
      <c r="E254" s="133">
        <v>4</v>
      </c>
      <c r="F254" s="133">
        <v>0</v>
      </c>
      <c r="G254" s="134">
        <f t="shared" si="92"/>
        <v>0</v>
      </c>
      <c r="H254" s="135">
        <v>229.2</v>
      </c>
      <c r="I254" s="136">
        <f t="shared" si="93"/>
        <v>916.8</v>
      </c>
      <c r="J254" s="135"/>
      <c r="K254" s="136">
        <f t="shared" si="94"/>
        <v>0</v>
      </c>
      <c r="O254" s="128">
        <v>2</v>
      </c>
      <c r="AA254" s="101">
        <v>12</v>
      </c>
      <c r="AB254" s="101">
        <v>0</v>
      </c>
      <c r="AC254" s="101">
        <v>219</v>
      </c>
      <c r="AZ254" s="101">
        <v>2</v>
      </c>
      <c r="BA254" s="101">
        <f t="shared" si="95"/>
        <v>0</v>
      </c>
      <c r="BB254" s="101">
        <f t="shared" si="96"/>
        <v>0</v>
      </c>
      <c r="BC254" s="101">
        <f t="shared" si="97"/>
        <v>0</v>
      </c>
      <c r="BD254" s="101">
        <f t="shared" si="98"/>
        <v>0</v>
      </c>
      <c r="BE254" s="101">
        <f t="shared" si="99"/>
        <v>0</v>
      </c>
      <c r="CA254" s="128">
        <v>12</v>
      </c>
      <c r="CB254" s="128">
        <v>0</v>
      </c>
    </row>
    <row r="255" spans="1:80" x14ac:dyDescent="0.2">
      <c r="A255" s="129">
        <v>220</v>
      </c>
      <c r="B255" s="130" t="s">
        <v>1415</v>
      </c>
      <c r="C255" s="131" t="s">
        <v>1348</v>
      </c>
      <c r="D255" s="132" t="s">
        <v>44</v>
      </c>
      <c r="E255" s="133">
        <v>1</v>
      </c>
      <c r="F255" s="133">
        <v>0</v>
      </c>
      <c r="G255" s="134">
        <f t="shared" si="92"/>
        <v>0</v>
      </c>
      <c r="H255" s="135">
        <v>110.6</v>
      </c>
      <c r="I255" s="136">
        <f t="shared" si="93"/>
        <v>110.6</v>
      </c>
      <c r="J255" s="135"/>
      <c r="K255" s="136">
        <f t="shared" si="94"/>
        <v>0</v>
      </c>
      <c r="O255" s="128">
        <v>2</v>
      </c>
      <c r="AA255" s="101">
        <v>12</v>
      </c>
      <c r="AB255" s="101">
        <v>0</v>
      </c>
      <c r="AC255" s="101">
        <v>220</v>
      </c>
      <c r="AZ255" s="101">
        <v>2</v>
      </c>
      <c r="BA255" s="101">
        <f t="shared" si="95"/>
        <v>0</v>
      </c>
      <c r="BB255" s="101">
        <f t="shared" si="96"/>
        <v>0</v>
      </c>
      <c r="BC255" s="101">
        <f t="shared" si="97"/>
        <v>0</v>
      </c>
      <c r="BD255" s="101">
        <f t="shared" si="98"/>
        <v>0</v>
      </c>
      <c r="BE255" s="101">
        <f t="shared" si="99"/>
        <v>0</v>
      </c>
      <c r="CA255" s="128">
        <v>12</v>
      </c>
      <c r="CB255" s="128">
        <v>0</v>
      </c>
    </row>
    <row r="256" spans="1:80" x14ac:dyDescent="0.2">
      <c r="A256" s="129">
        <v>221</v>
      </c>
      <c r="B256" s="130" t="s">
        <v>1416</v>
      </c>
      <c r="C256" s="131" t="s">
        <v>1120</v>
      </c>
      <c r="D256" s="132" t="s">
        <v>1086</v>
      </c>
      <c r="E256" s="133">
        <v>6</v>
      </c>
      <c r="F256" s="133">
        <v>0</v>
      </c>
      <c r="G256" s="134">
        <f t="shared" si="92"/>
        <v>0</v>
      </c>
      <c r="H256" s="135">
        <v>132.6</v>
      </c>
      <c r="I256" s="136">
        <f t="shared" si="93"/>
        <v>795.59999999999991</v>
      </c>
      <c r="J256" s="135"/>
      <c r="K256" s="136">
        <f t="shared" si="94"/>
        <v>0</v>
      </c>
      <c r="O256" s="128">
        <v>2</v>
      </c>
      <c r="AA256" s="101">
        <v>12</v>
      </c>
      <c r="AB256" s="101">
        <v>0</v>
      </c>
      <c r="AC256" s="101">
        <v>221</v>
      </c>
      <c r="AZ256" s="101">
        <v>2</v>
      </c>
      <c r="BA256" s="101">
        <f t="shared" si="95"/>
        <v>0</v>
      </c>
      <c r="BB256" s="101">
        <f t="shared" si="96"/>
        <v>0</v>
      </c>
      <c r="BC256" s="101">
        <f t="shared" si="97"/>
        <v>0</v>
      </c>
      <c r="BD256" s="101">
        <f t="shared" si="98"/>
        <v>0</v>
      </c>
      <c r="BE256" s="101">
        <f t="shared" si="99"/>
        <v>0</v>
      </c>
      <c r="CA256" s="128">
        <v>12</v>
      </c>
      <c r="CB256" s="128">
        <v>0</v>
      </c>
    </row>
    <row r="257" spans="1:80" x14ac:dyDescent="0.2">
      <c r="A257" s="129">
        <v>222</v>
      </c>
      <c r="B257" s="130" t="s">
        <v>1417</v>
      </c>
      <c r="C257" s="131" t="s">
        <v>1319</v>
      </c>
      <c r="D257" s="132" t="s">
        <v>1086</v>
      </c>
      <c r="E257" s="133">
        <v>13</v>
      </c>
      <c r="F257" s="133">
        <v>0</v>
      </c>
      <c r="G257" s="134">
        <f t="shared" si="92"/>
        <v>0</v>
      </c>
      <c r="H257" s="135">
        <v>388.7</v>
      </c>
      <c r="I257" s="136">
        <f t="shared" si="93"/>
        <v>5053.0999999999995</v>
      </c>
      <c r="J257" s="135"/>
      <c r="K257" s="136">
        <f t="shared" si="94"/>
        <v>0</v>
      </c>
      <c r="O257" s="128">
        <v>2</v>
      </c>
      <c r="AA257" s="101">
        <v>12</v>
      </c>
      <c r="AB257" s="101">
        <v>0</v>
      </c>
      <c r="AC257" s="101">
        <v>222</v>
      </c>
      <c r="AZ257" s="101">
        <v>2</v>
      </c>
      <c r="BA257" s="101">
        <f t="shared" si="95"/>
        <v>0</v>
      </c>
      <c r="BB257" s="101">
        <f t="shared" si="96"/>
        <v>0</v>
      </c>
      <c r="BC257" s="101">
        <f t="shared" si="97"/>
        <v>0</v>
      </c>
      <c r="BD257" s="101">
        <f t="shared" si="98"/>
        <v>0</v>
      </c>
      <c r="BE257" s="101">
        <f t="shared" si="99"/>
        <v>0</v>
      </c>
      <c r="CA257" s="128">
        <v>12</v>
      </c>
      <c r="CB257" s="128">
        <v>0</v>
      </c>
    </row>
    <row r="258" spans="1:80" x14ac:dyDescent="0.2">
      <c r="A258" s="129">
        <v>223</v>
      </c>
      <c r="B258" s="130" t="s">
        <v>1418</v>
      </c>
      <c r="C258" s="131" t="s">
        <v>1122</v>
      </c>
      <c r="D258" s="132" t="s">
        <v>1086</v>
      </c>
      <c r="E258" s="133">
        <v>2</v>
      </c>
      <c r="F258" s="133">
        <v>0</v>
      </c>
      <c r="G258" s="134">
        <f t="shared" si="92"/>
        <v>0</v>
      </c>
      <c r="H258" s="135">
        <v>74</v>
      </c>
      <c r="I258" s="136">
        <f t="shared" si="93"/>
        <v>148</v>
      </c>
      <c r="J258" s="135"/>
      <c r="K258" s="136">
        <f t="shared" si="94"/>
        <v>0</v>
      </c>
      <c r="O258" s="128">
        <v>2</v>
      </c>
      <c r="AA258" s="101">
        <v>12</v>
      </c>
      <c r="AB258" s="101">
        <v>0</v>
      </c>
      <c r="AC258" s="101">
        <v>223</v>
      </c>
      <c r="AZ258" s="101">
        <v>2</v>
      </c>
      <c r="BA258" s="101">
        <f t="shared" si="95"/>
        <v>0</v>
      </c>
      <c r="BB258" s="101">
        <f t="shared" si="96"/>
        <v>0</v>
      </c>
      <c r="BC258" s="101">
        <f t="shared" si="97"/>
        <v>0</v>
      </c>
      <c r="BD258" s="101">
        <f t="shared" si="98"/>
        <v>0</v>
      </c>
      <c r="BE258" s="101">
        <f t="shared" si="99"/>
        <v>0</v>
      </c>
      <c r="CA258" s="128">
        <v>12</v>
      </c>
      <c r="CB258" s="128">
        <v>0</v>
      </c>
    </row>
    <row r="259" spans="1:80" x14ac:dyDescent="0.2">
      <c r="A259" s="129">
        <v>224</v>
      </c>
      <c r="B259" s="130" t="s">
        <v>1419</v>
      </c>
      <c r="C259" s="131" t="s">
        <v>1128</v>
      </c>
      <c r="D259" s="132" t="s">
        <v>44</v>
      </c>
      <c r="E259" s="133">
        <v>1</v>
      </c>
      <c r="F259" s="133">
        <v>0</v>
      </c>
      <c r="G259" s="134">
        <f t="shared" si="92"/>
        <v>0</v>
      </c>
      <c r="H259" s="135">
        <v>55.2</v>
      </c>
      <c r="I259" s="136">
        <f t="shared" si="93"/>
        <v>55.2</v>
      </c>
      <c r="J259" s="135"/>
      <c r="K259" s="136">
        <f t="shared" si="94"/>
        <v>0</v>
      </c>
      <c r="O259" s="128">
        <v>2</v>
      </c>
      <c r="AA259" s="101">
        <v>12</v>
      </c>
      <c r="AB259" s="101">
        <v>0</v>
      </c>
      <c r="AC259" s="101">
        <v>224</v>
      </c>
      <c r="AZ259" s="101">
        <v>2</v>
      </c>
      <c r="BA259" s="101">
        <f t="shared" si="95"/>
        <v>0</v>
      </c>
      <c r="BB259" s="101">
        <f t="shared" si="96"/>
        <v>0</v>
      </c>
      <c r="BC259" s="101">
        <f t="shared" si="97"/>
        <v>0</v>
      </c>
      <c r="BD259" s="101">
        <f t="shared" si="98"/>
        <v>0</v>
      </c>
      <c r="BE259" s="101">
        <f t="shared" si="99"/>
        <v>0</v>
      </c>
      <c r="CA259" s="128">
        <v>12</v>
      </c>
      <c r="CB259" s="128">
        <v>0</v>
      </c>
    </row>
    <row r="260" spans="1:80" x14ac:dyDescent="0.2">
      <c r="A260" s="129">
        <v>225</v>
      </c>
      <c r="B260" s="130" t="s">
        <v>1420</v>
      </c>
      <c r="C260" s="131" t="s">
        <v>1321</v>
      </c>
      <c r="D260" s="132" t="s">
        <v>44</v>
      </c>
      <c r="E260" s="133">
        <v>4</v>
      </c>
      <c r="F260" s="133">
        <v>0</v>
      </c>
      <c r="G260" s="134">
        <f t="shared" si="92"/>
        <v>0</v>
      </c>
      <c r="H260" s="135">
        <v>292.39999999999998</v>
      </c>
      <c r="I260" s="136">
        <f t="shared" si="93"/>
        <v>1169.5999999999999</v>
      </c>
      <c r="J260" s="135"/>
      <c r="K260" s="136">
        <f t="shared" si="94"/>
        <v>0</v>
      </c>
      <c r="O260" s="128">
        <v>2</v>
      </c>
      <c r="AA260" s="101">
        <v>12</v>
      </c>
      <c r="AB260" s="101">
        <v>0</v>
      </c>
      <c r="AC260" s="101">
        <v>225</v>
      </c>
      <c r="AZ260" s="101">
        <v>2</v>
      </c>
      <c r="BA260" s="101">
        <f t="shared" si="95"/>
        <v>0</v>
      </c>
      <c r="BB260" s="101">
        <f t="shared" si="96"/>
        <v>0</v>
      </c>
      <c r="BC260" s="101">
        <f t="shared" si="97"/>
        <v>0</v>
      </c>
      <c r="BD260" s="101">
        <f t="shared" si="98"/>
        <v>0</v>
      </c>
      <c r="BE260" s="101">
        <f t="shared" si="99"/>
        <v>0</v>
      </c>
      <c r="CA260" s="128">
        <v>12</v>
      </c>
      <c r="CB260" s="128">
        <v>0</v>
      </c>
    </row>
    <row r="261" spans="1:80" x14ac:dyDescent="0.2">
      <c r="A261" s="129">
        <v>226</v>
      </c>
      <c r="B261" s="130" t="s">
        <v>1421</v>
      </c>
      <c r="C261" s="131" t="s">
        <v>1130</v>
      </c>
      <c r="D261" s="132" t="s">
        <v>44</v>
      </c>
      <c r="E261" s="133">
        <v>2</v>
      </c>
      <c r="F261" s="133">
        <v>0</v>
      </c>
      <c r="G261" s="134">
        <f t="shared" si="92"/>
        <v>0</v>
      </c>
      <c r="H261" s="135">
        <v>177.4</v>
      </c>
      <c r="I261" s="136">
        <f t="shared" si="93"/>
        <v>354.8</v>
      </c>
      <c r="J261" s="135"/>
      <c r="K261" s="136">
        <f t="shared" si="94"/>
        <v>0</v>
      </c>
      <c r="O261" s="128">
        <v>2</v>
      </c>
      <c r="AA261" s="101">
        <v>12</v>
      </c>
      <c r="AB261" s="101">
        <v>0</v>
      </c>
      <c r="AC261" s="101">
        <v>226</v>
      </c>
      <c r="AZ261" s="101">
        <v>2</v>
      </c>
      <c r="BA261" s="101">
        <f t="shared" si="95"/>
        <v>0</v>
      </c>
      <c r="BB261" s="101">
        <f t="shared" si="96"/>
        <v>0</v>
      </c>
      <c r="BC261" s="101">
        <f t="shared" si="97"/>
        <v>0</v>
      </c>
      <c r="BD261" s="101">
        <f t="shared" si="98"/>
        <v>0</v>
      </c>
      <c r="BE261" s="101">
        <f t="shared" si="99"/>
        <v>0</v>
      </c>
      <c r="CA261" s="128">
        <v>12</v>
      </c>
      <c r="CB261" s="128">
        <v>0</v>
      </c>
    </row>
    <row r="262" spans="1:80" x14ac:dyDescent="0.2">
      <c r="A262" s="129">
        <v>227</v>
      </c>
      <c r="B262" s="130" t="s">
        <v>1422</v>
      </c>
      <c r="C262" s="131" t="s">
        <v>1354</v>
      </c>
      <c r="D262" s="132" t="s">
        <v>44</v>
      </c>
      <c r="E262" s="133">
        <v>1</v>
      </c>
      <c r="F262" s="133">
        <v>0</v>
      </c>
      <c r="G262" s="134">
        <f t="shared" si="92"/>
        <v>0</v>
      </c>
      <c r="H262" s="135">
        <v>71.5</v>
      </c>
      <c r="I262" s="136">
        <f t="shared" si="93"/>
        <v>71.5</v>
      </c>
      <c r="J262" s="135"/>
      <c r="K262" s="136">
        <f t="shared" si="94"/>
        <v>0</v>
      </c>
      <c r="O262" s="128">
        <v>2</v>
      </c>
      <c r="AA262" s="101">
        <v>12</v>
      </c>
      <c r="AB262" s="101">
        <v>0</v>
      </c>
      <c r="AC262" s="101">
        <v>227</v>
      </c>
      <c r="AZ262" s="101">
        <v>2</v>
      </c>
      <c r="BA262" s="101">
        <f t="shared" si="95"/>
        <v>0</v>
      </c>
      <c r="BB262" s="101">
        <f t="shared" si="96"/>
        <v>0</v>
      </c>
      <c r="BC262" s="101">
        <f t="shared" si="97"/>
        <v>0</v>
      </c>
      <c r="BD262" s="101">
        <f t="shared" si="98"/>
        <v>0</v>
      </c>
      <c r="BE262" s="101">
        <f t="shared" si="99"/>
        <v>0</v>
      </c>
      <c r="CA262" s="128">
        <v>12</v>
      </c>
      <c r="CB262" s="128">
        <v>0</v>
      </c>
    </row>
    <row r="263" spans="1:80" x14ac:dyDescent="0.2">
      <c r="A263" s="129">
        <v>228</v>
      </c>
      <c r="B263" s="130" t="s">
        <v>1423</v>
      </c>
      <c r="C263" s="131" t="s">
        <v>1323</v>
      </c>
      <c r="D263" s="132" t="s">
        <v>44</v>
      </c>
      <c r="E263" s="133">
        <v>2</v>
      </c>
      <c r="F263" s="133">
        <v>0</v>
      </c>
      <c r="G263" s="134">
        <f t="shared" si="92"/>
        <v>0</v>
      </c>
      <c r="H263" s="135">
        <v>126.8</v>
      </c>
      <c r="I263" s="136">
        <f t="shared" si="93"/>
        <v>253.6</v>
      </c>
      <c r="J263" s="135"/>
      <c r="K263" s="136">
        <f t="shared" si="94"/>
        <v>0</v>
      </c>
      <c r="O263" s="128">
        <v>2</v>
      </c>
      <c r="AA263" s="101">
        <v>12</v>
      </c>
      <c r="AB263" s="101">
        <v>0</v>
      </c>
      <c r="AC263" s="101">
        <v>228</v>
      </c>
      <c r="AZ263" s="101">
        <v>2</v>
      </c>
      <c r="BA263" s="101">
        <f t="shared" si="95"/>
        <v>0</v>
      </c>
      <c r="BB263" s="101">
        <f t="shared" si="96"/>
        <v>0</v>
      </c>
      <c r="BC263" s="101">
        <f t="shared" si="97"/>
        <v>0</v>
      </c>
      <c r="BD263" s="101">
        <f t="shared" si="98"/>
        <v>0</v>
      </c>
      <c r="BE263" s="101">
        <f t="shared" si="99"/>
        <v>0</v>
      </c>
      <c r="CA263" s="128">
        <v>12</v>
      </c>
      <c r="CB263" s="128">
        <v>0</v>
      </c>
    </row>
    <row r="264" spans="1:80" x14ac:dyDescent="0.2">
      <c r="A264" s="129">
        <v>229</v>
      </c>
      <c r="B264" s="130" t="s">
        <v>1424</v>
      </c>
      <c r="C264" s="131" t="s">
        <v>1358</v>
      </c>
      <c r="D264" s="132" t="s">
        <v>44</v>
      </c>
      <c r="E264" s="133">
        <v>2</v>
      </c>
      <c r="F264" s="133">
        <v>0</v>
      </c>
      <c r="G264" s="134">
        <f t="shared" si="92"/>
        <v>0</v>
      </c>
      <c r="H264" s="135">
        <v>161.80000000000001</v>
      </c>
      <c r="I264" s="136">
        <f t="shared" si="93"/>
        <v>323.60000000000002</v>
      </c>
      <c r="J264" s="135"/>
      <c r="K264" s="136">
        <f t="shared" si="94"/>
        <v>0</v>
      </c>
      <c r="O264" s="128">
        <v>2</v>
      </c>
      <c r="AA264" s="101">
        <v>12</v>
      </c>
      <c r="AB264" s="101">
        <v>0</v>
      </c>
      <c r="AC264" s="101">
        <v>229</v>
      </c>
      <c r="AZ264" s="101">
        <v>2</v>
      </c>
      <c r="BA264" s="101">
        <f t="shared" si="95"/>
        <v>0</v>
      </c>
      <c r="BB264" s="101">
        <f t="shared" si="96"/>
        <v>0</v>
      </c>
      <c r="BC264" s="101">
        <f t="shared" si="97"/>
        <v>0</v>
      </c>
      <c r="BD264" s="101">
        <f t="shared" si="98"/>
        <v>0</v>
      </c>
      <c r="BE264" s="101">
        <f t="shared" si="99"/>
        <v>0</v>
      </c>
      <c r="CA264" s="128">
        <v>12</v>
      </c>
      <c r="CB264" s="128">
        <v>0</v>
      </c>
    </row>
    <row r="265" spans="1:80" x14ac:dyDescent="0.2">
      <c r="A265" s="129">
        <v>230</v>
      </c>
      <c r="B265" s="130" t="s">
        <v>1425</v>
      </c>
      <c r="C265" s="131" t="s">
        <v>1405</v>
      </c>
      <c r="D265" s="132" t="s">
        <v>44</v>
      </c>
      <c r="E265" s="133">
        <v>1</v>
      </c>
      <c r="F265" s="133">
        <v>0</v>
      </c>
      <c r="G265" s="134">
        <f t="shared" si="92"/>
        <v>0</v>
      </c>
      <c r="H265" s="135">
        <v>103.7</v>
      </c>
      <c r="I265" s="136">
        <f t="shared" si="93"/>
        <v>103.7</v>
      </c>
      <c r="J265" s="135"/>
      <c r="K265" s="136">
        <f t="shared" si="94"/>
        <v>0</v>
      </c>
      <c r="O265" s="128">
        <v>2</v>
      </c>
      <c r="AA265" s="101">
        <v>12</v>
      </c>
      <c r="AB265" s="101">
        <v>0</v>
      </c>
      <c r="AC265" s="101">
        <v>230</v>
      </c>
      <c r="AZ265" s="101">
        <v>2</v>
      </c>
      <c r="BA265" s="101">
        <f t="shared" si="95"/>
        <v>0</v>
      </c>
      <c r="BB265" s="101">
        <f t="shared" si="96"/>
        <v>0</v>
      </c>
      <c r="BC265" s="101">
        <f t="shared" si="97"/>
        <v>0</v>
      </c>
      <c r="BD265" s="101">
        <f t="shared" si="98"/>
        <v>0</v>
      </c>
      <c r="BE265" s="101">
        <f t="shared" si="99"/>
        <v>0</v>
      </c>
      <c r="CA265" s="128">
        <v>12</v>
      </c>
      <c r="CB265" s="128">
        <v>0</v>
      </c>
    </row>
    <row r="266" spans="1:80" x14ac:dyDescent="0.2">
      <c r="A266" s="129">
        <v>231</v>
      </c>
      <c r="B266" s="130" t="s">
        <v>1426</v>
      </c>
      <c r="C266" s="131" t="s">
        <v>1365</v>
      </c>
      <c r="D266" s="132" t="s">
        <v>44</v>
      </c>
      <c r="E266" s="133">
        <v>1</v>
      </c>
      <c r="F266" s="133">
        <v>0</v>
      </c>
      <c r="G266" s="134">
        <f t="shared" si="92"/>
        <v>0</v>
      </c>
      <c r="H266" s="135">
        <v>51.4</v>
      </c>
      <c r="I266" s="136">
        <f t="shared" si="93"/>
        <v>51.4</v>
      </c>
      <c r="J266" s="135"/>
      <c r="K266" s="136">
        <f t="shared" si="94"/>
        <v>0</v>
      </c>
      <c r="O266" s="128">
        <v>2</v>
      </c>
      <c r="AA266" s="101">
        <v>12</v>
      </c>
      <c r="AB266" s="101">
        <v>0</v>
      </c>
      <c r="AC266" s="101">
        <v>231</v>
      </c>
      <c r="AZ266" s="101">
        <v>2</v>
      </c>
      <c r="BA266" s="101">
        <f t="shared" si="95"/>
        <v>0</v>
      </c>
      <c r="BB266" s="101">
        <f t="shared" si="96"/>
        <v>0</v>
      </c>
      <c r="BC266" s="101">
        <f t="shared" si="97"/>
        <v>0</v>
      </c>
      <c r="BD266" s="101">
        <f t="shared" si="98"/>
        <v>0</v>
      </c>
      <c r="BE266" s="101">
        <f t="shared" si="99"/>
        <v>0</v>
      </c>
      <c r="CA266" s="128">
        <v>12</v>
      </c>
      <c r="CB266" s="128">
        <v>0</v>
      </c>
    </row>
    <row r="267" spans="1:80" x14ac:dyDescent="0.2">
      <c r="A267" s="129">
        <v>232</v>
      </c>
      <c r="B267" s="130" t="s">
        <v>1427</v>
      </c>
      <c r="C267" s="131" t="s">
        <v>1230</v>
      </c>
      <c r="D267" s="132" t="s">
        <v>100</v>
      </c>
      <c r="E267" s="133">
        <v>2</v>
      </c>
      <c r="F267" s="133">
        <v>0</v>
      </c>
      <c r="G267" s="134">
        <f t="shared" si="92"/>
        <v>0</v>
      </c>
      <c r="H267" s="135">
        <v>96</v>
      </c>
      <c r="I267" s="136">
        <f t="shared" si="93"/>
        <v>192</v>
      </c>
      <c r="J267" s="135"/>
      <c r="K267" s="136">
        <f t="shared" si="94"/>
        <v>0</v>
      </c>
      <c r="O267" s="128">
        <v>2</v>
      </c>
      <c r="AA267" s="101">
        <v>12</v>
      </c>
      <c r="AB267" s="101">
        <v>0</v>
      </c>
      <c r="AC267" s="101">
        <v>232</v>
      </c>
      <c r="AZ267" s="101">
        <v>2</v>
      </c>
      <c r="BA267" s="101">
        <f t="shared" si="95"/>
        <v>0</v>
      </c>
      <c r="BB267" s="101">
        <f t="shared" si="96"/>
        <v>0</v>
      </c>
      <c r="BC267" s="101">
        <f t="shared" si="97"/>
        <v>0</v>
      </c>
      <c r="BD267" s="101">
        <f t="shared" si="98"/>
        <v>0</v>
      </c>
      <c r="BE267" s="101">
        <f t="shared" si="99"/>
        <v>0</v>
      </c>
      <c r="CA267" s="128">
        <v>12</v>
      </c>
      <c r="CB267" s="128">
        <v>0</v>
      </c>
    </row>
    <row r="268" spans="1:80" x14ac:dyDescent="0.2">
      <c r="A268" s="144"/>
      <c r="B268" s="145" t="s">
        <v>45</v>
      </c>
      <c r="C268" s="146" t="s">
        <v>1410</v>
      </c>
      <c r="D268" s="147"/>
      <c r="E268" s="148"/>
      <c r="F268" s="149"/>
      <c r="G268" s="150">
        <f>SUM(G250:G267)</f>
        <v>0</v>
      </c>
      <c r="H268" s="151"/>
      <c r="I268" s="152">
        <f>SUM(I250:I267)</f>
        <v>12437.900000000001</v>
      </c>
      <c r="J268" s="151"/>
      <c r="K268" s="152">
        <f>SUM(K250:K267)</f>
        <v>0</v>
      </c>
      <c r="O268" s="128">
        <v>4</v>
      </c>
      <c r="BA268" s="153">
        <f>SUM(BA250:BA267)</f>
        <v>0</v>
      </c>
      <c r="BB268" s="153">
        <f>SUM(BB250:BB267)</f>
        <v>0</v>
      </c>
      <c r="BC268" s="153">
        <f>SUM(BC250:BC267)</f>
        <v>0</v>
      </c>
      <c r="BD268" s="153">
        <f>SUM(BD250:BD267)</f>
        <v>0</v>
      </c>
      <c r="BE268" s="153">
        <f>SUM(BE250:BE267)</f>
        <v>0</v>
      </c>
    </row>
    <row r="269" spans="1:80" x14ac:dyDescent="0.2">
      <c r="A269" s="118" t="s">
        <v>41</v>
      </c>
      <c r="B269" s="119" t="s">
        <v>1428</v>
      </c>
      <c r="C269" s="120" t="s">
        <v>1429</v>
      </c>
      <c r="D269" s="121"/>
      <c r="E269" s="122"/>
      <c r="F269" s="122"/>
      <c r="G269" s="123"/>
      <c r="H269" s="124"/>
      <c r="I269" s="125"/>
      <c r="J269" s="126"/>
      <c r="K269" s="127"/>
      <c r="O269" s="128">
        <v>1</v>
      </c>
    </row>
    <row r="270" spans="1:80" ht="22.5" x14ac:dyDescent="0.2">
      <c r="A270" s="129">
        <v>233</v>
      </c>
      <c r="B270" s="130" t="s">
        <v>1431</v>
      </c>
      <c r="C270" s="131" t="s">
        <v>1432</v>
      </c>
      <c r="D270" s="132" t="s">
        <v>44</v>
      </c>
      <c r="E270" s="133">
        <v>1</v>
      </c>
      <c r="F270" s="133">
        <v>0</v>
      </c>
      <c r="G270" s="134">
        <f t="shared" ref="G270:G277" si="100">E270*F270</f>
        <v>0</v>
      </c>
      <c r="H270" s="135">
        <v>3809</v>
      </c>
      <c r="I270" s="136">
        <f t="shared" ref="I270:I277" si="101">E270*H270</f>
        <v>3809</v>
      </c>
      <c r="J270" s="135"/>
      <c r="K270" s="136">
        <f t="shared" ref="K270:K277" si="102">E270*J270</f>
        <v>0</v>
      </c>
      <c r="O270" s="128">
        <v>2</v>
      </c>
      <c r="AA270" s="101">
        <v>12</v>
      </c>
      <c r="AB270" s="101">
        <v>0</v>
      </c>
      <c r="AC270" s="101">
        <v>233</v>
      </c>
      <c r="AZ270" s="101">
        <v>1</v>
      </c>
      <c r="BA270" s="101">
        <f t="shared" ref="BA270:BA277" si="103">IF(AZ270=1,G270,0)</f>
        <v>0</v>
      </c>
      <c r="BB270" s="101">
        <f t="shared" ref="BB270:BB277" si="104">IF(AZ270=2,G270,0)</f>
        <v>0</v>
      </c>
      <c r="BC270" s="101">
        <f t="shared" ref="BC270:BC277" si="105">IF(AZ270=3,G270,0)</f>
        <v>0</v>
      </c>
      <c r="BD270" s="101">
        <f t="shared" ref="BD270:BD277" si="106">IF(AZ270=4,G270,0)</f>
        <v>0</v>
      </c>
      <c r="BE270" s="101">
        <f t="shared" ref="BE270:BE277" si="107">IF(AZ270=5,G270,0)</f>
        <v>0</v>
      </c>
      <c r="CA270" s="128">
        <v>12</v>
      </c>
      <c r="CB270" s="128">
        <v>0</v>
      </c>
    </row>
    <row r="271" spans="1:80" x14ac:dyDescent="0.2">
      <c r="A271" s="129">
        <v>234</v>
      </c>
      <c r="B271" s="130" t="s">
        <v>1433</v>
      </c>
      <c r="C271" s="131" t="s">
        <v>1434</v>
      </c>
      <c r="D271" s="132" t="s">
        <v>44</v>
      </c>
      <c r="E271" s="133">
        <v>1</v>
      </c>
      <c r="F271" s="133">
        <v>0</v>
      </c>
      <c r="G271" s="134">
        <f t="shared" si="100"/>
        <v>0</v>
      </c>
      <c r="H271" s="135">
        <v>187.2</v>
      </c>
      <c r="I271" s="136">
        <f t="shared" si="101"/>
        <v>187.2</v>
      </c>
      <c r="J271" s="135"/>
      <c r="K271" s="136">
        <f t="shared" si="102"/>
        <v>0</v>
      </c>
      <c r="O271" s="128">
        <v>2</v>
      </c>
      <c r="AA271" s="101">
        <v>12</v>
      </c>
      <c r="AB271" s="101">
        <v>0</v>
      </c>
      <c r="AC271" s="101">
        <v>234</v>
      </c>
      <c r="AZ271" s="101">
        <v>1</v>
      </c>
      <c r="BA271" s="101">
        <f t="shared" si="103"/>
        <v>0</v>
      </c>
      <c r="BB271" s="101">
        <f t="shared" si="104"/>
        <v>0</v>
      </c>
      <c r="BC271" s="101">
        <f t="shared" si="105"/>
        <v>0</v>
      </c>
      <c r="BD271" s="101">
        <f t="shared" si="106"/>
        <v>0</v>
      </c>
      <c r="BE271" s="101">
        <f t="shared" si="107"/>
        <v>0</v>
      </c>
      <c r="CA271" s="128">
        <v>12</v>
      </c>
      <c r="CB271" s="128">
        <v>0</v>
      </c>
    </row>
    <row r="272" spans="1:80" x14ac:dyDescent="0.2">
      <c r="A272" s="129">
        <v>235</v>
      </c>
      <c r="B272" s="130" t="s">
        <v>1435</v>
      </c>
      <c r="C272" s="131" t="s">
        <v>1114</v>
      </c>
      <c r="D272" s="132" t="s">
        <v>44</v>
      </c>
      <c r="E272" s="133">
        <v>3</v>
      </c>
      <c r="F272" s="133">
        <v>0</v>
      </c>
      <c r="G272" s="134">
        <f t="shared" si="100"/>
        <v>0</v>
      </c>
      <c r="H272" s="135">
        <v>756.6</v>
      </c>
      <c r="I272" s="136">
        <f t="shared" si="101"/>
        <v>2269.8000000000002</v>
      </c>
      <c r="J272" s="135"/>
      <c r="K272" s="136">
        <f t="shared" si="102"/>
        <v>0</v>
      </c>
      <c r="O272" s="128">
        <v>2</v>
      </c>
      <c r="AA272" s="101">
        <v>12</v>
      </c>
      <c r="AB272" s="101">
        <v>0</v>
      </c>
      <c r="AC272" s="101">
        <v>235</v>
      </c>
      <c r="AZ272" s="101">
        <v>1</v>
      </c>
      <c r="BA272" s="101">
        <f t="shared" si="103"/>
        <v>0</v>
      </c>
      <c r="BB272" s="101">
        <f t="shared" si="104"/>
        <v>0</v>
      </c>
      <c r="BC272" s="101">
        <f t="shared" si="105"/>
        <v>0</v>
      </c>
      <c r="BD272" s="101">
        <f t="shared" si="106"/>
        <v>0</v>
      </c>
      <c r="BE272" s="101">
        <f t="shared" si="107"/>
        <v>0</v>
      </c>
      <c r="CA272" s="128">
        <v>12</v>
      </c>
      <c r="CB272" s="128">
        <v>0</v>
      </c>
    </row>
    <row r="273" spans="1:80" x14ac:dyDescent="0.2">
      <c r="A273" s="129">
        <v>236</v>
      </c>
      <c r="B273" s="130" t="s">
        <v>1436</v>
      </c>
      <c r="C273" s="131" t="s">
        <v>1120</v>
      </c>
      <c r="D273" s="132" t="s">
        <v>1086</v>
      </c>
      <c r="E273" s="133">
        <v>3</v>
      </c>
      <c r="F273" s="133">
        <v>0</v>
      </c>
      <c r="G273" s="134">
        <f t="shared" si="100"/>
        <v>0</v>
      </c>
      <c r="H273" s="135">
        <v>265.2</v>
      </c>
      <c r="I273" s="136">
        <f t="shared" si="101"/>
        <v>795.59999999999991</v>
      </c>
      <c r="J273" s="135"/>
      <c r="K273" s="136">
        <f t="shared" si="102"/>
        <v>0</v>
      </c>
      <c r="O273" s="128">
        <v>2</v>
      </c>
      <c r="AA273" s="101">
        <v>12</v>
      </c>
      <c r="AB273" s="101">
        <v>0</v>
      </c>
      <c r="AC273" s="101">
        <v>236</v>
      </c>
      <c r="AZ273" s="101">
        <v>1</v>
      </c>
      <c r="BA273" s="101">
        <f t="shared" si="103"/>
        <v>0</v>
      </c>
      <c r="BB273" s="101">
        <f t="shared" si="104"/>
        <v>0</v>
      </c>
      <c r="BC273" s="101">
        <f t="shared" si="105"/>
        <v>0</v>
      </c>
      <c r="BD273" s="101">
        <f t="shared" si="106"/>
        <v>0</v>
      </c>
      <c r="BE273" s="101">
        <f t="shared" si="107"/>
        <v>0</v>
      </c>
      <c r="CA273" s="128">
        <v>12</v>
      </c>
      <c r="CB273" s="128">
        <v>0</v>
      </c>
    </row>
    <row r="274" spans="1:80" x14ac:dyDescent="0.2">
      <c r="A274" s="129">
        <v>237</v>
      </c>
      <c r="B274" s="130" t="s">
        <v>1437</v>
      </c>
      <c r="C274" s="131" t="s">
        <v>1438</v>
      </c>
      <c r="D274" s="132" t="s">
        <v>1086</v>
      </c>
      <c r="E274" s="133">
        <v>5</v>
      </c>
      <c r="F274" s="133">
        <v>0</v>
      </c>
      <c r="G274" s="134">
        <f t="shared" si="100"/>
        <v>0</v>
      </c>
      <c r="H274" s="135">
        <v>500.5</v>
      </c>
      <c r="I274" s="136">
        <f t="shared" si="101"/>
        <v>2502.5</v>
      </c>
      <c r="J274" s="135"/>
      <c r="K274" s="136">
        <f t="shared" si="102"/>
        <v>0</v>
      </c>
      <c r="O274" s="128">
        <v>2</v>
      </c>
      <c r="AA274" s="101">
        <v>12</v>
      </c>
      <c r="AB274" s="101">
        <v>0</v>
      </c>
      <c r="AC274" s="101">
        <v>237</v>
      </c>
      <c r="AZ274" s="101">
        <v>1</v>
      </c>
      <c r="BA274" s="101">
        <f t="shared" si="103"/>
        <v>0</v>
      </c>
      <c r="BB274" s="101">
        <f t="shared" si="104"/>
        <v>0</v>
      </c>
      <c r="BC274" s="101">
        <f t="shared" si="105"/>
        <v>0</v>
      </c>
      <c r="BD274" s="101">
        <f t="shared" si="106"/>
        <v>0</v>
      </c>
      <c r="BE274" s="101">
        <f t="shared" si="107"/>
        <v>0</v>
      </c>
      <c r="CA274" s="128">
        <v>12</v>
      </c>
      <c r="CB274" s="128">
        <v>0</v>
      </c>
    </row>
    <row r="275" spans="1:80" x14ac:dyDescent="0.2">
      <c r="A275" s="129">
        <v>238</v>
      </c>
      <c r="B275" s="130" t="s">
        <v>1439</v>
      </c>
      <c r="C275" s="131" t="s">
        <v>1440</v>
      </c>
      <c r="D275" s="132" t="s">
        <v>44</v>
      </c>
      <c r="E275" s="133">
        <v>2</v>
      </c>
      <c r="F275" s="133">
        <v>0</v>
      </c>
      <c r="G275" s="134">
        <f t="shared" si="100"/>
        <v>0</v>
      </c>
      <c r="H275" s="135">
        <v>442</v>
      </c>
      <c r="I275" s="136">
        <f t="shared" si="101"/>
        <v>884</v>
      </c>
      <c r="J275" s="135"/>
      <c r="K275" s="136">
        <f t="shared" si="102"/>
        <v>0</v>
      </c>
      <c r="O275" s="128">
        <v>2</v>
      </c>
      <c r="AA275" s="101">
        <v>12</v>
      </c>
      <c r="AB275" s="101">
        <v>0</v>
      </c>
      <c r="AC275" s="101">
        <v>238</v>
      </c>
      <c r="AZ275" s="101">
        <v>1</v>
      </c>
      <c r="BA275" s="101">
        <f t="shared" si="103"/>
        <v>0</v>
      </c>
      <c r="BB275" s="101">
        <f t="shared" si="104"/>
        <v>0</v>
      </c>
      <c r="BC275" s="101">
        <f t="shared" si="105"/>
        <v>0</v>
      </c>
      <c r="BD275" s="101">
        <f t="shared" si="106"/>
        <v>0</v>
      </c>
      <c r="BE275" s="101">
        <f t="shared" si="107"/>
        <v>0</v>
      </c>
      <c r="CA275" s="128">
        <v>12</v>
      </c>
      <c r="CB275" s="128">
        <v>0</v>
      </c>
    </row>
    <row r="276" spans="1:80" x14ac:dyDescent="0.2">
      <c r="A276" s="129">
        <v>239</v>
      </c>
      <c r="B276" s="130" t="s">
        <v>1441</v>
      </c>
      <c r="C276" s="131" t="s">
        <v>1442</v>
      </c>
      <c r="D276" s="132" t="s">
        <v>44</v>
      </c>
      <c r="E276" s="133">
        <v>3</v>
      </c>
      <c r="F276" s="133">
        <v>0</v>
      </c>
      <c r="G276" s="134">
        <f t="shared" si="100"/>
        <v>0</v>
      </c>
      <c r="H276" s="135">
        <v>760.5</v>
      </c>
      <c r="I276" s="136">
        <f t="shared" si="101"/>
        <v>2281.5</v>
      </c>
      <c r="J276" s="135"/>
      <c r="K276" s="136">
        <f t="shared" si="102"/>
        <v>0</v>
      </c>
      <c r="O276" s="128">
        <v>2</v>
      </c>
      <c r="AA276" s="101">
        <v>12</v>
      </c>
      <c r="AB276" s="101">
        <v>0</v>
      </c>
      <c r="AC276" s="101">
        <v>239</v>
      </c>
      <c r="AZ276" s="101">
        <v>1</v>
      </c>
      <c r="BA276" s="101">
        <f t="shared" si="103"/>
        <v>0</v>
      </c>
      <c r="BB276" s="101">
        <f t="shared" si="104"/>
        <v>0</v>
      </c>
      <c r="BC276" s="101">
        <f t="shared" si="105"/>
        <v>0</v>
      </c>
      <c r="BD276" s="101">
        <f t="shared" si="106"/>
        <v>0</v>
      </c>
      <c r="BE276" s="101">
        <f t="shared" si="107"/>
        <v>0</v>
      </c>
      <c r="CA276" s="128">
        <v>12</v>
      </c>
      <c r="CB276" s="128">
        <v>0</v>
      </c>
    </row>
    <row r="277" spans="1:80" x14ac:dyDescent="0.2">
      <c r="A277" s="129">
        <v>240</v>
      </c>
      <c r="B277" s="130" t="s">
        <v>1443</v>
      </c>
      <c r="C277" s="131" t="s">
        <v>1444</v>
      </c>
      <c r="D277" s="132" t="s">
        <v>44</v>
      </c>
      <c r="E277" s="133">
        <v>1</v>
      </c>
      <c r="F277" s="133">
        <v>0</v>
      </c>
      <c r="G277" s="134">
        <f t="shared" si="100"/>
        <v>0</v>
      </c>
      <c r="H277" s="135">
        <v>179.4</v>
      </c>
      <c r="I277" s="136">
        <f t="shared" si="101"/>
        <v>179.4</v>
      </c>
      <c r="J277" s="135"/>
      <c r="K277" s="136">
        <f t="shared" si="102"/>
        <v>0</v>
      </c>
      <c r="O277" s="128">
        <v>2</v>
      </c>
      <c r="AA277" s="101">
        <v>12</v>
      </c>
      <c r="AB277" s="101">
        <v>0</v>
      </c>
      <c r="AC277" s="101">
        <v>240</v>
      </c>
      <c r="AZ277" s="101">
        <v>1</v>
      </c>
      <c r="BA277" s="101">
        <f t="shared" si="103"/>
        <v>0</v>
      </c>
      <c r="BB277" s="101">
        <f t="shared" si="104"/>
        <v>0</v>
      </c>
      <c r="BC277" s="101">
        <f t="shared" si="105"/>
        <v>0</v>
      </c>
      <c r="BD277" s="101">
        <f t="shared" si="106"/>
        <v>0</v>
      </c>
      <c r="BE277" s="101">
        <f t="shared" si="107"/>
        <v>0</v>
      </c>
      <c r="CA277" s="128">
        <v>12</v>
      </c>
      <c r="CB277" s="128">
        <v>0</v>
      </c>
    </row>
    <row r="278" spans="1:80" x14ac:dyDescent="0.2">
      <c r="A278" s="144"/>
      <c r="B278" s="145" t="s">
        <v>45</v>
      </c>
      <c r="C278" s="146" t="s">
        <v>1430</v>
      </c>
      <c r="D278" s="147"/>
      <c r="E278" s="148"/>
      <c r="F278" s="149"/>
      <c r="G278" s="150">
        <f>SUM(G269:G277)</f>
        <v>0</v>
      </c>
      <c r="H278" s="151"/>
      <c r="I278" s="152">
        <f>SUM(I269:I277)</f>
        <v>12909</v>
      </c>
      <c r="J278" s="151"/>
      <c r="K278" s="152">
        <f>SUM(K269:K277)</f>
        <v>0</v>
      </c>
      <c r="O278" s="128">
        <v>4</v>
      </c>
      <c r="BA278" s="153">
        <f>SUM(BA269:BA277)</f>
        <v>0</v>
      </c>
      <c r="BB278" s="153">
        <f>SUM(BB269:BB277)</f>
        <v>0</v>
      </c>
      <c r="BC278" s="153">
        <f>SUM(BC269:BC277)</f>
        <v>0</v>
      </c>
      <c r="BD278" s="153">
        <f>SUM(BD269:BD277)</f>
        <v>0</v>
      </c>
      <c r="BE278" s="153">
        <f>SUM(BE269:BE277)</f>
        <v>0</v>
      </c>
    </row>
    <row r="279" spans="1:80" x14ac:dyDescent="0.2">
      <c r="A279" s="118" t="s">
        <v>41</v>
      </c>
      <c r="B279" s="119" t="s">
        <v>1445</v>
      </c>
      <c r="C279" s="120" t="s">
        <v>1446</v>
      </c>
      <c r="D279" s="121"/>
      <c r="E279" s="122"/>
      <c r="F279" s="122"/>
      <c r="G279" s="123"/>
      <c r="H279" s="124"/>
      <c r="I279" s="125"/>
      <c r="J279" s="126"/>
      <c r="K279" s="127"/>
      <c r="O279" s="128">
        <v>1</v>
      </c>
    </row>
    <row r="280" spans="1:80" ht="22.5" x14ac:dyDescent="0.2">
      <c r="A280" s="129">
        <v>241</v>
      </c>
      <c r="B280" s="130" t="s">
        <v>1448</v>
      </c>
      <c r="C280" s="131" t="s">
        <v>1432</v>
      </c>
      <c r="D280" s="132" t="s">
        <v>44</v>
      </c>
      <c r="E280" s="133">
        <v>1</v>
      </c>
      <c r="F280" s="133">
        <v>0</v>
      </c>
      <c r="G280" s="134">
        <f t="shared" ref="G280:G287" si="108">E280*F280</f>
        <v>0</v>
      </c>
      <c r="H280" s="135">
        <v>571.4</v>
      </c>
      <c r="I280" s="136">
        <f t="shared" ref="I280:I287" si="109">E280*H280</f>
        <v>571.4</v>
      </c>
      <c r="J280" s="135"/>
      <c r="K280" s="136">
        <f t="shared" ref="K280:K287" si="110">E280*J280</f>
        <v>0</v>
      </c>
      <c r="O280" s="128">
        <v>2</v>
      </c>
      <c r="AA280" s="101">
        <v>12</v>
      </c>
      <c r="AB280" s="101">
        <v>0</v>
      </c>
      <c r="AC280" s="101">
        <v>241</v>
      </c>
      <c r="AZ280" s="101">
        <v>1</v>
      </c>
      <c r="BA280" s="101">
        <f t="shared" ref="BA280:BA287" si="111">IF(AZ280=1,G280,0)</f>
        <v>0</v>
      </c>
      <c r="BB280" s="101">
        <f t="shared" ref="BB280:BB287" si="112">IF(AZ280=2,G280,0)</f>
        <v>0</v>
      </c>
      <c r="BC280" s="101">
        <f t="shared" ref="BC280:BC287" si="113">IF(AZ280=3,G280,0)</f>
        <v>0</v>
      </c>
      <c r="BD280" s="101">
        <f t="shared" ref="BD280:BD287" si="114">IF(AZ280=4,G280,0)</f>
        <v>0</v>
      </c>
      <c r="BE280" s="101">
        <f t="shared" ref="BE280:BE287" si="115">IF(AZ280=5,G280,0)</f>
        <v>0</v>
      </c>
      <c r="CA280" s="128">
        <v>12</v>
      </c>
      <c r="CB280" s="128">
        <v>0</v>
      </c>
    </row>
    <row r="281" spans="1:80" x14ac:dyDescent="0.2">
      <c r="A281" s="129">
        <v>242</v>
      </c>
      <c r="B281" s="130" t="s">
        <v>1449</v>
      </c>
      <c r="C281" s="131" t="s">
        <v>1434</v>
      </c>
      <c r="D281" s="132" t="s">
        <v>44</v>
      </c>
      <c r="E281" s="133">
        <v>1</v>
      </c>
      <c r="F281" s="133">
        <v>0</v>
      </c>
      <c r="G281" s="134">
        <f t="shared" si="108"/>
        <v>0</v>
      </c>
      <c r="H281" s="135">
        <v>28.1</v>
      </c>
      <c r="I281" s="136">
        <f t="shared" si="109"/>
        <v>28.1</v>
      </c>
      <c r="J281" s="135"/>
      <c r="K281" s="136">
        <f t="shared" si="110"/>
        <v>0</v>
      </c>
      <c r="O281" s="128">
        <v>2</v>
      </c>
      <c r="AA281" s="101">
        <v>12</v>
      </c>
      <c r="AB281" s="101">
        <v>0</v>
      </c>
      <c r="AC281" s="101">
        <v>242</v>
      </c>
      <c r="AZ281" s="101">
        <v>1</v>
      </c>
      <c r="BA281" s="101">
        <f t="shared" si="111"/>
        <v>0</v>
      </c>
      <c r="BB281" s="101">
        <f t="shared" si="112"/>
        <v>0</v>
      </c>
      <c r="BC281" s="101">
        <f t="shared" si="113"/>
        <v>0</v>
      </c>
      <c r="BD281" s="101">
        <f t="shared" si="114"/>
        <v>0</v>
      </c>
      <c r="BE281" s="101">
        <f t="shared" si="115"/>
        <v>0</v>
      </c>
      <c r="CA281" s="128">
        <v>12</v>
      </c>
      <c r="CB281" s="128">
        <v>0</v>
      </c>
    </row>
    <row r="282" spans="1:80" x14ac:dyDescent="0.2">
      <c r="A282" s="129">
        <v>243</v>
      </c>
      <c r="B282" s="130" t="s">
        <v>1450</v>
      </c>
      <c r="C282" s="131" t="s">
        <v>1114</v>
      </c>
      <c r="D282" s="132" t="s">
        <v>44</v>
      </c>
      <c r="E282" s="133">
        <v>3</v>
      </c>
      <c r="F282" s="133">
        <v>0</v>
      </c>
      <c r="G282" s="134">
        <f t="shared" si="108"/>
        <v>0</v>
      </c>
      <c r="H282" s="135">
        <v>113.4</v>
      </c>
      <c r="I282" s="136">
        <f t="shared" si="109"/>
        <v>340.20000000000005</v>
      </c>
      <c r="J282" s="135"/>
      <c r="K282" s="136">
        <f t="shared" si="110"/>
        <v>0</v>
      </c>
      <c r="O282" s="128">
        <v>2</v>
      </c>
      <c r="AA282" s="101">
        <v>12</v>
      </c>
      <c r="AB282" s="101">
        <v>0</v>
      </c>
      <c r="AC282" s="101">
        <v>243</v>
      </c>
      <c r="AZ282" s="101">
        <v>1</v>
      </c>
      <c r="BA282" s="101">
        <f t="shared" si="111"/>
        <v>0</v>
      </c>
      <c r="BB282" s="101">
        <f t="shared" si="112"/>
        <v>0</v>
      </c>
      <c r="BC282" s="101">
        <f t="shared" si="113"/>
        <v>0</v>
      </c>
      <c r="BD282" s="101">
        <f t="shared" si="114"/>
        <v>0</v>
      </c>
      <c r="BE282" s="101">
        <f t="shared" si="115"/>
        <v>0</v>
      </c>
      <c r="CA282" s="128">
        <v>12</v>
      </c>
      <c r="CB282" s="128">
        <v>0</v>
      </c>
    </row>
    <row r="283" spans="1:80" x14ac:dyDescent="0.2">
      <c r="A283" s="129">
        <v>244</v>
      </c>
      <c r="B283" s="130" t="s">
        <v>1451</v>
      </c>
      <c r="C283" s="131" t="s">
        <v>1120</v>
      </c>
      <c r="D283" s="132" t="s">
        <v>1086</v>
      </c>
      <c r="E283" s="133">
        <v>3</v>
      </c>
      <c r="F283" s="133">
        <v>0</v>
      </c>
      <c r="G283" s="134">
        <f t="shared" si="108"/>
        <v>0</v>
      </c>
      <c r="H283" s="135">
        <v>66.3</v>
      </c>
      <c r="I283" s="136">
        <f t="shared" si="109"/>
        <v>198.89999999999998</v>
      </c>
      <c r="J283" s="135"/>
      <c r="K283" s="136">
        <f t="shared" si="110"/>
        <v>0</v>
      </c>
      <c r="O283" s="128">
        <v>2</v>
      </c>
      <c r="AA283" s="101">
        <v>12</v>
      </c>
      <c r="AB283" s="101">
        <v>0</v>
      </c>
      <c r="AC283" s="101">
        <v>244</v>
      </c>
      <c r="AZ283" s="101">
        <v>1</v>
      </c>
      <c r="BA283" s="101">
        <f t="shared" si="111"/>
        <v>0</v>
      </c>
      <c r="BB283" s="101">
        <f t="shared" si="112"/>
        <v>0</v>
      </c>
      <c r="BC283" s="101">
        <f t="shared" si="113"/>
        <v>0</v>
      </c>
      <c r="BD283" s="101">
        <f t="shared" si="114"/>
        <v>0</v>
      </c>
      <c r="BE283" s="101">
        <f t="shared" si="115"/>
        <v>0</v>
      </c>
      <c r="CA283" s="128">
        <v>12</v>
      </c>
      <c r="CB283" s="128">
        <v>0</v>
      </c>
    </row>
    <row r="284" spans="1:80" x14ac:dyDescent="0.2">
      <c r="A284" s="129">
        <v>245</v>
      </c>
      <c r="B284" s="130" t="s">
        <v>1452</v>
      </c>
      <c r="C284" s="131" t="s">
        <v>1438</v>
      </c>
      <c r="D284" s="132" t="s">
        <v>1086</v>
      </c>
      <c r="E284" s="133">
        <v>5</v>
      </c>
      <c r="F284" s="133">
        <v>0</v>
      </c>
      <c r="G284" s="134">
        <f t="shared" si="108"/>
        <v>0</v>
      </c>
      <c r="H284" s="135">
        <v>125</v>
      </c>
      <c r="I284" s="136">
        <f t="shared" si="109"/>
        <v>625</v>
      </c>
      <c r="J284" s="135"/>
      <c r="K284" s="136">
        <f t="shared" si="110"/>
        <v>0</v>
      </c>
      <c r="O284" s="128">
        <v>2</v>
      </c>
      <c r="AA284" s="101">
        <v>12</v>
      </c>
      <c r="AB284" s="101">
        <v>0</v>
      </c>
      <c r="AC284" s="101">
        <v>245</v>
      </c>
      <c r="AZ284" s="101">
        <v>1</v>
      </c>
      <c r="BA284" s="101">
        <f t="shared" si="111"/>
        <v>0</v>
      </c>
      <c r="BB284" s="101">
        <f t="shared" si="112"/>
        <v>0</v>
      </c>
      <c r="BC284" s="101">
        <f t="shared" si="113"/>
        <v>0</v>
      </c>
      <c r="BD284" s="101">
        <f t="shared" si="114"/>
        <v>0</v>
      </c>
      <c r="BE284" s="101">
        <f t="shared" si="115"/>
        <v>0</v>
      </c>
      <c r="CA284" s="128">
        <v>12</v>
      </c>
      <c r="CB284" s="128">
        <v>0</v>
      </c>
    </row>
    <row r="285" spans="1:80" x14ac:dyDescent="0.2">
      <c r="A285" s="129">
        <v>246</v>
      </c>
      <c r="B285" s="130" t="s">
        <v>1453</v>
      </c>
      <c r="C285" s="131" t="s">
        <v>1440</v>
      </c>
      <c r="D285" s="132" t="s">
        <v>44</v>
      </c>
      <c r="E285" s="133">
        <v>2</v>
      </c>
      <c r="F285" s="133">
        <v>0</v>
      </c>
      <c r="G285" s="134">
        <f t="shared" si="108"/>
        <v>0</v>
      </c>
      <c r="H285" s="135">
        <v>110.4</v>
      </c>
      <c r="I285" s="136">
        <f t="shared" si="109"/>
        <v>220.8</v>
      </c>
      <c r="J285" s="135"/>
      <c r="K285" s="136">
        <f t="shared" si="110"/>
        <v>0</v>
      </c>
      <c r="O285" s="128">
        <v>2</v>
      </c>
      <c r="AA285" s="101">
        <v>12</v>
      </c>
      <c r="AB285" s="101">
        <v>0</v>
      </c>
      <c r="AC285" s="101">
        <v>246</v>
      </c>
      <c r="AZ285" s="101">
        <v>1</v>
      </c>
      <c r="BA285" s="101">
        <f t="shared" si="111"/>
        <v>0</v>
      </c>
      <c r="BB285" s="101">
        <f t="shared" si="112"/>
        <v>0</v>
      </c>
      <c r="BC285" s="101">
        <f t="shared" si="113"/>
        <v>0</v>
      </c>
      <c r="BD285" s="101">
        <f t="shared" si="114"/>
        <v>0</v>
      </c>
      <c r="BE285" s="101">
        <f t="shared" si="115"/>
        <v>0</v>
      </c>
      <c r="CA285" s="128">
        <v>12</v>
      </c>
      <c r="CB285" s="128">
        <v>0</v>
      </c>
    </row>
    <row r="286" spans="1:80" x14ac:dyDescent="0.2">
      <c r="A286" s="129">
        <v>247</v>
      </c>
      <c r="B286" s="130" t="s">
        <v>1454</v>
      </c>
      <c r="C286" s="131" t="s">
        <v>1442</v>
      </c>
      <c r="D286" s="132" t="s">
        <v>44</v>
      </c>
      <c r="E286" s="133">
        <v>3</v>
      </c>
      <c r="F286" s="133">
        <v>0</v>
      </c>
      <c r="G286" s="134">
        <f t="shared" si="108"/>
        <v>0</v>
      </c>
      <c r="H286" s="135">
        <v>190.2</v>
      </c>
      <c r="I286" s="136">
        <f t="shared" si="109"/>
        <v>570.59999999999991</v>
      </c>
      <c r="J286" s="135"/>
      <c r="K286" s="136">
        <f t="shared" si="110"/>
        <v>0</v>
      </c>
      <c r="O286" s="128">
        <v>2</v>
      </c>
      <c r="AA286" s="101">
        <v>12</v>
      </c>
      <c r="AB286" s="101">
        <v>0</v>
      </c>
      <c r="AC286" s="101">
        <v>247</v>
      </c>
      <c r="AZ286" s="101">
        <v>1</v>
      </c>
      <c r="BA286" s="101">
        <f t="shared" si="111"/>
        <v>0</v>
      </c>
      <c r="BB286" s="101">
        <f t="shared" si="112"/>
        <v>0</v>
      </c>
      <c r="BC286" s="101">
        <f t="shared" si="113"/>
        <v>0</v>
      </c>
      <c r="BD286" s="101">
        <f t="shared" si="114"/>
        <v>0</v>
      </c>
      <c r="BE286" s="101">
        <f t="shared" si="115"/>
        <v>0</v>
      </c>
      <c r="CA286" s="128">
        <v>12</v>
      </c>
      <c r="CB286" s="128">
        <v>0</v>
      </c>
    </row>
    <row r="287" spans="1:80" x14ac:dyDescent="0.2">
      <c r="A287" s="129">
        <v>248</v>
      </c>
      <c r="B287" s="130" t="s">
        <v>1455</v>
      </c>
      <c r="C287" s="131" t="s">
        <v>1444</v>
      </c>
      <c r="D287" s="132" t="s">
        <v>44</v>
      </c>
      <c r="E287" s="133">
        <v>1</v>
      </c>
      <c r="F287" s="133">
        <v>0</v>
      </c>
      <c r="G287" s="134">
        <f t="shared" si="108"/>
        <v>0</v>
      </c>
      <c r="H287" s="135">
        <v>44.9</v>
      </c>
      <c r="I287" s="136">
        <f t="shared" si="109"/>
        <v>44.9</v>
      </c>
      <c r="J287" s="135"/>
      <c r="K287" s="136">
        <f t="shared" si="110"/>
        <v>0</v>
      </c>
      <c r="O287" s="128">
        <v>2</v>
      </c>
      <c r="AA287" s="101">
        <v>12</v>
      </c>
      <c r="AB287" s="101">
        <v>0</v>
      </c>
      <c r="AC287" s="101">
        <v>248</v>
      </c>
      <c r="AZ287" s="101">
        <v>1</v>
      </c>
      <c r="BA287" s="101">
        <f t="shared" si="111"/>
        <v>0</v>
      </c>
      <c r="BB287" s="101">
        <f t="shared" si="112"/>
        <v>0</v>
      </c>
      <c r="BC287" s="101">
        <f t="shared" si="113"/>
        <v>0</v>
      </c>
      <c r="BD287" s="101">
        <f t="shared" si="114"/>
        <v>0</v>
      </c>
      <c r="BE287" s="101">
        <f t="shared" si="115"/>
        <v>0</v>
      </c>
      <c r="CA287" s="128">
        <v>12</v>
      </c>
      <c r="CB287" s="128">
        <v>0</v>
      </c>
    </row>
    <row r="288" spans="1:80" x14ac:dyDescent="0.2">
      <c r="A288" s="144"/>
      <c r="B288" s="145" t="s">
        <v>45</v>
      </c>
      <c r="C288" s="146" t="s">
        <v>1447</v>
      </c>
      <c r="D288" s="147"/>
      <c r="E288" s="148"/>
      <c r="F288" s="149"/>
      <c r="G288" s="150">
        <f>SUM(G279:G287)</f>
        <v>0</v>
      </c>
      <c r="H288" s="151"/>
      <c r="I288" s="152">
        <f>SUM(I279:I287)</f>
        <v>2599.9</v>
      </c>
      <c r="J288" s="151"/>
      <c r="K288" s="152">
        <f>SUM(K279:K287)</f>
        <v>0</v>
      </c>
      <c r="O288" s="128">
        <v>4</v>
      </c>
      <c r="BA288" s="153">
        <f>SUM(BA279:BA287)</f>
        <v>0</v>
      </c>
      <c r="BB288" s="153">
        <f>SUM(BB279:BB287)</f>
        <v>0</v>
      </c>
      <c r="BC288" s="153">
        <f>SUM(BC279:BC287)</f>
        <v>0</v>
      </c>
      <c r="BD288" s="153">
        <f>SUM(BD279:BD287)</f>
        <v>0</v>
      </c>
      <c r="BE288" s="153">
        <f>SUM(BE279:BE287)</f>
        <v>0</v>
      </c>
    </row>
    <row r="289" spans="1:80" x14ac:dyDescent="0.2">
      <c r="A289" s="118" t="s">
        <v>41</v>
      </c>
      <c r="B289" s="119" t="s">
        <v>1456</v>
      </c>
      <c r="C289" s="120" t="s">
        <v>1457</v>
      </c>
      <c r="D289" s="121"/>
      <c r="E289" s="122"/>
      <c r="F289" s="122"/>
      <c r="G289" s="123"/>
      <c r="H289" s="124"/>
      <c r="I289" s="125"/>
      <c r="J289" s="126"/>
      <c r="K289" s="127"/>
      <c r="O289" s="128">
        <v>1</v>
      </c>
    </row>
    <row r="290" spans="1:80" ht="22.5" x14ac:dyDescent="0.2">
      <c r="A290" s="129">
        <v>249</v>
      </c>
      <c r="B290" s="130" t="s">
        <v>1459</v>
      </c>
      <c r="C290" s="131" t="s">
        <v>1432</v>
      </c>
      <c r="D290" s="132" t="s">
        <v>44</v>
      </c>
      <c r="E290" s="133">
        <v>1</v>
      </c>
      <c r="F290" s="133">
        <v>0</v>
      </c>
      <c r="G290" s="134">
        <f t="shared" ref="G290:G297" si="116">E290*F290</f>
        <v>0</v>
      </c>
      <c r="H290" s="135">
        <v>3809</v>
      </c>
      <c r="I290" s="136">
        <f t="shared" ref="I290:I297" si="117">E290*H290</f>
        <v>3809</v>
      </c>
      <c r="J290" s="135"/>
      <c r="K290" s="136">
        <f t="shared" ref="K290:K297" si="118">E290*J290</f>
        <v>0</v>
      </c>
      <c r="O290" s="128">
        <v>2</v>
      </c>
      <c r="AA290" s="101">
        <v>12</v>
      </c>
      <c r="AB290" s="101">
        <v>0</v>
      </c>
      <c r="AC290" s="101">
        <v>249</v>
      </c>
      <c r="AZ290" s="101">
        <v>1</v>
      </c>
      <c r="BA290" s="101">
        <f t="shared" ref="BA290:BA297" si="119">IF(AZ290=1,G290,0)</f>
        <v>0</v>
      </c>
      <c r="BB290" s="101">
        <f t="shared" ref="BB290:BB297" si="120">IF(AZ290=2,G290,0)</f>
        <v>0</v>
      </c>
      <c r="BC290" s="101">
        <f t="shared" ref="BC290:BC297" si="121">IF(AZ290=3,G290,0)</f>
        <v>0</v>
      </c>
      <c r="BD290" s="101">
        <f t="shared" ref="BD290:BD297" si="122">IF(AZ290=4,G290,0)</f>
        <v>0</v>
      </c>
      <c r="BE290" s="101">
        <f t="shared" ref="BE290:BE297" si="123">IF(AZ290=5,G290,0)</f>
        <v>0</v>
      </c>
      <c r="CA290" s="128">
        <v>12</v>
      </c>
      <c r="CB290" s="128">
        <v>0</v>
      </c>
    </row>
    <row r="291" spans="1:80" x14ac:dyDescent="0.2">
      <c r="A291" s="129">
        <v>250</v>
      </c>
      <c r="B291" s="130" t="s">
        <v>1460</v>
      </c>
      <c r="C291" s="131" t="s">
        <v>1434</v>
      </c>
      <c r="D291" s="132" t="s">
        <v>44</v>
      </c>
      <c r="E291" s="133">
        <v>1</v>
      </c>
      <c r="F291" s="133">
        <v>0</v>
      </c>
      <c r="G291" s="134">
        <f t="shared" si="116"/>
        <v>0</v>
      </c>
      <c r="H291" s="135">
        <v>187.2</v>
      </c>
      <c r="I291" s="136">
        <f t="shared" si="117"/>
        <v>187.2</v>
      </c>
      <c r="J291" s="135"/>
      <c r="K291" s="136">
        <f t="shared" si="118"/>
        <v>0</v>
      </c>
      <c r="O291" s="128">
        <v>2</v>
      </c>
      <c r="AA291" s="101">
        <v>12</v>
      </c>
      <c r="AB291" s="101">
        <v>0</v>
      </c>
      <c r="AC291" s="101">
        <v>250</v>
      </c>
      <c r="AZ291" s="101">
        <v>1</v>
      </c>
      <c r="BA291" s="101">
        <f t="shared" si="119"/>
        <v>0</v>
      </c>
      <c r="BB291" s="101">
        <f t="shared" si="120"/>
        <v>0</v>
      </c>
      <c r="BC291" s="101">
        <f t="shared" si="121"/>
        <v>0</v>
      </c>
      <c r="BD291" s="101">
        <f t="shared" si="122"/>
        <v>0</v>
      </c>
      <c r="BE291" s="101">
        <f t="shared" si="123"/>
        <v>0</v>
      </c>
      <c r="CA291" s="128">
        <v>12</v>
      </c>
      <c r="CB291" s="128">
        <v>0</v>
      </c>
    </row>
    <row r="292" spans="1:80" x14ac:dyDescent="0.2">
      <c r="A292" s="129">
        <v>251</v>
      </c>
      <c r="B292" s="130" t="s">
        <v>1461</v>
      </c>
      <c r="C292" s="131" t="s">
        <v>1114</v>
      </c>
      <c r="D292" s="132" t="s">
        <v>44</v>
      </c>
      <c r="E292" s="133">
        <v>3</v>
      </c>
      <c r="F292" s="133">
        <v>0</v>
      </c>
      <c r="G292" s="134">
        <f t="shared" si="116"/>
        <v>0</v>
      </c>
      <c r="H292" s="135">
        <v>756.6</v>
      </c>
      <c r="I292" s="136">
        <f t="shared" si="117"/>
        <v>2269.8000000000002</v>
      </c>
      <c r="J292" s="135"/>
      <c r="K292" s="136">
        <f t="shared" si="118"/>
        <v>0</v>
      </c>
      <c r="O292" s="128">
        <v>2</v>
      </c>
      <c r="AA292" s="101">
        <v>12</v>
      </c>
      <c r="AB292" s="101">
        <v>0</v>
      </c>
      <c r="AC292" s="101">
        <v>251</v>
      </c>
      <c r="AZ292" s="101">
        <v>1</v>
      </c>
      <c r="BA292" s="101">
        <f t="shared" si="119"/>
        <v>0</v>
      </c>
      <c r="BB292" s="101">
        <f t="shared" si="120"/>
        <v>0</v>
      </c>
      <c r="BC292" s="101">
        <f t="shared" si="121"/>
        <v>0</v>
      </c>
      <c r="BD292" s="101">
        <f t="shared" si="122"/>
        <v>0</v>
      </c>
      <c r="BE292" s="101">
        <f t="shared" si="123"/>
        <v>0</v>
      </c>
      <c r="CA292" s="128">
        <v>12</v>
      </c>
      <c r="CB292" s="128">
        <v>0</v>
      </c>
    </row>
    <row r="293" spans="1:80" x14ac:dyDescent="0.2">
      <c r="A293" s="129">
        <v>252</v>
      </c>
      <c r="B293" s="130" t="s">
        <v>1462</v>
      </c>
      <c r="C293" s="131" t="s">
        <v>1120</v>
      </c>
      <c r="D293" s="132" t="s">
        <v>1086</v>
      </c>
      <c r="E293" s="133">
        <v>3</v>
      </c>
      <c r="F293" s="133">
        <v>0</v>
      </c>
      <c r="G293" s="134">
        <f t="shared" si="116"/>
        <v>0</v>
      </c>
      <c r="H293" s="135">
        <v>265.2</v>
      </c>
      <c r="I293" s="136">
        <f t="shared" si="117"/>
        <v>795.59999999999991</v>
      </c>
      <c r="J293" s="135"/>
      <c r="K293" s="136">
        <f t="shared" si="118"/>
        <v>0</v>
      </c>
      <c r="O293" s="128">
        <v>2</v>
      </c>
      <c r="AA293" s="101">
        <v>12</v>
      </c>
      <c r="AB293" s="101">
        <v>0</v>
      </c>
      <c r="AC293" s="101">
        <v>252</v>
      </c>
      <c r="AZ293" s="101">
        <v>1</v>
      </c>
      <c r="BA293" s="101">
        <f t="shared" si="119"/>
        <v>0</v>
      </c>
      <c r="BB293" s="101">
        <f t="shared" si="120"/>
        <v>0</v>
      </c>
      <c r="BC293" s="101">
        <f t="shared" si="121"/>
        <v>0</v>
      </c>
      <c r="BD293" s="101">
        <f t="shared" si="122"/>
        <v>0</v>
      </c>
      <c r="BE293" s="101">
        <f t="shared" si="123"/>
        <v>0</v>
      </c>
      <c r="CA293" s="128">
        <v>12</v>
      </c>
      <c r="CB293" s="128">
        <v>0</v>
      </c>
    </row>
    <row r="294" spans="1:80" x14ac:dyDescent="0.2">
      <c r="A294" s="129">
        <v>253</v>
      </c>
      <c r="B294" s="130" t="s">
        <v>1463</v>
      </c>
      <c r="C294" s="131" t="s">
        <v>1438</v>
      </c>
      <c r="D294" s="132" t="s">
        <v>1086</v>
      </c>
      <c r="E294" s="133">
        <v>7</v>
      </c>
      <c r="F294" s="133">
        <v>0</v>
      </c>
      <c r="G294" s="134">
        <f t="shared" si="116"/>
        <v>0</v>
      </c>
      <c r="H294" s="135">
        <v>700.7</v>
      </c>
      <c r="I294" s="136">
        <f t="shared" si="117"/>
        <v>4904.9000000000005</v>
      </c>
      <c r="J294" s="135"/>
      <c r="K294" s="136">
        <f t="shared" si="118"/>
        <v>0</v>
      </c>
      <c r="O294" s="128">
        <v>2</v>
      </c>
      <c r="AA294" s="101">
        <v>12</v>
      </c>
      <c r="AB294" s="101">
        <v>0</v>
      </c>
      <c r="AC294" s="101">
        <v>253</v>
      </c>
      <c r="AZ294" s="101">
        <v>1</v>
      </c>
      <c r="BA294" s="101">
        <f t="shared" si="119"/>
        <v>0</v>
      </c>
      <c r="BB294" s="101">
        <f t="shared" si="120"/>
        <v>0</v>
      </c>
      <c r="BC294" s="101">
        <f t="shared" si="121"/>
        <v>0</v>
      </c>
      <c r="BD294" s="101">
        <f t="shared" si="122"/>
        <v>0</v>
      </c>
      <c r="BE294" s="101">
        <f t="shared" si="123"/>
        <v>0</v>
      </c>
      <c r="CA294" s="128">
        <v>12</v>
      </c>
      <c r="CB294" s="128">
        <v>0</v>
      </c>
    </row>
    <row r="295" spans="1:80" x14ac:dyDescent="0.2">
      <c r="A295" s="129">
        <v>254</v>
      </c>
      <c r="B295" s="130" t="s">
        <v>1464</v>
      </c>
      <c r="C295" s="131" t="s">
        <v>1465</v>
      </c>
      <c r="D295" s="132" t="s">
        <v>44</v>
      </c>
      <c r="E295" s="133">
        <v>1</v>
      </c>
      <c r="F295" s="133">
        <v>0</v>
      </c>
      <c r="G295" s="134">
        <f t="shared" si="116"/>
        <v>0</v>
      </c>
      <c r="H295" s="135">
        <v>241.8</v>
      </c>
      <c r="I295" s="136">
        <f t="shared" si="117"/>
        <v>241.8</v>
      </c>
      <c r="J295" s="135"/>
      <c r="K295" s="136">
        <f t="shared" si="118"/>
        <v>0</v>
      </c>
      <c r="O295" s="128">
        <v>2</v>
      </c>
      <c r="AA295" s="101">
        <v>12</v>
      </c>
      <c r="AB295" s="101">
        <v>0</v>
      </c>
      <c r="AC295" s="101">
        <v>254</v>
      </c>
      <c r="AZ295" s="101">
        <v>1</v>
      </c>
      <c r="BA295" s="101">
        <f t="shared" si="119"/>
        <v>0</v>
      </c>
      <c r="BB295" s="101">
        <f t="shared" si="120"/>
        <v>0</v>
      </c>
      <c r="BC295" s="101">
        <f t="shared" si="121"/>
        <v>0</v>
      </c>
      <c r="BD295" s="101">
        <f t="shared" si="122"/>
        <v>0</v>
      </c>
      <c r="BE295" s="101">
        <f t="shared" si="123"/>
        <v>0</v>
      </c>
      <c r="CA295" s="128">
        <v>12</v>
      </c>
      <c r="CB295" s="128">
        <v>0</v>
      </c>
    </row>
    <row r="296" spans="1:80" x14ac:dyDescent="0.2">
      <c r="A296" s="129">
        <v>255</v>
      </c>
      <c r="B296" s="130" t="s">
        <v>1466</v>
      </c>
      <c r="C296" s="131" t="s">
        <v>1442</v>
      </c>
      <c r="D296" s="132" t="s">
        <v>44</v>
      </c>
      <c r="E296" s="133">
        <v>3</v>
      </c>
      <c r="F296" s="133">
        <v>0</v>
      </c>
      <c r="G296" s="134">
        <f t="shared" si="116"/>
        <v>0</v>
      </c>
      <c r="H296" s="135">
        <v>760.5</v>
      </c>
      <c r="I296" s="136">
        <f t="shared" si="117"/>
        <v>2281.5</v>
      </c>
      <c r="J296" s="135"/>
      <c r="K296" s="136">
        <f t="shared" si="118"/>
        <v>0</v>
      </c>
      <c r="O296" s="128">
        <v>2</v>
      </c>
      <c r="AA296" s="101">
        <v>12</v>
      </c>
      <c r="AB296" s="101">
        <v>0</v>
      </c>
      <c r="AC296" s="101">
        <v>255</v>
      </c>
      <c r="AZ296" s="101">
        <v>1</v>
      </c>
      <c r="BA296" s="101">
        <f t="shared" si="119"/>
        <v>0</v>
      </c>
      <c r="BB296" s="101">
        <f t="shared" si="120"/>
        <v>0</v>
      </c>
      <c r="BC296" s="101">
        <f t="shared" si="121"/>
        <v>0</v>
      </c>
      <c r="BD296" s="101">
        <f t="shared" si="122"/>
        <v>0</v>
      </c>
      <c r="BE296" s="101">
        <f t="shared" si="123"/>
        <v>0</v>
      </c>
      <c r="CA296" s="128">
        <v>12</v>
      </c>
      <c r="CB296" s="128">
        <v>0</v>
      </c>
    </row>
    <row r="297" spans="1:80" x14ac:dyDescent="0.2">
      <c r="A297" s="129">
        <v>256</v>
      </c>
      <c r="B297" s="130" t="s">
        <v>1467</v>
      </c>
      <c r="C297" s="131" t="s">
        <v>1468</v>
      </c>
      <c r="D297" s="132" t="s">
        <v>44</v>
      </c>
      <c r="E297" s="133">
        <v>1</v>
      </c>
      <c r="F297" s="133">
        <v>0</v>
      </c>
      <c r="G297" s="134">
        <f t="shared" si="116"/>
        <v>0</v>
      </c>
      <c r="H297" s="135">
        <v>180.7</v>
      </c>
      <c r="I297" s="136">
        <f t="shared" si="117"/>
        <v>180.7</v>
      </c>
      <c r="J297" s="135"/>
      <c r="K297" s="136">
        <f t="shared" si="118"/>
        <v>0</v>
      </c>
      <c r="O297" s="128">
        <v>2</v>
      </c>
      <c r="AA297" s="101">
        <v>12</v>
      </c>
      <c r="AB297" s="101">
        <v>0</v>
      </c>
      <c r="AC297" s="101">
        <v>256</v>
      </c>
      <c r="AZ297" s="101">
        <v>1</v>
      </c>
      <c r="BA297" s="101">
        <f t="shared" si="119"/>
        <v>0</v>
      </c>
      <c r="BB297" s="101">
        <f t="shared" si="120"/>
        <v>0</v>
      </c>
      <c r="BC297" s="101">
        <f t="shared" si="121"/>
        <v>0</v>
      </c>
      <c r="BD297" s="101">
        <f t="shared" si="122"/>
        <v>0</v>
      </c>
      <c r="BE297" s="101">
        <f t="shared" si="123"/>
        <v>0</v>
      </c>
      <c r="CA297" s="128">
        <v>12</v>
      </c>
      <c r="CB297" s="128">
        <v>0</v>
      </c>
    </row>
    <row r="298" spans="1:80" x14ac:dyDescent="0.2">
      <c r="A298" s="144"/>
      <c r="B298" s="145" t="s">
        <v>45</v>
      </c>
      <c r="C298" s="146" t="s">
        <v>1458</v>
      </c>
      <c r="D298" s="147"/>
      <c r="E298" s="148"/>
      <c r="F298" s="149"/>
      <c r="G298" s="150">
        <f>SUM(G289:G297)</f>
        <v>0</v>
      </c>
      <c r="H298" s="151"/>
      <c r="I298" s="152">
        <f>SUM(I289:I297)</f>
        <v>14670.5</v>
      </c>
      <c r="J298" s="151"/>
      <c r="K298" s="152">
        <f>SUM(K289:K297)</f>
        <v>0</v>
      </c>
      <c r="O298" s="128">
        <v>4</v>
      </c>
      <c r="BA298" s="153">
        <f>SUM(BA289:BA297)</f>
        <v>0</v>
      </c>
      <c r="BB298" s="153">
        <f>SUM(BB289:BB297)</f>
        <v>0</v>
      </c>
      <c r="BC298" s="153">
        <f>SUM(BC289:BC297)</f>
        <v>0</v>
      </c>
      <c r="BD298" s="153">
        <f>SUM(BD289:BD297)</f>
        <v>0</v>
      </c>
      <c r="BE298" s="153">
        <f>SUM(BE289:BE297)</f>
        <v>0</v>
      </c>
    </row>
    <row r="299" spans="1:80" x14ac:dyDescent="0.2">
      <c r="A299" s="118" t="s">
        <v>41</v>
      </c>
      <c r="B299" s="119" t="s">
        <v>1469</v>
      </c>
      <c r="C299" s="120" t="s">
        <v>1470</v>
      </c>
      <c r="D299" s="121"/>
      <c r="E299" s="122"/>
      <c r="F299" s="122"/>
      <c r="G299" s="123"/>
      <c r="H299" s="124"/>
      <c r="I299" s="125"/>
      <c r="J299" s="126"/>
      <c r="K299" s="127"/>
      <c r="O299" s="128">
        <v>1</v>
      </c>
    </row>
    <row r="300" spans="1:80" ht="22.5" x14ac:dyDescent="0.2">
      <c r="A300" s="129">
        <v>257</v>
      </c>
      <c r="B300" s="130" t="s">
        <v>1472</v>
      </c>
      <c r="C300" s="131" t="s">
        <v>1432</v>
      </c>
      <c r="D300" s="132" t="s">
        <v>44</v>
      </c>
      <c r="E300" s="133">
        <v>1</v>
      </c>
      <c r="F300" s="133">
        <v>0</v>
      </c>
      <c r="G300" s="134">
        <f t="shared" ref="G300:G307" si="124">E300*F300</f>
        <v>0</v>
      </c>
      <c r="H300" s="135">
        <v>571.4</v>
      </c>
      <c r="I300" s="136">
        <f t="shared" ref="I300:I307" si="125">E300*H300</f>
        <v>571.4</v>
      </c>
      <c r="J300" s="135"/>
      <c r="K300" s="136">
        <f t="shared" ref="K300:K307" si="126">E300*J300</f>
        <v>0</v>
      </c>
      <c r="O300" s="128">
        <v>2</v>
      </c>
      <c r="AA300" s="101">
        <v>12</v>
      </c>
      <c r="AB300" s="101">
        <v>0</v>
      </c>
      <c r="AC300" s="101">
        <v>257</v>
      </c>
      <c r="AZ300" s="101">
        <v>1</v>
      </c>
      <c r="BA300" s="101">
        <f t="shared" ref="BA300:BA307" si="127">IF(AZ300=1,G300,0)</f>
        <v>0</v>
      </c>
      <c r="BB300" s="101">
        <f t="shared" ref="BB300:BB307" si="128">IF(AZ300=2,G300,0)</f>
        <v>0</v>
      </c>
      <c r="BC300" s="101">
        <f t="shared" ref="BC300:BC307" si="129">IF(AZ300=3,G300,0)</f>
        <v>0</v>
      </c>
      <c r="BD300" s="101">
        <f t="shared" ref="BD300:BD307" si="130">IF(AZ300=4,G300,0)</f>
        <v>0</v>
      </c>
      <c r="BE300" s="101">
        <f t="shared" ref="BE300:BE307" si="131">IF(AZ300=5,G300,0)</f>
        <v>0</v>
      </c>
      <c r="CA300" s="128">
        <v>12</v>
      </c>
      <c r="CB300" s="128">
        <v>0</v>
      </c>
    </row>
    <row r="301" spans="1:80" x14ac:dyDescent="0.2">
      <c r="A301" s="129">
        <v>258</v>
      </c>
      <c r="B301" s="130" t="s">
        <v>1473</v>
      </c>
      <c r="C301" s="131" t="s">
        <v>1434</v>
      </c>
      <c r="D301" s="132" t="s">
        <v>44</v>
      </c>
      <c r="E301" s="133">
        <v>1</v>
      </c>
      <c r="F301" s="133">
        <v>0</v>
      </c>
      <c r="G301" s="134">
        <f t="shared" si="124"/>
        <v>0</v>
      </c>
      <c r="H301" s="135">
        <v>28.1</v>
      </c>
      <c r="I301" s="136">
        <f t="shared" si="125"/>
        <v>28.1</v>
      </c>
      <c r="J301" s="135"/>
      <c r="K301" s="136">
        <f t="shared" si="126"/>
        <v>0</v>
      </c>
      <c r="O301" s="128">
        <v>2</v>
      </c>
      <c r="AA301" s="101">
        <v>12</v>
      </c>
      <c r="AB301" s="101">
        <v>0</v>
      </c>
      <c r="AC301" s="101">
        <v>258</v>
      </c>
      <c r="AZ301" s="101">
        <v>1</v>
      </c>
      <c r="BA301" s="101">
        <f t="shared" si="127"/>
        <v>0</v>
      </c>
      <c r="BB301" s="101">
        <f t="shared" si="128"/>
        <v>0</v>
      </c>
      <c r="BC301" s="101">
        <f t="shared" si="129"/>
        <v>0</v>
      </c>
      <c r="BD301" s="101">
        <f t="shared" si="130"/>
        <v>0</v>
      </c>
      <c r="BE301" s="101">
        <f t="shared" si="131"/>
        <v>0</v>
      </c>
      <c r="CA301" s="128">
        <v>12</v>
      </c>
      <c r="CB301" s="128">
        <v>0</v>
      </c>
    </row>
    <row r="302" spans="1:80" x14ac:dyDescent="0.2">
      <c r="A302" s="129">
        <v>259</v>
      </c>
      <c r="B302" s="130" t="s">
        <v>1474</v>
      </c>
      <c r="C302" s="131" t="s">
        <v>1114</v>
      </c>
      <c r="D302" s="132" t="s">
        <v>44</v>
      </c>
      <c r="E302" s="133">
        <v>3</v>
      </c>
      <c r="F302" s="133">
        <v>0</v>
      </c>
      <c r="G302" s="134">
        <f t="shared" si="124"/>
        <v>0</v>
      </c>
      <c r="H302" s="135">
        <v>113.4</v>
      </c>
      <c r="I302" s="136">
        <f t="shared" si="125"/>
        <v>340.20000000000005</v>
      </c>
      <c r="J302" s="135"/>
      <c r="K302" s="136">
        <f t="shared" si="126"/>
        <v>0</v>
      </c>
      <c r="O302" s="128">
        <v>2</v>
      </c>
      <c r="AA302" s="101">
        <v>12</v>
      </c>
      <c r="AB302" s="101">
        <v>0</v>
      </c>
      <c r="AC302" s="101">
        <v>259</v>
      </c>
      <c r="AZ302" s="101">
        <v>1</v>
      </c>
      <c r="BA302" s="101">
        <f t="shared" si="127"/>
        <v>0</v>
      </c>
      <c r="BB302" s="101">
        <f t="shared" si="128"/>
        <v>0</v>
      </c>
      <c r="BC302" s="101">
        <f t="shared" si="129"/>
        <v>0</v>
      </c>
      <c r="BD302" s="101">
        <f t="shared" si="130"/>
        <v>0</v>
      </c>
      <c r="BE302" s="101">
        <f t="shared" si="131"/>
        <v>0</v>
      </c>
      <c r="CA302" s="128">
        <v>12</v>
      </c>
      <c r="CB302" s="128">
        <v>0</v>
      </c>
    </row>
    <row r="303" spans="1:80" x14ac:dyDescent="0.2">
      <c r="A303" s="129">
        <v>260</v>
      </c>
      <c r="B303" s="130" t="s">
        <v>1475</v>
      </c>
      <c r="C303" s="131" t="s">
        <v>1120</v>
      </c>
      <c r="D303" s="132" t="s">
        <v>1086</v>
      </c>
      <c r="E303" s="133">
        <v>3</v>
      </c>
      <c r="F303" s="133">
        <v>0</v>
      </c>
      <c r="G303" s="134">
        <f t="shared" si="124"/>
        <v>0</v>
      </c>
      <c r="H303" s="135">
        <v>66.3</v>
      </c>
      <c r="I303" s="136">
        <f t="shared" si="125"/>
        <v>198.89999999999998</v>
      </c>
      <c r="J303" s="135"/>
      <c r="K303" s="136">
        <f t="shared" si="126"/>
        <v>0</v>
      </c>
      <c r="O303" s="128">
        <v>2</v>
      </c>
      <c r="AA303" s="101">
        <v>12</v>
      </c>
      <c r="AB303" s="101">
        <v>0</v>
      </c>
      <c r="AC303" s="101">
        <v>260</v>
      </c>
      <c r="AZ303" s="101">
        <v>1</v>
      </c>
      <c r="BA303" s="101">
        <f t="shared" si="127"/>
        <v>0</v>
      </c>
      <c r="BB303" s="101">
        <f t="shared" si="128"/>
        <v>0</v>
      </c>
      <c r="BC303" s="101">
        <f t="shared" si="129"/>
        <v>0</v>
      </c>
      <c r="BD303" s="101">
        <f t="shared" si="130"/>
        <v>0</v>
      </c>
      <c r="BE303" s="101">
        <f t="shared" si="131"/>
        <v>0</v>
      </c>
      <c r="CA303" s="128">
        <v>12</v>
      </c>
      <c r="CB303" s="128">
        <v>0</v>
      </c>
    </row>
    <row r="304" spans="1:80" x14ac:dyDescent="0.2">
      <c r="A304" s="129">
        <v>261</v>
      </c>
      <c r="B304" s="130" t="s">
        <v>1476</v>
      </c>
      <c r="C304" s="131" t="s">
        <v>1438</v>
      </c>
      <c r="D304" s="132" t="s">
        <v>1086</v>
      </c>
      <c r="E304" s="133">
        <v>7</v>
      </c>
      <c r="F304" s="133">
        <v>0</v>
      </c>
      <c r="G304" s="134">
        <f t="shared" si="124"/>
        <v>0</v>
      </c>
      <c r="H304" s="135">
        <v>175</v>
      </c>
      <c r="I304" s="136">
        <f t="shared" si="125"/>
        <v>1225</v>
      </c>
      <c r="J304" s="135"/>
      <c r="K304" s="136">
        <f t="shared" si="126"/>
        <v>0</v>
      </c>
      <c r="O304" s="128">
        <v>2</v>
      </c>
      <c r="AA304" s="101">
        <v>12</v>
      </c>
      <c r="AB304" s="101">
        <v>0</v>
      </c>
      <c r="AC304" s="101">
        <v>261</v>
      </c>
      <c r="AZ304" s="101">
        <v>1</v>
      </c>
      <c r="BA304" s="101">
        <f t="shared" si="127"/>
        <v>0</v>
      </c>
      <c r="BB304" s="101">
        <f t="shared" si="128"/>
        <v>0</v>
      </c>
      <c r="BC304" s="101">
        <f t="shared" si="129"/>
        <v>0</v>
      </c>
      <c r="BD304" s="101">
        <f t="shared" si="130"/>
        <v>0</v>
      </c>
      <c r="BE304" s="101">
        <f t="shared" si="131"/>
        <v>0</v>
      </c>
      <c r="CA304" s="128">
        <v>12</v>
      </c>
      <c r="CB304" s="128">
        <v>0</v>
      </c>
    </row>
    <row r="305" spans="1:80" x14ac:dyDescent="0.2">
      <c r="A305" s="129">
        <v>262</v>
      </c>
      <c r="B305" s="130" t="s">
        <v>1477</v>
      </c>
      <c r="C305" s="131" t="s">
        <v>1465</v>
      </c>
      <c r="D305" s="132" t="s">
        <v>44</v>
      </c>
      <c r="E305" s="133">
        <v>1</v>
      </c>
      <c r="F305" s="133">
        <v>0</v>
      </c>
      <c r="G305" s="134">
        <f t="shared" si="124"/>
        <v>0</v>
      </c>
      <c r="H305" s="135">
        <v>60.5</v>
      </c>
      <c r="I305" s="136">
        <f t="shared" si="125"/>
        <v>60.5</v>
      </c>
      <c r="J305" s="135"/>
      <c r="K305" s="136">
        <f t="shared" si="126"/>
        <v>0</v>
      </c>
      <c r="O305" s="128">
        <v>2</v>
      </c>
      <c r="AA305" s="101">
        <v>12</v>
      </c>
      <c r="AB305" s="101">
        <v>0</v>
      </c>
      <c r="AC305" s="101">
        <v>262</v>
      </c>
      <c r="AZ305" s="101">
        <v>1</v>
      </c>
      <c r="BA305" s="101">
        <f t="shared" si="127"/>
        <v>0</v>
      </c>
      <c r="BB305" s="101">
        <f t="shared" si="128"/>
        <v>0</v>
      </c>
      <c r="BC305" s="101">
        <f t="shared" si="129"/>
        <v>0</v>
      </c>
      <c r="BD305" s="101">
        <f t="shared" si="130"/>
        <v>0</v>
      </c>
      <c r="BE305" s="101">
        <f t="shared" si="131"/>
        <v>0</v>
      </c>
      <c r="CA305" s="128">
        <v>12</v>
      </c>
      <c r="CB305" s="128">
        <v>0</v>
      </c>
    </row>
    <row r="306" spans="1:80" x14ac:dyDescent="0.2">
      <c r="A306" s="129">
        <v>263</v>
      </c>
      <c r="B306" s="130" t="s">
        <v>1478</v>
      </c>
      <c r="C306" s="131" t="s">
        <v>1442</v>
      </c>
      <c r="D306" s="132" t="s">
        <v>44</v>
      </c>
      <c r="E306" s="133">
        <v>3</v>
      </c>
      <c r="F306" s="133">
        <v>0</v>
      </c>
      <c r="G306" s="134">
        <f t="shared" si="124"/>
        <v>0</v>
      </c>
      <c r="H306" s="135">
        <v>190.2</v>
      </c>
      <c r="I306" s="136">
        <f t="shared" si="125"/>
        <v>570.59999999999991</v>
      </c>
      <c r="J306" s="135"/>
      <c r="K306" s="136">
        <f t="shared" si="126"/>
        <v>0</v>
      </c>
      <c r="O306" s="128">
        <v>2</v>
      </c>
      <c r="AA306" s="101">
        <v>12</v>
      </c>
      <c r="AB306" s="101">
        <v>0</v>
      </c>
      <c r="AC306" s="101">
        <v>263</v>
      </c>
      <c r="AZ306" s="101">
        <v>1</v>
      </c>
      <c r="BA306" s="101">
        <f t="shared" si="127"/>
        <v>0</v>
      </c>
      <c r="BB306" s="101">
        <f t="shared" si="128"/>
        <v>0</v>
      </c>
      <c r="BC306" s="101">
        <f t="shared" si="129"/>
        <v>0</v>
      </c>
      <c r="BD306" s="101">
        <f t="shared" si="130"/>
        <v>0</v>
      </c>
      <c r="BE306" s="101">
        <f t="shared" si="131"/>
        <v>0</v>
      </c>
      <c r="CA306" s="128">
        <v>12</v>
      </c>
      <c r="CB306" s="128">
        <v>0</v>
      </c>
    </row>
    <row r="307" spans="1:80" x14ac:dyDescent="0.2">
      <c r="A307" s="129">
        <v>264</v>
      </c>
      <c r="B307" s="130" t="s">
        <v>1479</v>
      </c>
      <c r="C307" s="131" t="s">
        <v>1468</v>
      </c>
      <c r="D307" s="132" t="s">
        <v>44</v>
      </c>
      <c r="E307" s="133">
        <v>1</v>
      </c>
      <c r="F307" s="133">
        <v>0</v>
      </c>
      <c r="G307" s="134">
        <f t="shared" si="124"/>
        <v>0</v>
      </c>
      <c r="H307" s="135">
        <v>45.2</v>
      </c>
      <c r="I307" s="136">
        <f t="shared" si="125"/>
        <v>45.2</v>
      </c>
      <c r="J307" s="135"/>
      <c r="K307" s="136">
        <f t="shared" si="126"/>
        <v>0</v>
      </c>
      <c r="O307" s="128">
        <v>2</v>
      </c>
      <c r="AA307" s="101">
        <v>12</v>
      </c>
      <c r="AB307" s="101">
        <v>0</v>
      </c>
      <c r="AC307" s="101">
        <v>264</v>
      </c>
      <c r="AZ307" s="101">
        <v>1</v>
      </c>
      <c r="BA307" s="101">
        <f t="shared" si="127"/>
        <v>0</v>
      </c>
      <c r="BB307" s="101">
        <f t="shared" si="128"/>
        <v>0</v>
      </c>
      <c r="BC307" s="101">
        <f t="shared" si="129"/>
        <v>0</v>
      </c>
      <c r="BD307" s="101">
        <f t="shared" si="130"/>
        <v>0</v>
      </c>
      <c r="BE307" s="101">
        <f t="shared" si="131"/>
        <v>0</v>
      </c>
      <c r="CA307" s="128">
        <v>12</v>
      </c>
      <c r="CB307" s="128">
        <v>0</v>
      </c>
    </row>
    <row r="308" spans="1:80" x14ac:dyDescent="0.2">
      <c r="A308" s="144"/>
      <c r="B308" s="145" t="s">
        <v>45</v>
      </c>
      <c r="C308" s="146" t="s">
        <v>1471</v>
      </c>
      <c r="D308" s="147"/>
      <c r="E308" s="148"/>
      <c r="F308" s="149"/>
      <c r="G308" s="150">
        <f>SUM(G299:G307)</f>
        <v>0</v>
      </c>
      <c r="H308" s="151"/>
      <c r="I308" s="152">
        <f>SUM(I299:I307)</f>
        <v>3039.8999999999996</v>
      </c>
      <c r="J308" s="151"/>
      <c r="K308" s="152">
        <f>SUM(K299:K307)</f>
        <v>0</v>
      </c>
      <c r="O308" s="128">
        <v>4</v>
      </c>
      <c r="BA308" s="153">
        <f>SUM(BA299:BA307)</f>
        <v>0</v>
      </c>
      <c r="BB308" s="153">
        <f>SUM(BB299:BB307)</f>
        <v>0</v>
      </c>
      <c r="BC308" s="153">
        <f>SUM(BC299:BC307)</f>
        <v>0</v>
      </c>
      <c r="BD308" s="153">
        <f>SUM(BD299:BD307)</f>
        <v>0</v>
      </c>
      <c r="BE308" s="153">
        <f>SUM(BE299:BE307)</f>
        <v>0</v>
      </c>
    </row>
    <row r="309" spans="1:80" x14ac:dyDescent="0.2">
      <c r="A309" s="118" t="s">
        <v>41</v>
      </c>
      <c r="B309" s="119" t="s">
        <v>1480</v>
      </c>
      <c r="C309" s="120" t="s">
        <v>1457</v>
      </c>
      <c r="D309" s="121"/>
      <c r="E309" s="122"/>
      <c r="F309" s="122"/>
      <c r="G309" s="123"/>
      <c r="H309" s="124"/>
      <c r="I309" s="125"/>
      <c r="J309" s="126"/>
      <c r="K309" s="127"/>
      <c r="O309" s="128">
        <v>1</v>
      </c>
    </row>
    <row r="310" spans="1:80" ht="22.5" x14ac:dyDescent="0.2">
      <c r="A310" s="129">
        <v>265</v>
      </c>
      <c r="B310" s="130" t="s">
        <v>1482</v>
      </c>
      <c r="C310" s="131" t="s">
        <v>1309</v>
      </c>
      <c r="D310" s="132" t="s">
        <v>44</v>
      </c>
      <c r="E310" s="133">
        <v>1</v>
      </c>
      <c r="F310" s="133">
        <v>0</v>
      </c>
      <c r="G310" s="134">
        <f t="shared" ref="G310:G321" si="132">E310*F310</f>
        <v>0</v>
      </c>
      <c r="H310" s="135">
        <v>4264</v>
      </c>
      <c r="I310" s="136">
        <f t="shared" ref="I310:I321" si="133">E310*H310</f>
        <v>4264</v>
      </c>
      <c r="J310" s="135"/>
      <c r="K310" s="136">
        <f t="shared" ref="K310:K321" si="134">E310*J310</f>
        <v>0</v>
      </c>
      <c r="O310" s="128">
        <v>2</v>
      </c>
      <c r="AA310" s="101">
        <v>12</v>
      </c>
      <c r="AB310" s="101">
        <v>0</v>
      </c>
      <c r="AC310" s="101">
        <v>265</v>
      </c>
      <c r="AZ310" s="101">
        <v>1</v>
      </c>
      <c r="BA310" s="101">
        <f t="shared" ref="BA310:BA321" si="135">IF(AZ310=1,G310,0)</f>
        <v>0</v>
      </c>
      <c r="BB310" s="101">
        <f t="shared" ref="BB310:BB321" si="136">IF(AZ310=2,G310,0)</f>
        <v>0</v>
      </c>
      <c r="BC310" s="101">
        <f t="shared" ref="BC310:BC321" si="137">IF(AZ310=3,G310,0)</f>
        <v>0</v>
      </c>
      <c r="BD310" s="101">
        <f t="shared" ref="BD310:BD321" si="138">IF(AZ310=4,G310,0)</f>
        <v>0</v>
      </c>
      <c r="BE310" s="101">
        <f t="shared" ref="BE310:BE321" si="139">IF(AZ310=5,G310,0)</f>
        <v>0</v>
      </c>
      <c r="CA310" s="128">
        <v>12</v>
      </c>
      <c r="CB310" s="128">
        <v>0</v>
      </c>
    </row>
    <row r="311" spans="1:80" x14ac:dyDescent="0.2">
      <c r="A311" s="129">
        <v>266</v>
      </c>
      <c r="B311" s="130" t="s">
        <v>1483</v>
      </c>
      <c r="C311" s="131" t="s">
        <v>1484</v>
      </c>
      <c r="D311" s="132" t="s">
        <v>44</v>
      </c>
      <c r="E311" s="133">
        <v>1</v>
      </c>
      <c r="F311" s="133">
        <v>0</v>
      </c>
      <c r="G311" s="134">
        <f t="shared" si="132"/>
        <v>0</v>
      </c>
      <c r="H311" s="135">
        <v>214.5</v>
      </c>
      <c r="I311" s="136">
        <f t="shared" si="133"/>
        <v>214.5</v>
      </c>
      <c r="J311" s="135"/>
      <c r="K311" s="136">
        <f t="shared" si="134"/>
        <v>0</v>
      </c>
      <c r="O311" s="128">
        <v>2</v>
      </c>
      <c r="AA311" s="101">
        <v>12</v>
      </c>
      <c r="AB311" s="101">
        <v>0</v>
      </c>
      <c r="AC311" s="101">
        <v>266</v>
      </c>
      <c r="AZ311" s="101">
        <v>1</v>
      </c>
      <c r="BA311" s="101">
        <f t="shared" si="135"/>
        <v>0</v>
      </c>
      <c r="BB311" s="101">
        <f t="shared" si="136"/>
        <v>0</v>
      </c>
      <c r="BC311" s="101">
        <f t="shared" si="137"/>
        <v>0</v>
      </c>
      <c r="BD311" s="101">
        <f t="shared" si="138"/>
        <v>0</v>
      </c>
      <c r="BE311" s="101">
        <f t="shared" si="139"/>
        <v>0</v>
      </c>
      <c r="CA311" s="128">
        <v>12</v>
      </c>
      <c r="CB311" s="128">
        <v>0</v>
      </c>
    </row>
    <row r="312" spans="1:80" x14ac:dyDescent="0.2">
      <c r="A312" s="129">
        <v>267</v>
      </c>
      <c r="B312" s="130" t="s">
        <v>1485</v>
      </c>
      <c r="C312" s="131" t="s">
        <v>1114</v>
      </c>
      <c r="D312" s="132" t="s">
        <v>44</v>
      </c>
      <c r="E312" s="133">
        <v>5</v>
      </c>
      <c r="F312" s="133">
        <v>0</v>
      </c>
      <c r="G312" s="134">
        <f t="shared" si="132"/>
        <v>0</v>
      </c>
      <c r="H312" s="135">
        <v>1261</v>
      </c>
      <c r="I312" s="136">
        <f t="shared" si="133"/>
        <v>6305</v>
      </c>
      <c r="J312" s="135"/>
      <c r="K312" s="136">
        <f t="shared" si="134"/>
        <v>0</v>
      </c>
      <c r="O312" s="128">
        <v>2</v>
      </c>
      <c r="AA312" s="101">
        <v>12</v>
      </c>
      <c r="AB312" s="101">
        <v>0</v>
      </c>
      <c r="AC312" s="101">
        <v>267</v>
      </c>
      <c r="AZ312" s="101">
        <v>1</v>
      </c>
      <c r="BA312" s="101">
        <f t="shared" si="135"/>
        <v>0</v>
      </c>
      <c r="BB312" s="101">
        <f t="shared" si="136"/>
        <v>0</v>
      </c>
      <c r="BC312" s="101">
        <f t="shared" si="137"/>
        <v>0</v>
      </c>
      <c r="BD312" s="101">
        <f t="shared" si="138"/>
        <v>0</v>
      </c>
      <c r="BE312" s="101">
        <f t="shared" si="139"/>
        <v>0</v>
      </c>
      <c r="CA312" s="128">
        <v>12</v>
      </c>
      <c r="CB312" s="128">
        <v>0</v>
      </c>
    </row>
    <row r="313" spans="1:80" x14ac:dyDescent="0.2">
      <c r="A313" s="129">
        <v>268</v>
      </c>
      <c r="B313" s="130" t="s">
        <v>1486</v>
      </c>
      <c r="C313" s="131" t="s">
        <v>1120</v>
      </c>
      <c r="D313" s="132" t="s">
        <v>1086</v>
      </c>
      <c r="E313" s="133">
        <v>10</v>
      </c>
      <c r="F313" s="133">
        <v>0</v>
      </c>
      <c r="G313" s="134">
        <f t="shared" si="132"/>
        <v>0</v>
      </c>
      <c r="H313" s="135">
        <v>884</v>
      </c>
      <c r="I313" s="136">
        <f t="shared" si="133"/>
        <v>8840</v>
      </c>
      <c r="J313" s="135"/>
      <c r="K313" s="136">
        <f t="shared" si="134"/>
        <v>0</v>
      </c>
      <c r="O313" s="128">
        <v>2</v>
      </c>
      <c r="AA313" s="101">
        <v>12</v>
      </c>
      <c r="AB313" s="101">
        <v>0</v>
      </c>
      <c r="AC313" s="101">
        <v>268</v>
      </c>
      <c r="AZ313" s="101">
        <v>1</v>
      </c>
      <c r="BA313" s="101">
        <f t="shared" si="135"/>
        <v>0</v>
      </c>
      <c r="BB313" s="101">
        <f t="shared" si="136"/>
        <v>0</v>
      </c>
      <c r="BC313" s="101">
        <f t="shared" si="137"/>
        <v>0</v>
      </c>
      <c r="BD313" s="101">
        <f t="shared" si="138"/>
        <v>0</v>
      </c>
      <c r="BE313" s="101">
        <f t="shared" si="139"/>
        <v>0</v>
      </c>
      <c r="CA313" s="128">
        <v>12</v>
      </c>
      <c r="CB313" s="128">
        <v>0</v>
      </c>
    </row>
    <row r="314" spans="1:80" x14ac:dyDescent="0.2">
      <c r="A314" s="129">
        <v>269</v>
      </c>
      <c r="B314" s="130" t="s">
        <v>1487</v>
      </c>
      <c r="C314" s="131" t="s">
        <v>1319</v>
      </c>
      <c r="D314" s="132" t="s">
        <v>1086</v>
      </c>
      <c r="E314" s="133">
        <v>5</v>
      </c>
      <c r="F314" s="133">
        <v>0</v>
      </c>
      <c r="G314" s="134">
        <f t="shared" si="132"/>
        <v>0</v>
      </c>
      <c r="H314" s="135">
        <v>598</v>
      </c>
      <c r="I314" s="136">
        <f t="shared" si="133"/>
        <v>2990</v>
      </c>
      <c r="J314" s="135"/>
      <c r="K314" s="136">
        <f t="shared" si="134"/>
        <v>0</v>
      </c>
      <c r="O314" s="128">
        <v>2</v>
      </c>
      <c r="AA314" s="101">
        <v>12</v>
      </c>
      <c r="AB314" s="101">
        <v>0</v>
      </c>
      <c r="AC314" s="101">
        <v>269</v>
      </c>
      <c r="AZ314" s="101">
        <v>1</v>
      </c>
      <c r="BA314" s="101">
        <f t="shared" si="135"/>
        <v>0</v>
      </c>
      <c r="BB314" s="101">
        <f t="shared" si="136"/>
        <v>0</v>
      </c>
      <c r="BC314" s="101">
        <f t="shared" si="137"/>
        <v>0</v>
      </c>
      <c r="BD314" s="101">
        <f t="shared" si="138"/>
        <v>0</v>
      </c>
      <c r="BE314" s="101">
        <f t="shared" si="139"/>
        <v>0</v>
      </c>
      <c r="CA314" s="128">
        <v>12</v>
      </c>
      <c r="CB314" s="128">
        <v>0</v>
      </c>
    </row>
    <row r="315" spans="1:80" x14ac:dyDescent="0.2">
      <c r="A315" s="129">
        <v>270</v>
      </c>
      <c r="B315" s="130" t="s">
        <v>1488</v>
      </c>
      <c r="C315" s="131" t="s">
        <v>1128</v>
      </c>
      <c r="D315" s="132" t="s">
        <v>44</v>
      </c>
      <c r="E315" s="133">
        <v>1</v>
      </c>
      <c r="F315" s="133">
        <v>0</v>
      </c>
      <c r="G315" s="134">
        <f t="shared" si="132"/>
        <v>0</v>
      </c>
      <c r="H315" s="135">
        <v>221</v>
      </c>
      <c r="I315" s="136">
        <f t="shared" si="133"/>
        <v>221</v>
      </c>
      <c r="J315" s="135"/>
      <c r="K315" s="136">
        <f t="shared" si="134"/>
        <v>0</v>
      </c>
      <c r="O315" s="128">
        <v>2</v>
      </c>
      <c r="AA315" s="101">
        <v>12</v>
      </c>
      <c r="AB315" s="101">
        <v>0</v>
      </c>
      <c r="AC315" s="101">
        <v>270</v>
      </c>
      <c r="AZ315" s="101">
        <v>1</v>
      </c>
      <c r="BA315" s="101">
        <f t="shared" si="135"/>
        <v>0</v>
      </c>
      <c r="BB315" s="101">
        <f t="shared" si="136"/>
        <v>0</v>
      </c>
      <c r="BC315" s="101">
        <f t="shared" si="137"/>
        <v>0</v>
      </c>
      <c r="BD315" s="101">
        <f t="shared" si="138"/>
        <v>0</v>
      </c>
      <c r="BE315" s="101">
        <f t="shared" si="139"/>
        <v>0</v>
      </c>
      <c r="CA315" s="128">
        <v>12</v>
      </c>
      <c r="CB315" s="128">
        <v>0</v>
      </c>
    </row>
    <row r="316" spans="1:80" x14ac:dyDescent="0.2">
      <c r="A316" s="129">
        <v>271</v>
      </c>
      <c r="B316" s="130" t="s">
        <v>1489</v>
      </c>
      <c r="C316" s="131" t="s">
        <v>1354</v>
      </c>
      <c r="D316" s="132" t="s">
        <v>44</v>
      </c>
      <c r="E316" s="133">
        <v>1</v>
      </c>
      <c r="F316" s="133">
        <v>0</v>
      </c>
      <c r="G316" s="134">
        <f t="shared" si="132"/>
        <v>0</v>
      </c>
      <c r="H316" s="135">
        <v>286</v>
      </c>
      <c r="I316" s="136">
        <f t="shared" si="133"/>
        <v>286</v>
      </c>
      <c r="J316" s="135"/>
      <c r="K316" s="136">
        <f t="shared" si="134"/>
        <v>0</v>
      </c>
      <c r="O316" s="128">
        <v>2</v>
      </c>
      <c r="AA316" s="101">
        <v>12</v>
      </c>
      <c r="AB316" s="101">
        <v>0</v>
      </c>
      <c r="AC316" s="101">
        <v>271</v>
      </c>
      <c r="AZ316" s="101">
        <v>1</v>
      </c>
      <c r="BA316" s="101">
        <f t="shared" si="135"/>
        <v>0</v>
      </c>
      <c r="BB316" s="101">
        <f t="shared" si="136"/>
        <v>0</v>
      </c>
      <c r="BC316" s="101">
        <f t="shared" si="137"/>
        <v>0</v>
      </c>
      <c r="BD316" s="101">
        <f t="shared" si="138"/>
        <v>0</v>
      </c>
      <c r="BE316" s="101">
        <f t="shared" si="139"/>
        <v>0</v>
      </c>
      <c r="CA316" s="128">
        <v>12</v>
      </c>
      <c r="CB316" s="128">
        <v>0</v>
      </c>
    </row>
    <row r="317" spans="1:80" x14ac:dyDescent="0.2">
      <c r="A317" s="129">
        <v>272</v>
      </c>
      <c r="B317" s="130" t="s">
        <v>1490</v>
      </c>
      <c r="C317" s="131" t="s">
        <v>1138</v>
      </c>
      <c r="D317" s="132" t="s">
        <v>44</v>
      </c>
      <c r="E317" s="133">
        <v>2</v>
      </c>
      <c r="F317" s="133">
        <v>0</v>
      </c>
      <c r="G317" s="134">
        <f t="shared" si="132"/>
        <v>0</v>
      </c>
      <c r="H317" s="135">
        <v>507</v>
      </c>
      <c r="I317" s="136">
        <f t="shared" si="133"/>
        <v>1014</v>
      </c>
      <c r="J317" s="135"/>
      <c r="K317" s="136">
        <f t="shared" si="134"/>
        <v>0</v>
      </c>
      <c r="O317" s="128">
        <v>2</v>
      </c>
      <c r="AA317" s="101">
        <v>12</v>
      </c>
      <c r="AB317" s="101">
        <v>0</v>
      </c>
      <c r="AC317" s="101">
        <v>272</v>
      </c>
      <c r="AZ317" s="101">
        <v>1</v>
      </c>
      <c r="BA317" s="101">
        <f t="shared" si="135"/>
        <v>0</v>
      </c>
      <c r="BB317" s="101">
        <f t="shared" si="136"/>
        <v>0</v>
      </c>
      <c r="BC317" s="101">
        <f t="shared" si="137"/>
        <v>0</v>
      </c>
      <c r="BD317" s="101">
        <f t="shared" si="138"/>
        <v>0</v>
      </c>
      <c r="BE317" s="101">
        <f t="shared" si="139"/>
        <v>0</v>
      </c>
      <c r="CA317" s="128">
        <v>12</v>
      </c>
      <c r="CB317" s="128">
        <v>0</v>
      </c>
    </row>
    <row r="318" spans="1:80" x14ac:dyDescent="0.2">
      <c r="A318" s="129">
        <v>273</v>
      </c>
      <c r="B318" s="130" t="s">
        <v>1491</v>
      </c>
      <c r="C318" s="131" t="s">
        <v>1323</v>
      </c>
      <c r="D318" s="132" t="s">
        <v>44</v>
      </c>
      <c r="E318" s="133">
        <v>3</v>
      </c>
      <c r="F318" s="133">
        <v>0</v>
      </c>
      <c r="G318" s="134">
        <f t="shared" si="132"/>
        <v>0</v>
      </c>
      <c r="H318" s="135">
        <v>760.5</v>
      </c>
      <c r="I318" s="136">
        <f t="shared" si="133"/>
        <v>2281.5</v>
      </c>
      <c r="J318" s="135"/>
      <c r="K318" s="136">
        <f t="shared" si="134"/>
        <v>0</v>
      </c>
      <c r="O318" s="128">
        <v>2</v>
      </c>
      <c r="AA318" s="101">
        <v>12</v>
      </c>
      <c r="AB318" s="101">
        <v>0</v>
      </c>
      <c r="AC318" s="101">
        <v>273</v>
      </c>
      <c r="AZ318" s="101">
        <v>1</v>
      </c>
      <c r="BA318" s="101">
        <f t="shared" si="135"/>
        <v>0</v>
      </c>
      <c r="BB318" s="101">
        <f t="shared" si="136"/>
        <v>0</v>
      </c>
      <c r="BC318" s="101">
        <f t="shared" si="137"/>
        <v>0</v>
      </c>
      <c r="BD318" s="101">
        <f t="shared" si="138"/>
        <v>0</v>
      </c>
      <c r="BE318" s="101">
        <f t="shared" si="139"/>
        <v>0</v>
      </c>
      <c r="CA318" s="128">
        <v>12</v>
      </c>
      <c r="CB318" s="128">
        <v>0</v>
      </c>
    </row>
    <row r="319" spans="1:80" x14ac:dyDescent="0.2">
      <c r="A319" s="129">
        <v>274</v>
      </c>
      <c r="B319" s="130" t="s">
        <v>1492</v>
      </c>
      <c r="C319" s="131" t="s">
        <v>1361</v>
      </c>
      <c r="D319" s="132" t="s">
        <v>44</v>
      </c>
      <c r="E319" s="133">
        <v>1</v>
      </c>
      <c r="F319" s="133">
        <v>0</v>
      </c>
      <c r="G319" s="134">
        <f t="shared" si="132"/>
        <v>0</v>
      </c>
      <c r="H319" s="135">
        <v>414.7</v>
      </c>
      <c r="I319" s="136">
        <f t="shared" si="133"/>
        <v>414.7</v>
      </c>
      <c r="J319" s="135"/>
      <c r="K319" s="136">
        <f t="shared" si="134"/>
        <v>0</v>
      </c>
      <c r="O319" s="128">
        <v>2</v>
      </c>
      <c r="AA319" s="101">
        <v>12</v>
      </c>
      <c r="AB319" s="101">
        <v>0</v>
      </c>
      <c r="AC319" s="101">
        <v>274</v>
      </c>
      <c r="AZ319" s="101">
        <v>1</v>
      </c>
      <c r="BA319" s="101">
        <f t="shared" si="135"/>
        <v>0</v>
      </c>
      <c r="BB319" s="101">
        <f t="shared" si="136"/>
        <v>0</v>
      </c>
      <c r="BC319" s="101">
        <f t="shared" si="137"/>
        <v>0</v>
      </c>
      <c r="BD319" s="101">
        <f t="shared" si="138"/>
        <v>0</v>
      </c>
      <c r="BE319" s="101">
        <f t="shared" si="139"/>
        <v>0</v>
      </c>
      <c r="CA319" s="128">
        <v>12</v>
      </c>
      <c r="CB319" s="128">
        <v>0</v>
      </c>
    </row>
    <row r="320" spans="1:80" x14ac:dyDescent="0.2">
      <c r="A320" s="129">
        <v>275</v>
      </c>
      <c r="B320" s="130" t="s">
        <v>1493</v>
      </c>
      <c r="C320" s="131" t="s">
        <v>1365</v>
      </c>
      <c r="D320" s="132" t="s">
        <v>44</v>
      </c>
      <c r="E320" s="133">
        <v>1</v>
      </c>
      <c r="F320" s="133">
        <v>0</v>
      </c>
      <c r="G320" s="134">
        <f t="shared" si="132"/>
        <v>0</v>
      </c>
      <c r="H320" s="135">
        <v>205.4</v>
      </c>
      <c r="I320" s="136">
        <f t="shared" si="133"/>
        <v>205.4</v>
      </c>
      <c r="J320" s="135"/>
      <c r="K320" s="136">
        <f t="shared" si="134"/>
        <v>0</v>
      </c>
      <c r="O320" s="128">
        <v>2</v>
      </c>
      <c r="AA320" s="101">
        <v>12</v>
      </c>
      <c r="AB320" s="101">
        <v>0</v>
      </c>
      <c r="AC320" s="101">
        <v>275</v>
      </c>
      <c r="AZ320" s="101">
        <v>1</v>
      </c>
      <c r="BA320" s="101">
        <f t="shared" si="135"/>
        <v>0</v>
      </c>
      <c r="BB320" s="101">
        <f t="shared" si="136"/>
        <v>0</v>
      </c>
      <c r="BC320" s="101">
        <f t="shared" si="137"/>
        <v>0</v>
      </c>
      <c r="BD320" s="101">
        <f t="shared" si="138"/>
        <v>0</v>
      </c>
      <c r="BE320" s="101">
        <f t="shared" si="139"/>
        <v>0</v>
      </c>
      <c r="CA320" s="128">
        <v>12</v>
      </c>
      <c r="CB320" s="128">
        <v>0</v>
      </c>
    </row>
    <row r="321" spans="1:80" x14ac:dyDescent="0.2">
      <c r="A321" s="129">
        <v>276</v>
      </c>
      <c r="B321" s="130" t="s">
        <v>1494</v>
      </c>
      <c r="C321" s="131" t="s">
        <v>1440</v>
      </c>
      <c r="D321" s="132" t="s">
        <v>44</v>
      </c>
      <c r="E321" s="133">
        <v>2</v>
      </c>
      <c r="F321" s="133">
        <v>0</v>
      </c>
      <c r="G321" s="134">
        <f t="shared" si="132"/>
        <v>0</v>
      </c>
      <c r="H321" s="135">
        <v>330.2</v>
      </c>
      <c r="I321" s="136">
        <f t="shared" si="133"/>
        <v>660.4</v>
      </c>
      <c r="J321" s="135"/>
      <c r="K321" s="136">
        <f t="shared" si="134"/>
        <v>0</v>
      </c>
      <c r="O321" s="128">
        <v>2</v>
      </c>
      <c r="AA321" s="101">
        <v>12</v>
      </c>
      <c r="AB321" s="101">
        <v>0</v>
      </c>
      <c r="AC321" s="101">
        <v>276</v>
      </c>
      <c r="AZ321" s="101">
        <v>1</v>
      </c>
      <c r="BA321" s="101">
        <f t="shared" si="135"/>
        <v>0</v>
      </c>
      <c r="BB321" s="101">
        <f t="shared" si="136"/>
        <v>0</v>
      </c>
      <c r="BC321" s="101">
        <f t="shared" si="137"/>
        <v>0</v>
      </c>
      <c r="BD321" s="101">
        <f t="shared" si="138"/>
        <v>0</v>
      </c>
      <c r="BE321" s="101">
        <f t="shared" si="139"/>
        <v>0</v>
      </c>
      <c r="CA321" s="128">
        <v>12</v>
      </c>
      <c r="CB321" s="128">
        <v>0</v>
      </c>
    </row>
    <row r="322" spans="1:80" x14ac:dyDescent="0.2">
      <c r="A322" s="144"/>
      <c r="B322" s="145" t="s">
        <v>45</v>
      </c>
      <c r="C322" s="146" t="s">
        <v>1481</v>
      </c>
      <c r="D322" s="147"/>
      <c r="E322" s="148"/>
      <c r="F322" s="149"/>
      <c r="G322" s="150">
        <f>SUM(G309:G321)</f>
        <v>0</v>
      </c>
      <c r="H322" s="151"/>
      <c r="I322" s="152">
        <f>SUM(I309:I321)</f>
        <v>27696.500000000004</v>
      </c>
      <c r="J322" s="151"/>
      <c r="K322" s="152">
        <f>SUM(K309:K321)</f>
        <v>0</v>
      </c>
      <c r="O322" s="128">
        <v>4</v>
      </c>
      <c r="BA322" s="153">
        <f>SUM(BA309:BA321)</f>
        <v>0</v>
      </c>
      <c r="BB322" s="153">
        <f>SUM(BB309:BB321)</f>
        <v>0</v>
      </c>
      <c r="BC322" s="153">
        <f>SUM(BC309:BC321)</f>
        <v>0</v>
      </c>
      <c r="BD322" s="153">
        <f>SUM(BD309:BD321)</f>
        <v>0</v>
      </c>
      <c r="BE322" s="153">
        <f>SUM(BE309:BE321)</f>
        <v>0</v>
      </c>
    </row>
    <row r="323" spans="1:80" x14ac:dyDescent="0.2">
      <c r="A323" s="118" t="s">
        <v>41</v>
      </c>
      <c r="B323" s="119" t="s">
        <v>1495</v>
      </c>
      <c r="C323" s="120" t="s">
        <v>1470</v>
      </c>
      <c r="D323" s="121"/>
      <c r="E323" s="122"/>
      <c r="F323" s="122"/>
      <c r="G323" s="123"/>
      <c r="H323" s="124"/>
      <c r="I323" s="125"/>
      <c r="J323" s="126"/>
      <c r="K323" s="127"/>
      <c r="O323" s="128">
        <v>1</v>
      </c>
    </row>
    <row r="324" spans="1:80" ht="22.5" x14ac:dyDescent="0.2">
      <c r="A324" s="129">
        <v>277</v>
      </c>
      <c r="B324" s="130" t="s">
        <v>1497</v>
      </c>
      <c r="C324" s="131" t="s">
        <v>1309</v>
      </c>
      <c r="D324" s="132" t="s">
        <v>44</v>
      </c>
      <c r="E324" s="133">
        <v>1</v>
      </c>
      <c r="F324" s="133">
        <v>0</v>
      </c>
      <c r="G324" s="134">
        <f t="shared" ref="G324:G335" si="140">E324*F324</f>
        <v>0</v>
      </c>
      <c r="H324" s="135">
        <v>639.6</v>
      </c>
      <c r="I324" s="136">
        <f t="shared" ref="I324:I335" si="141">E324*H324</f>
        <v>639.6</v>
      </c>
      <c r="J324" s="135"/>
      <c r="K324" s="136">
        <f t="shared" ref="K324:K335" si="142">E324*J324</f>
        <v>0</v>
      </c>
      <c r="O324" s="128">
        <v>2</v>
      </c>
      <c r="AA324" s="101">
        <v>12</v>
      </c>
      <c r="AB324" s="101">
        <v>0</v>
      </c>
      <c r="AC324" s="101">
        <v>277</v>
      </c>
      <c r="AZ324" s="101">
        <v>1</v>
      </c>
      <c r="BA324" s="101">
        <f t="shared" ref="BA324:BA335" si="143">IF(AZ324=1,G324,0)</f>
        <v>0</v>
      </c>
      <c r="BB324" s="101">
        <f t="shared" ref="BB324:BB335" si="144">IF(AZ324=2,G324,0)</f>
        <v>0</v>
      </c>
      <c r="BC324" s="101">
        <f t="shared" ref="BC324:BC335" si="145">IF(AZ324=3,G324,0)</f>
        <v>0</v>
      </c>
      <c r="BD324" s="101">
        <f t="shared" ref="BD324:BD335" si="146">IF(AZ324=4,G324,0)</f>
        <v>0</v>
      </c>
      <c r="BE324" s="101">
        <f t="shared" ref="BE324:BE335" si="147">IF(AZ324=5,G324,0)</f>
        <v>0</v>
      </c>
      <c r="CA324" s="128">
        <v>12</v>
      </c>
      <c r="CB324" s="128">
        <v>0</v>
      </c>
    </row>
    <row r="325" spans="1:80" x14ac:dyDescent="0.2">
      <c r="A325" s="129">
        <v>278</v>
      </c>
      <c r="B325" s="130" t="s">
        <v>1498</v>
      </c>
      <c r="C325" s="131" t="s">
        <v>1484</v>
      </c>
      <c r="D325" s="132" t="s">
        <v>44</v>
      </c>
      <c r="E325" s="133">
        <v>1</v>
      </c>
      <c r="F325" s="133">
        <v>0</v>
      </c>
      <c r="G325" s="134">
        <f t="shared" si="140"/>
        <v>0</v>
      </c>
      <c r="H325" s="135">
        <v>32.200000000000003</v>
      </c>
      <c r="I325" s="136">
        <f t="shared" si="141"/>
        <v>32.200000000000003</v>
      </c>
      <c r="J325" s="135"/>
      <c r="K325" s="136">
        <f t="shared" si="142"/>
        <v>0</v>
      </c>
      <c r="O325" s="128">
        <v>2</v>
      </c>
      <c r="AA325" s="101">
        <v>12</v>
      </c>
      <c r="AB325" s="101">
        <v>0</v>
      </c>
      <c r="AC325" s="101">
        <v>278</v>
      </c>
      <c r="AZ325" s="101">
        <v>1</v>
      </c>
      <c r="BA325" s="101">
        <f t="shared" si="143"/>
        <v>0</v>
      </c>
      <c r="BB325" s="101">
        <f t="shared" si="144"/>
        <v>0</v>
      </c>
      <c r="BC325" s="101">
        <f t="shared" si="145"/>
        <v>0</v>
      </c>
      <c r="BD325" s="101">
        <f t="shared" si="146"/>
        <v>0</v>
      </c>
      <c r="BE325" s="101">
        <f t="shared" si="147"/>
        <v>0</v>
      </c>
      <c r="CA325" s="128">
        <v>12</v>
      </c>
      <c r="CB325" s="128">
        <v>0</v>
      </c>
    </row>
    <row r="326" spans="1:80" x14ac:dyDescent="0.2">
      <c r="A326" s="129">
        <v>279</v>
      </c>
      <c r="B326" s="130" t="s">
        <v>1499</v>
      </c>
      <c r="C326" s="131" t="s">
        <v>1114</v>
      </c>
      <c r="D326" s="132" t="s">
        <v>44</v>
      </c>
      <c r="E326" s="133">
        <v>5</v>
      </c>
      <c r="F326" s="133">
        <v>0</v>
      </c>
      <c r="G326" s="134">
        <f t="shared" si="140"/>
        <v>0</v>
      </c>
      <c r="H326" s="135">
        <v>189</v>
      </c>
      <c r="I326" s="136">
        <f t="shared" si="141"/>
        <v>945</v>
      </c>
      <c r="J326" s="135"/>
      <c r="K326" s="136">
        <f t="shared" si="142"/>
        <v>0</v>
      </c>
      <c r="O326" s="128">
        <v>2</v>
      </c>
      <c r="AA326" s="101">
        <v>12</v>
      </c>
      <c r="AB326" s="101">
        <v>0</v>
      </c>
      <c r="AC326" s="101">
        <v>279</v>
      </c>
      <c r="AZ326" s="101">
        <v>1</v>
      </c>
      <c r="BA326" s="101">
        <f t="shared" si="143"/>
        <v>0</v>
      </c>
      <c r="BB326" s="101">
        <f t="shared" si="144"/>
        <v>0</v>
      </c>
      <c r="BC326" s="101">
        <f t="shared" si="145"/>
        <v>0</v>
      </c>
      <c r="BD326" s="101">
        <f t="shared" si="146"/>
        <v>0</v>
      </c>
      <c r="BE326" s="101">
        <f t="shared" si="147"/>
        <v>0</v>
      </c>
      <c r="CA326" s="128">
        <v>12</v>
      </c>
      <c r="CB326" s="128">
        <v>0</v>
      </c>
    </row>
    <row r="327" spans="1:80" x14ac:dyDescent="0.2">
      <c r="A327" s="129">
        <v>280</v>
      </c>
      <c r="B327" s="130" t="s">
        <v>1500</v>
      </c>
      <c r="C327" s="131" t="s">
        <v>1120</v>
      </c>
      <c r="D327" s="132" t="s">
        <v>1086</v>
      </c>
      <c r="E327" s="133">
        <v>10</v>
      </c>
      <c r="F327" s="133">
        <v>0</v>
      </c>
      <c r="G327" s="134">
        <f t="shared" si="140"/>
        <v>0</v>
      </c>
      <c r="H327" s="135">
        <v>221</v>
      </c>
      <c r="I327" s="136">
        <f t="shared" si="141"/>
        <v>2210</v>
      </c>
      <c r="J327" s="135"/>
      <c r="K327" s="136">
        <f t="shared" si="142"/>
        <v>0</v>
      </c>
      <c r="O327" s="128">
        <v>2</v>
      </c>
      <c r="AA327" s="101">
        <v>12</v>
      </c>
      <c r="AB327" s="101">
        <v>0</v>
      </c>
      <c r="AC327" s="101">
        <v>280</v>
      </c>
      <c r="AZ327" s="101">
        <v>1</v>
      </c>
      <c r="BA327" s="101">
        <f t="shared" si="143"/>
        <v>0</v>
      </c>
      <c r="BB327" s="101">
        <f t="shared" si="144"/>
        <v>0</v>
      </c>
      <c r="BC327" s="101">
        <f t="shared" si="145"/>
        <v>0</v>
      </c>
      <c r="BD327" s="101">
        <f t="shared" si="146"/>
        <v>0</v>
      </c>
      <c r="BE327" s="101">
        <f t="shared" si="147"/>
        <v>0</v>
      </c>
      <c r="CA327" s="128">
        <v>12</v>
      </c>
      <c r="CB327" s="128">
        <v>0</v>
      </c>
    </row>
    <row r="328" spans="1:80" x14ac:dyDescent="0.2">
      <c r="A328" s="129">
        <v>281</v>
      </c>
      <c r="B328" s="130" t="s">
        <v>1501</v>
      </c>
      <c r="C328" s="131" t="s">
        <v>1319</v>
      </c>
      <c r="D328" s="132" t="s">
        <v>1086</v>
      </c>
      <c r="E328" s="133">
        <v>5</v>
      </c>
      <c r="F328" s="133">
        <v>0</v>
      </c>
      <c r="G328" s="134">
        <f t="shared" si="140"/>
        <v>0</v>
      </c>
      <c r="H328" s="135">
        <v>149.5</v>
      </c>
      <c r="I328" s="136">
        <f t="shared" si="141"/>
        <v>747.5</v>
      </c>
      <c r="J328" s="135"/>
      <c r="K328" s="136">
        <f t="shared" si="142"/>
        <v>0</v>
      </c>
      <c r="O328" s="128">
        <v>2</v>
      </c>
      <c r="AA328" s="101">
        <v>12</v>
      </c>
      <c r="AB328" s="101">
        <v>0</v>
      </c>
      <c r="AC328" s="101">
        <v>281</v>
      </c>
      <c r="AZ328" s="101">
        <v>1</v>
      </c>
      <c r="BA328" s="101">
        <f t="shared" si="143"/>
        <v>0</v>
      </c>
      <c r="BB328" s="101">
        <f t="shared" si="144"/>
        <v>0</v>
      </c>
      <c r="BC328" s="101">
        <f t="shared" si="145"/>
        <v>0</v>
      </c>
      <c r="BD328" s="101">
        <f t="shared" si="146"/>
        <v>0</v>
      </c>
      <c r="BE328" s="101">
        <f t="shared" si="147"/>
        <v>0</v>
      </c>
      <c r="CA328" s="128">
        <v>12</v>
      </c>
      <c r="CB328" s="128">
        <v>0</v>
      </c>
    </row>
    <row r="329" spans="1:80" x14ac:dyDescent="0.2">
      <c r="A329" s="129">
        <v>282</v>
      </c>
      <c r="B329" s="130" t="s">
        <v>1502</v>
      </c>
      <c r="C329" s="131" t="s">
        <v>1128</v>
      </c>
      <c r="D329" s="132" t="s">
        <v>44</v>
      </c>
      <c r="E329" s="133">
        <v>1</v>
      </c>
      <c r="F329" s="133">
        <v>0</v>
      </c>
      <c r="G329" s="134">
        <f t="shared" si="140"/>
        <v>0</v>
      </c>
      <c r="H329" s="135">
        <v>55.2</v>
      </c>
      <c r="I329" s="136">
        <f t="shared" si="141"/>
        <v>55.2</v>
      </c>
      <c r="J329" s="135"/>
      <c r="K329" s="136">
        <f t="shared" si="142"/>
        <v>0</v>
      </c>
      <c r="O329" s="128">
        <v>2</v>
      </c>
      <c r="AA329" s="101">
        <v>12</v>
      </c>
      <c r="AB329" s="101">
        <v>0</v>
      </c>
      <c r="AC329" s="101">
        <v>282</v>
      </c>
      <c r="AZ329" s="101">
        <v>1</v>
      </c>
      <c r="BA329" s="101">
        <f t="shared" si="143"/>
        <v>0</v>
      </c>
      <c r="BB329" s="101">
        <f t="shared" si="144"/>
        <v>0</v>
      </c>
      <c r="BC329" s="101">
        <f t="shared" si="145"/>
        <v>0</v>
      </c>
      <c r="BD329" s="101">
        <f t="shared" si="146"/>
        <v>0</v>
      </c>
      <c r="BE329" s="101">
        <f t="shared" si="147"/>
        <v>0</v>
      </c>
      <c r="CA329" s="128">
        <v>12</v>
      </c>
      <c r="CB329" s="128">
        <v>0</v>
      </c>
    </row>
    <row r="330" spans="1:80" x14ac:dyDescent="0.2">
      <c r="A330" s="129">
        <v>283</v>
      </c>
      <c r="B330" s="130" t="s">
        <v>1503</v>
      </c>
      <c r="C330" s="131" t="s">
        <v>1354</v>
      </c>
      <c r="D330" s="132" t="s">
        <v>44</v>
      </c>
      <c r="E330" s="133">
        <v>1</v>
      </c>
      <c r="F330" s="133">
        <v>0</v>
      </c>
      <c r="G330" s="134">
        <f t="shared" si="140"/>
        <v>0</v>
      </c>
      <c r="H330" s="135">
        <v>71.5</v>
      </c>
      <c r="I330" s="136">
        <f t="shared" si="141"/>
        <v>71.5</v>
      </c>
      <c r="J330" s="135"/>
      <c r="K330" s="136">
        <f t="shared" si="142"/>
        <v>0</v>
      </c>
      <c r="O330" s="128">
        <v>2</v>
      </c>
      <c r="AA330" s="101">
        <v>12</v>
      </c>
      <c r="AB330" s="101">
        <v>0</v>
      </c>
      <c r="AC330" s="101">
        <v>283</v>
      </c>
      <c r="AZ330" s="101">
        <v>1</v>
      </c>
      <c r="BA330" s="101">
        <f t="shared" si="143"/>
        <v>0</v>
      </c>
      <c r="BB330" s="101">
        <f t="shared" si="144"/>
        <v>0</v>
      </c>
      <c r="BC330" s="101">
        <f t="shared" si="145"/>
        <v>0</v>
      </c>
      <c r="BD330" s="101">
        <f t="shared" si="146"/>
        <v>0</v>
      </c>
      <c r="BE330" s="101">
        <f t="shared" si="147"/>
        <v>0</v>
      </c>
      <c r="CA330" s="128">
        <v>12</v>
      </c>
      <c r="CB330" s="128">
        <v>0</v>
      </c>
    </row>
    <row r="331" spans="1:80" x14ac:dyDescent="0.2">
      <c r="A331" s="129">
        <v>284</v>
      </c>
      <c r="B331" s="130" t="s">
        <v>1504</v>
      </c>
      <c r="C331" s="131" t="s">
        <v>1138</v>
      </c>
      <c r="D331" s="132" t="s">
        <v>44</v>
      </c>
      <c r="E331" s="133">
        <v>2</v>
      </c>
      <c r="F331" s="133">
        <v>0</v>
      </c>
      <c r="G331" s="134">
        <f t="shared" si="140"/>
        <v>0</v>
      </c>
      <c r="H331" s="135">
        <v>126.8</v>
      </c>
      <c r="I331" s="136">
        <f t="shared" si="141"/>
        <v>253.6</v>
      </c>
      <c r="J331" s="135"/>
      <c r="K331" s="136">
        <f t="shared" si="142"/>
        <v>0</v>
      </c>
      <c r="O331" s="128">
        <v>2</v>
      </c>
      <c r="AA331" s="101">
        <v>12</v>
      </c>
      <c r="AB331" s="101">
        <v>0</v>
      </c>
      <c r="AC331" s="101">
        <v>284</v>
      </c>
      <c r="AZ331" s="101">
        <v>1</v>
      </c>
      <c r="BA331" s="101">
        <f t="shared" si="143"/>
        <v>0</v>
      </c>
      <c r="BB331" s="101">
        <f t="shared" si="144"/>
        <v>0</v>
      </c>
      <c r="BC331" s="101">
        <f t="shared" si="145"/>
        <v>0</v>
      </c>
      <c r="BD331" s="101">
        <f t="shared" si="146"/>
        <v>0</v>
      </c>
      <c r="BE331" s="101">
        <f t="shared" si="147"/>
        <v>0</v>
      </c>
      <c r="CA331" s="128">
        <v>12</v>
      </c>
      <c r="CB331" s="128">
        <v>0</v>
      </c>
    </row>
    <row r="332" spans="1:80" x14ac:dyDescent="0.2">
      <c r="A332" s="129">
        <v>285</v>
      </c>
      <c r="B332" s="130" t="s">
        <v>1505</v>
      </c>
      <c r="C332" s="131" t="s">
        <v>1323</v>
      </c>
      <c r="D332" s="132" t="s">
        <v>44</v>
      </c>
      <c r="E332" s="133">
        <v>3</v>
      </c>
      <c r="F332" s="133">
        <v>0</v>
      </c>
      <c r="G332" s="134">
        <f t="shared" si="140"/>
        <v>0</v>
      </c>
      <c r="H332" s="135">
        <v>190.2</v>
      </c>
      <c r="I332" s="136">
        <f t="shared" si="141"/>
        <v>570.59999999999991</v>
      </c>
      <c r="J332" s="135"/>
      <c r="K332" s="136">
        <f t="shared" si="142"/>
        <v>0</v>
      </c>
      <c r="O332" s="128">
        <v>2</v>
      </c>
      <c r="AA332" s="101">
        <v>12</v>
      </c>
      <c r="AB332" s="101">
        <v>0</v>
      </c>
      <c r="AC332" s="101">
        <v>285</v>
      </c>
      <c r="AZ332" s="101">
        <v>1</v>
      </c>
      <c r="BA332" s="101">
        <f t="shared" si="143"/>
        <v>0</v>
      </c>
      <c r="BB332" s="101">
        <f t="shared" si="144"/>
        <v>0</v>
      </c>
      <c r="BC332" s="101">
        <f t="shared" si="145"/>
        <v>0</v>
      </c>
      <c r="BD332" s="101">
        <f t="shared" si="146"/>
        <v>0</v>
      </c>
      <c r="BE332" s="101">
        <f t="shared" si="147"/>
        <v>0</v>
      </c>
      <c r="CA332" s="128">
        <v>12</v>
      </c>
      <c r="CB332" s="128">
        <v>0</v>
      </c>
    </row>
    <row r="333" spans="1:80" x14ac:dyDescent="0.2">
      <c r="A333" s="129">
        <v>286</v>
      </c>
      <c r="B333" s="130" t="s">
        <v>1506</v>
      </c>
      <c r="C333" s="131" t="s">
        <v>1361</v>
      </c>
      <c r="D333" s="132" t="s">
        <v>44</v>
      </c>
      <c r="E333" s="133">
        <v>1</v>
      </c>
      <c r="F333" s="133">
        <v>0</v>
      </c>
      <c r="G333" s="134">
        <f t="shared" si="140"/>
        <v>0</v>
      </c>
      <c r="H333" s="135">
        <v>103.7</v>
      </c>
      <c r="I333" s="136">
        <f t="shared" si="141"/>
        <v>103.7</v>
      </c>
      <c r="J333" s="135"/>
      <c r="K333" s="136">
        <f t="shared" si="142"/>
        <v>0</v>
      </c>
      <c r="O333" s="128">
        <v>2</v>
      </c>
      <c r="AA333" s="101">
        <v>12</v>
      </c>
      <c r="AB333" s="101">
        <v>0</v>
      </c>
      <c r="AC333" s="101">
        <v>286</v>
      </c>
      <c r="AZ333" s="101">
        <v>1</v>
      </c>
      <c r="BA333" s="101">
        <f t="shared" si="143"/>
        <v>0</v>
      </c>
      <c r="BB333" s="101">
        <f t="shared" si="144"/>
        <v>0</v>
      </c>
      <c r="BC333" s="101">
        <f t="shared" si="145"/>
        <v>0</v>
      </c>
      <c r="BD333" s="101">
        <f t="shared" si="146"/>
        <v>0</v>
      </c>
      <c r="BE333" s="101">
        <f t="shared" si="147"/>
        <v>0</v>
      </c>
      <c r="CA333" s="128">
        <v>12</v>
      </c>
      <c r="CB333" s="128">
        <v>0</v>
      </c>
    </row>
    <row r="334" spans="1:80" x14ac:dyDescent="0.2">
      <c r="A334" s="129">
        <v>287</v>
      </c>
      <c r="B334" s="130" t="s">
        <v>1507</v>
      </c>
      <c r="C334" s="131" t="s">
        <v>1365</v>
      </c>
      <c r="D334" s="132" t="s">
        <v>44</v>
      </c>
      <c r="E334" s="133">
        <v>1</v>
      </c>
      <c r="F334" s="133">
        <v>0</v>
      </c>
      <c r="G334" s="134">
        <f t="shared" si="140"/>
        <v>0</v>
      </c>
      <c r="H334" s="135">
        <v>51.4</v>
      </c>
      <c r="I334" s="136">
        <f t="shared" si="141"/>
        <v>51.4</v>
      </c>
      <c r="J334" s="135"/>
      <c r="K334" s="136">
        <f t="shared" si="142"/>
        <v>0</v>
      </c>
      <c r="O334" s="128">
        <v>2</v>
      </c>
      <c r="AA334" s="101">
        <v>12</v>
      </c>
      <c r="AB334" s="101">
        <v>0</v>
      </c>
      <c r="AC334" s="101">
        <v>287</v>
      </c>
      <c r="AZ334" s="101">
        <v>1</v>
      </c>
      <c r="BA334" s="101">
        <f t="shared" si="143"/>
        <v>0</v>
      </c>
      <c r="BB334" s="101">
        <f t="shared" si="144"/>
        <v>0</v>
      </c>
      <c r="BC334" s="101">
        <f t="shared" si="145"/>
        <v>0</v>
      </c>
      <c r="BD334" s="101">
        <f t="shared" si="146"/>
        <v>0</v>
      </c>
      <c r="BE334" s="101">
        <f t="shared" si="147"/>
        <v>0</v>
      </c>
      <c r="CA334" s="128">
        <v>12</v>
      </c>
      <c r="CB334" s="128">
        <v>0</v>
      </c>
    </row>
    <row r="335" spans="1:80" x14ac:dyDescent="0.2">
      <c r="A335" s="129">
        <v>288</v>
      </c>
      <c r="B335" s="130" t="s">
        <v>1508</v>
      </c>
      <c r="C335" s="131" t="s">
        <v>1440</v>
      </c>
      <c r="D335" s="132" t="s">
        <v>44</v>
      </c>
      <c r="E335" s="133">
        <v>2</v>
      </c>
      <c r="F335" s="133">
        <v>0</v>
      </c>
      <c r="G335" s="134">
        <f t="shared" si="140"/>
        <v>0</v>
      </c>
      <c r="H335" s="135">
        <v>82.6</v>
      </c>
      <c r="I335" s="136">
        <f t="shared" si="141"/>
        <v>165.2</v>
      </c>
      <c r="J335" s="135"/>
      <c r="K335" s="136">
        <f t="shared" si="142"/>
        <v>0</v>
      </c>
      <c r="O335" s="128">
        <v>2</v>
      </c>
      <c r="AA335" s="101">
        <v>12</v>
      </c>
      <c r="AB335" s="101">
        <v>0</v>
      </c>
      <c r="AC335" s="101">
        <v>288</v>
      </c>
      <c r="AZ335" s="101">
        <v>1</v>
      </c>
      <c r="BA335" s="101">
        <f t="shared" si="143"/>
        <v>0</v>
      </c>
      <c r="BB335" s="101">
        <f t="shared" si="144"/>
        <v>0</v>
      </c>
      <c r="BC335" s="101">
        <f t="shared" si="145"/>
        <v>0</v>
      </c>
      <c r="BD335" s="101">
        <f t="shared" si="146"/>
        <v>0</v>
      </c>
      <c r="BE335" s="101">
        <f t="shared" si="147"/>
        <v>0</v>
      </c>
      <c r="CA335" s="128">
        <v>12</v>
      </c>
      <c r="CB335" s="128">
        <v>0</v>
      </c>
    </row>
    <row r="336" spans="1:80" x14ac:dyDescent="0.2">
      <c r="A336" s="144"/>
      <c r="B336" s="145" t="s">
        <v>45</v>
      </c>
      <c r="C336" s="146" t="s">
        <v>1496</v>
      </c>
      <c r="D336" s="147"/>
      <c r="E336" s="148"/>
      <c r="F336" s="149"/>
      <c r="G336" s="150">
        <f>SUM(G323:G335)</f>
        <v>0</v>
      </c>
      <c r="H336" s="151"/>
      <c r="I336" s="152">
        <f>SUM(I323:I335)</f>
        <v>5845.5</v>
      </c>
      <c r="J336" s="151"/>
      <c r="K336" s="152">
        <f>SUM(K323:K335)</f>
        <v>0</v>
      </c>
      <c r="O336" s="128">
        <v>4</v>
      </c>
      <c r="BA336" s="153">
        <f>SUM(BA323:BA335)</f>
        <v>0</v>
      </c>
      <c r="BB336" s="153">
        <f>SUM(BB323:BB335)</f>
        <v>0</v>
      </c>
      <c r="BC336" s="153">
        <f>SUM(BC323:BC335)</f>
        <v>0</v>
      </c>
      <c r="BD336" s="153">
        <f>SUM(BD323:BD335)</f>
        <v>0</v>
      </c>
      <c r="BE336" s="153">
        <f>SUM(BE323:BE335)</f>
        <v>0</v>
      </c>
    </row>
    <row r="337" spans="1:80" x14ac:dyDescent="0.2">
      <c r="A337" s="118" t="s">
        <v>41</v>
      </c>
      <c r="B337" s="119" t="s">
        <v>1509</v>
      </c>
      <c r="C337" s="120" t="s">
        <v>1510</v>
      </c>
      <c r="D337" s="121"/>
      <c r="E337" s="122"/>
      <c r="F337" s="122"/>
      <c r="G337" s="123"/>
      <c r="H337" s="124"/>
      <c r="I337" s="125"/>
      <c r="J337" s="126"/>
      <c r="K337" s="127"/>
      <c r="O337" s="128">
        <v>1</v>
      </c>
    </row>
    <row r="338" spans="1:80" ht="22.5" x14ac:dyDescent="0.2">
      <c r="A338" s="129">
        <v>289</v>
      </c>
      <c r="B338" s="130" t="s">
        <v>1512</v>
      </c>
      <c r="C338" s="131" t="s">
        <v>1309</v>
      </c>
      <c r="D338" s="132" t="s">
        <v>44</v>
      </c>
      <c r="E338" s="133">
        <v>1</v>
      </c>
      <c r="F338" s="133">
        <v>0</v>
      </c>
      <c r="G338" s="134">
        <f t="shared" ref="G338:G345" si="148">E338*F338</f>
        <v>0</v>
      </c>
      <c r="H338" s="135">
        <v>4264</v>
      </c>
      <c r="I338" s="136">
        <f t="shared" ref="I338:I345" si="149">E338*H338</f>
        <v>4264</v>
      </c>
      <c r="J338" s="135"/>
      <c r="K338" s="136">
        <f t="shared" ref="K338:K345" si="150">E338*J338</f>
        <v>0</v>
      </c>
      <c r="O338" s="128">
        <v>2</v>
      </c>
      <c r="AA338" s="101">
        <v>12</v>
      </c>
      <c r="AB338" s="101">
        <v>0</v>
      </c>
      <c r="AC338" s="101">
        <v>289</v>
      </c>
      <c r="AZ338" s="101">
        <v>1</v>
      </c>
      <c r="BA338" s="101">
        <f t="shared" ref="BA338:BA345" si="151">IF(AZ338=1,G338,0)</f>
        <v>0</v>
      </c>
      <c r="BB338" s="101">
        <f t="shared" ref="BB338:BB345" si="152">IF(AZ338=2,G338,0)</f>
        <v>0</v>
      </c>
      <c r="BC338" s="101">
        <f t="shared" ref="BC338:BC345" si="153">IF(AZ338=3,G338,0)</f>
        <v>0</v>
      </c>
      <c r="BD338" s="101">
        <f t="shared" ref="BD338:BD345" si="154">IF(AZ338=4,G338,0)</f>
        <v>0</v>
      </c>
      <c r="BE338" s="101">
        <f t="shared" ref="BE338:BE345" si="155">IF(AZ338=5,G338,0)</f>
        <v>0</v>
      </c>
      <c r="CA338" s="128">
        <v>12</v>
      </c>
      <c r="CB338" s="128">
        <v>0</v>
      </c>
    </row>
    <row r="339" spans="1:80" x14ac:dyDescent="0.2">
      <c r="A339" s="129">
        <v>290</v>
      </c>
      <c r="B339" s="130" t="s">
        <v>1513</v>
      </c>
      <c r="C339" s="131" t="s">
        <v>1311</v>
      </c>
      <c r="D339" s="132" t="s">
        <v>44</v>
      </c>
      <c r="E339" s="133">
        <v>1</v>
      </c>
      <c r="F339" s="133">
        <v>0</v>
      </c>
      <c r="G339" s="134">
        <f t="shared" si="148"/>
        <v>0</v>
      </c>
      <c r="H339" s="135">
        <v>214.5</v>
      </c>
      <c r="I339" s="136">
        <f t="shared" si="149"/>
        <v>214.5</v>
      </c>
      <c r="J339" s="135"/>
      <c r="K339" s="136">
        <f t="shared" si="150"/>
        <v>0</v>
      </c>
      <c r="O339" s="128">
        <v>2</v>
      </c>
      <c r="AA339" s="101">
        <v>12</v>
      </c>
      <c r="AB339" s="101">
        <v>0</v>
      </c>
      <c r="AC339" s="101">
        <v>290</v>
      </c>
      <c r="AZ339" s="101">
        <v>1</v>
      </c>
      <c r="BA339" s="101">
        <f t="shared" si="151"/>
        <v>0</v>
      </c>
      <c r="BB339" s="101">
        <f t="shared" si="152"/>
        <v>0</v>
      </c>
      <c r="BC339" s="101">
        <f t="shared" si="153"/>
        <v>0</v>
      </c>
      <c r="BD339" s="101">
        <f t="shared" si="154"/>
        <v>0</v>
      </c>
      <c r="BE339" s="101">
        <f t="shared" si="155"/>
        <v>0</v>
      </c>
      <c r="CA339" s="128">
        <v>12</v>
      </c>
      <c r="CB339" s="128">
        <v>0</v>
      </c>
    </row>
    <row r="340" spans="1:80" x14ac:dyDescent="0.2">
      <c r="A340" s="129">
        <v>291</v>
      </c>
      <c r="B340" s="130" t="s">
        <v>1514</v>
      </c>
      <c r="C340" s="131" t="s">
        <v>1314</v>
      </c>
      <c r="D340" s="132" t="s">
        <v>44</v>
      </c>
      <c r="E340" s="133">
        <v>1</v>
      </c>
      <c r="F340" s="133">
        <v>0</v>
      </c>
      <c r="G340" s="134">
        <f t="shared" si="148"/>
        <v>0</v>
      </c>
      <c r="H340" s="135">
        <v>382.2</v>
      </c>
      <c r="I340" s="136">
        <f t="shared" si="149"/>
        <v>382.2</v>
      </c>
      <c r="J340" s="135"/>
      <c r="K340" s="136">
        <f t="shared" si="150"/>
        <v>0</v>
      </c>
      <c r="O340" s="128">
        <v>2</v>
      </c>
      <c r="AA340" s="101">
        <v>12</v>
      </c>
      <c r="AB340" s="101">
        <v>0</v>
      </c>
      <c r="AC340" s="101">
        <v>291</v>
      </c>
      <c r="AZ340" s="101">
        <v>1</v>
      </c>
      <c r="BA340" s="101">
        <f t="shared" si="151"/>
        <v>0</v>
      </c>
      <c r="BB340" s="101">
        <f t="shared" si="152"/>
        <v>0</v>
      </c>
      <c r="BC340" s="101">
        <f t="shared" si="153"/>
        <v>0</v>
      </c>
      <c r="BD340" s="101">
        <f t="shared" si="154"/>
        <v>0</v>
      </c>
      <c r="BE340" s="101">
        <f t="shared" si="155"/>
        <v>0</v>
      </c>
      <c r="CA340" s="128">
        <v>12</v>
      </c>
      <c r="CB340" s="128">
        <v>0</v>
      </c>
    </row>
    <row r="341" spans="1:80" x14ac:dyDescent="0.2">
      <c r="A341" s="129">
        <v>292</v>
      </c>
      <c r="B341" s="130" t="s">
        <v>1515</v>
      </c>
      <c r="C341" s="131" t="s">
        <v>1516</v>
      </c>
      <c r="D341" s="132" t="s">
        <v>44</v>
      </c>
      <c r="E341" s="133">
        <v>1</v>
      </c>
      <c r="F341" s="133">
        <v>0</v>
      </c>
      <c r="G341" s="134">
        <f t="shared" si="148"/>
        <v>0</v>
      </c>
      <c r="H341" s="135">
        <v>2341.3000000000002</v>
      </c>
      <c r="I341" s="136">
        <f t="shared" si="149"/>
        <v>2341.3000000000002</v>
      </c>
      <c r="J341" s="135"/>
      <c r="K341" s="136">
        <f t="shared" si="150"/>
        <v>0</v>
      </c>
      <c r="O341" s="128">
        <v>2</v>
      </c>
      <c r="AA341" s="101">
        <v>12</v>
      </c>
      <c r="AB341" s="101">
        <v>0</v>
      </c>
      <c r="AC341" s="101">
        <v>292</v>
      </c>
      <c r="AZ341" s="101">
        <v>1</v>
      </c>
      <c r="BA341" s="101">
        <f t="shared" si="151"/>
        <v>0</v>
      </c>
      <c r="BB341" s="101">
        <f t="shared" si="152"/>
        <v>0</v>
      </c>
      <c r="BC341" s="101">
        <f t="shared" si="153"/>
        <v>0</v>
      </c>
      <c r="BD341" s="101">
        <f t="shared" si="154"/>
        <v>0</v>
      </c>
      <c r="BE341" s="101">
        <f t="shared" si="155"/>
        <v>0</v>
      </c>
      <c r="CA341" s="128">
        <v>12</v>
      </c>
      <c r="CB341" s="128">
        <v>0</v>
      </c>
    </row>
    <row r="342" spans="1:80" x14ac:dyDescent="0.2">
      <c r="A342" s="129">
        <v>293</v>
      </c>
      <c r="B342" s="130" t="s">
        <v>1517</v>
      </c>
      <c r="C342" s="131" t="s">
        <v>1319</v>
      </c>
      <c r="D342" s="132" t="s">
        <v>1086</v>
      </c>
      <c r="E342" s="133">
        <v>3</v>
      </c>
      <c r="F342" s="133">
        <v>0</v>
      </c>
      <c r="G342" s="134">
        <f t="shared" si="148"/>
        <v>0</v>
      </c>
      <c r="H342" s="135">
        <v>358.8</v>
      </c>
      <c r="I342" s="136">
        <f t="shared" si="149"/>
        <v>1076.4000000000001</v>
      </c>
      <c r="J342" s="135"/>
      <c r="K342" s="136">
        <f t="shared" si="150"/>
        <v>0</v>
      </c>
      <c r="O342" s="128">
        <v>2</v>
      </c>
      <c r="AA342" s="101">
        <v>12</v>
      </c>
      <c r="AB342" s="101">
        <v>0</v>
      </c>
      <c r="AC342" s="101">
        <v>293</v>
      </c>
      <c r="AZ342" s="101">
        <v>1</v>
      </c>
      <c r="BA342" s="101">
        <f t="shared" si="151"/>
        <v>0</v>
      </c>
      <c r="BB342" s="101">
        <f t="shared" si="152"/>
        <v>0</v>
      </c>
      <c r="BC342" s="101">
        <f t="shared" si="153"/>
        <v>0</v>
      </c>
      <c r="BD342" s="101">
        <f t="shared" si="154"/>
        <v>0</v>
      </c>
      <c r="BE342" s="101">
        <f t="shared" si="155"/>
        <v>0</v>
      </c>
      <c r="CA342" s="128">
        <v>12</v>
      </c>
      <c r="CB342" s="128">
        <v>0</v>
      </c>
    </row>
    <row r="343" spans="1:80" x14ac:dyDescent="0.2">
      <c r="A343" s="129">
        <v>294</v>
      </c>
      <c r="B343" s="130" t="s">
        <v>1518</v>
      </c>
      <c r="C343" s="131" t="s">
        <v>1321</v>
      </c>
      <c r="D343" s="132" t="s">
        <v>44</v>
      </c>
      <c r="E343" s="133">
        <v>2</v>
      </c>
      <c r="F343" s="133">
        <v>0</v>
      </c>
      <c r="G343" s="134">
        <f t="shared" si="148"/>
        <v>0</v>
      </c>
      <c r="H343" s="135">
        <v>585</v>
      </c>
      <c r="I343" s="136">
        <f t="shared" si="149"/>
        <v>1170</v>
      </c>
      <c r="J343" s="135"/>
      <c r="K343" s="136">
        <f t="shared" si="150"/>
        <v>0</v>
      </c>
      <c r="O343" s="128">
        <v>2</v>
      </c>
      <c r="AA343" s="101">
        <v>12</v>
      </c>
      <c r="AB343" s="101">
        <v>0</v>
      </c>
      <c r="AC343" s="101">
        <v>294</v>
      </c>
      <c r="AZ343" s="101">
        <v>1</v>
      </c>
      <c r="BA343" s="101">
        <f t="shared" si="151"/>
        <v>0</v>
      </c>
      <c r="BB343" s="101">
        <f t="shared" si="152"/>
        <v>0</v>
      </c>
      <c r="BC343" s="101">
        <f t="shared" si="153"/>
        <v>0</v>
      </c>
      <c r="BD343" s="101">
        <f t="shared" si="154"/>
        <v>0</v>
      </c>
      <c r="BE343" s="101">
        <f t="shared" si="155"/>
        <v>0</v>
      </c>
      <c r="CA343" s="128">
        <v>12</v>
      </c>
      <c r="CB343" s="128">
        <v>0</v>
      </c>
    </row>
    <row r="344" spans="1:80" x14ac:dyDescent="0.2">
      <c r="A344" s="129">
        <v>295</v>
      </c>
      <c r="B344" s="130" t="s">
        <v>1519</v>
      </c>
      <c r="C344" s="131" t="s">
        <v>1354</v>
      </c>
      <c r="D344" s="132" t="s">
        <v>44</v>
      </c>
      <c r="E344" s="133">
        <v>1</v>
      </c>
      <c r="F344" s="133">
        <v>0</v>
      </c>
      <c r="G344" s="134">
        <f t="shared" si="148"/>
        <v>0</v>
      </c>
      <c r="H344" s="135">
        <v>286</v>
      </c>
      <c r="I344" s="136">
        <f t="shared" si="149"/>
        <v>286</v>
      </c>
      <c r="J344" s="135"/>
      <c r="K344" s="136">
        <f t="shared" si="150"/>
        <v>0</v>
      </c>
      <c r="O344" s="128">
        <v>2</v>
      </c>
      <c r="AA344" s="101">
        <v>12</v>
      </c>
      <c r="AB344" s="101">
        <v>0</v>
      </c>
      <c r="AC344" s="101">
        <v>295</v>
      </c>
      <c r="AZ344" s="101">
        <v>1</v>
      </c>
      <c r="BA344" s="101">
        <f t="shared" si="151"/>
        <v>0</v>
      </c>
      <c r="BB344" s="101">
        <f t="shared" si="152"/>
        <v>0</v>
      </c>
      <c r="BC344" s="101">
        <f t="shared" si="153"/>
        <v>0</v>
      </c>
      <c r="BD344" s="101">
        <f t="shared" si="154"/>
        <v>0</v>
      </c>
      <c r="BE344" s="101">
        <f t="shared" si="155"/>
        <v>0</v>
      </c>
      <c r="CA344" s="128">
        <v>12</v>
      </c>
      <c r="CB344" s="128">
        <v>0</v>
      </c>
    </row>
    <row r="345" spans="1:80" x14ac:dyDescent="0.2">
      <c r="A345" s="129">
        <v>296</v>
      </c>
      <c r="B345" s="130" t="s">
        <v>1520</v>
      </c>
      <c r="C345" s="131" t="s">
        <v>1405</v>
      </c>
      <c r="D345" s="132" t="s">
        <v>44</v>
      </c>
      <c r="E345" s="133">
        <v>1</v>
      </c>
      <c r="F345" s="133">
        <v>0</v>
      </c>
      <c r="G345" s="134">
        <f t="shared" si="148"/>
        <v>0</v>
      </c>
      <c r="H345" s="135">
        <v>414.7</v>
      </c>
      <c r="I345" s="136">
        <f t="shared" si="149"/>
        <v>414.7</v>
      </c>
      <c r="J345" s="135"/>
      <c r="K345" s="136">
        <f t="shared" si="150"/>
        <v>0</v>
      </c>
      <c r="O345" s="128">
        <v>2</v>
      </c>
      <c r="AA345" s="101">
        <v>12</v>
      </c>
      <c r="AB345" s="101">
        <v>0</v>
      </c>
      <c r="AC345" s="101">
        <v>296</v>
      </c>
      <c r="AZ345" s="101">
        <v>1</v>
      </c>
      <c r="BA345" s="101">
        <f t="shared" si="151"/>
        <v>0</v>
      </c>
      <c r="BB345" s="101">
        <f t="shared" si="152"/>
        <v>0</v>
      </c>
      <c r="BC345" s="101">
        <f t="shared" si="153"/>
        <v>0</v>
      </c>
      <c r="BD345" s="101">
        <f t="shared" si="154"/>
        <v>0</v>
      </c>
      <c r="BE345" s="101">
        <f t="shared" si="155"/>
        <v>0</v>
      </c>
      <c r="CA345" s="128">
        <v>12</v>
      </c>
      <c r="CB345" s="128">
        <v>0</v>
      </c>
    </row>
    <row r="346" spans="1:80" x14ac:dyDescent="0.2">
      <c r="A346" s="144"/>
      <c r="B346" s="145" t="s">
        <v>45</v>
      </c>
      <c r="C346" s="146" t="s">
        <v>1511</v>
      </c>
      <c r="D346" s="147"/>
      <c r="E346" s="148"/>
      <c r="F346" s="149"/>
      <c r="G346" s="150">
        <f>SUM(G337:G345)</f>
        <v>0</v>
      </c>
      <c r="H346" s="151"/>
      <c r="I346" s="152">
        <f>SUM(I337:I345)</f>
        <v>10149.1</v>
      </c>
      <c r="J346" s="151"/>
      <c r="K346" s="152">
        <f>SUM(K337:K345)</f>
        <v>0</v>
      </c>
      <c r="O346" s="128">
        <v>4</v>
      </c>
      <c r="BA346" s="153">
        <f>SUM(BA337:BA345)</f>
        <v>0</v>
      </c>
      <c r="BB346" s="153">
        <f>SUM(BB337:BB345)</f>
        <v>0</v>
      </c>
      <c r="BC346" s="153">
        <f>SUM(BC337:BC345)</f>
        <v>0</v>
      </c>
      <c r="BD346" s="153">
        <f>SUM(BD337:BD345)</f>
        <v>0</v>
      </c>
      <c r="BE346" s="153">
        <f>SUM(BE337:BE345)</f>
        <v>0</v>
      </c>
    </row>
    <row r="347" spans="1:80" x14ac:dyDescent="0.2">
      <c r="A347" s="118" t="s">
        <v>41</v>
      </c>
      <c r="B347" s="119" t="s">
        <v>1521</v>
      </c>
      <c r="C347" s="120" t="s">
        <v>1522</v>
      </c>
      <c r="D347" s="121"/>
      <c r="E347" s="122"/>
      <c r="F347" s="122"/>
      <c r="G347" s="123"/>
      <c r="H347" s="124"/>
      <c r="I347" s="125"/>
      <c r="J347" s="126"/>
      <c r="K347" s="127"/>
      <c r="O347" s="128">
        <v>1</v>
      </c>
    </row>
    <row r="348" spans="1:80" ht="22.5" x14ac:dyDescent="0.2">
      <c r="A348" s="129">
        <v>297</v>
      </c>
      <c r="B348" s="130" t="s">
        <v>1524</v>
      </c>
      <c r="C348" s="131" t="s">
        <v>1525</v>
      </c>
      <c r="D348" s="132" t="s">
        <v>44</v>
      </c>
      <c r="E348" s="133">
        <v>1</v>
      </c>
      <c r="F348" s="133">
        <v>0</v>
      </c>
      <c r="G348" s="134">
        <f t="shared" ref="G348:G355" si="156">E348*F348</f>
        <v>0</v>
      </c>
      <c r="H348" s="135">
        <v>639.6</v>
      </c>
      <c r="I348" s="136">
        <f t="shared" ref="I348:I355" si="157">E348*H348</f>
        <v>639.6</v>
      </c>
      <c r="J348" s="135"/>
      <c r="K348" s="136">
        <f t="shared" ref="K348:K355" si="158">E348*J348</f>
        <v>0</v>
      </c>
      <c r="O348" s="128">
        <v>2</v>
      </c>
      <c r="AA348" s="101">
        <v>12</v>
      </c>
      <c r="AB348" s="101">
        <v>0</v>
      </c>
      <c r="AC348" s="101">
        <v>297</v>
      </c>
      <c r="AZ348" s="101">
        <v>1</v>
      </c>
      <c r="BA348" s="101">
        <f t="shared" ref="BA348:BA355" si="159">IF(AZ348=1,G348,0)</f>
        <v>0</v>
      </c>
      <c r="BB348" s="101">
        <f t="shared" ref="BB348:BB355" si="160">IF(AZ348=2,G348,0)</f>
        <v>0</v>
      </c>
      <c r="BC348" s="101">
        <f t="shared" ref="BC348:BC355" si="161">IF(AZ348=3,G348,0)</f>
        <v>0</v>
      </c>
      <c r="BD348" s="101">
        <f t="shared" ref="BD348:BD355" si="162">IF(AZ348=4,G348,0)</f>
        <v>0</v>
      </c>
      <c r="BE348" s="101">
        <f t="shared" ref="BE348:BE355" si="163">IF(AZ348=5,G348,0)</f>
        <v>0</v>
      </c>
      <c r="CA348" s="128">
        <v>12</v>
      </c>
      <c r="CB348" s="128">
        <v>0</v>
      </c>
    </row>
    <row r="349" spans="1:80" x14ac:dyDescent="0.2">
      <c r="A349" s="129">
        <v>298</v>
      </c>
      <c r="B349" s="130" t="s">
        <v>1526</v>
      </c>
      <c r="C349" s="131" t="s">
        <v>1311</v>
      </c>
      <c r="D349" s="132" t="s">
        <v>44</v>
      </c>
      <c r="E349" s="133">
        <v>1</v>
      </c>
      <c r="F349" s="133">
        <v>0</v>
      </c>
      <c r="G349" s="134">
        <f t="shared" si="156"/>
        <v>0</v>
      </c>
      <c r="H349" s="135">
        <v>32.200000000000003</v>
      </c>
      <c r="I349" s="136">
        <f t="shared" si="157"/>
        <v>32.200000000000003</v>
      </c>
      <c r="J349" s="135"/>
      <c r="K349" s="136">
        <f t="shared" si="158"/>
        <v>0</v>
      </c>
      <c r="O349" s="128">
        <v>2</v>
      </c>
      <c r="AA349" s="101">
        <v>12</v>
      </c>
      <c r="AB349" s="101">
        <v>0</v>
      </c>
      <c r="AC349" s="101">
        <v>298</v>
      </c>
      <c r="AZ349" s="101">
        <v>1</v>
      </c>
      <c r="BA349" s="101">
        <f t="shared" si="159"/>
        <v>0</v>
      </c>
      <c r="BB349" s="101">
        <f t="shared" si="160"/>
        <v>0</v>
      </c>
      <c r="BC349" s="101">
        <f t="shared" si="161"/>
        <v>0</v>
      </c>
      <c r="BD349" s="101">
        <f t="shared" si="162"/>
        <v>0</v>
      </c>
      <c r="BE349" s="101">
        <f t="shared" si="163"/>
        <v>0</v>
      </c>
      <c r="CA349" s="128">
        <v>12</v>
      </c>
      <c r="CB349" s="128">
        <v>0</v>
      </c>
    </row>
    <row r="350" spans="1:80" x14ac:dyDescent="0.2">
      <c r="A350" s="129">
        <v>299</v>
      </c>
      <c r="B350" s="130" t="s">
        <v>1527</v>
      </c>
      <c r="C350" s="131" t="s">
        <v>1314</v>
      </c>
      <c r="D350" s="132" t="s">
        <v>44</v>
      </c>
      <c r="E350" s="133">
        <v>1</v>
      </c>
      <c r="F350" s="133">
        <v>0</v>
      </c>
      <c r="G350" s="134">
        <f t="shared" si="156"/>
        <v>0</v>
      </c>
      <c r="H350" s="135">
        <v>57.3</v>
      </c>
      <c r="I350" s="136">
        <f t="shared" si="157"/>
        <v>57.3</v>
      </c>
      <c r="J350" s="135"/>
      <c r="K350" s="136">
        <f t="shared" si="158"/>
        <v>0</v>
      </c>
      <c r="O350" s="128">
        <v>2</v>
      </c>
      <c r="AA350" s="101">
        <v>12</v>
      </c>
      <c r="AB350" s="101">
        <v>0</v>
      </c>
      <c r="AC350" s="101">
        <v>299</v>
      </c>
      <c r="AZ350" s="101">
        <v>1</v>
      </c>
      <c r="BA350" s="101">
        <f t="shared" si="159"/>
        <v>0</v>
      </c>
      <c r="BB350" s="101">
        <f t="shared" si="160"/>
        <v>0</v>
      </c>
      <c r="BC350" s="101">
        <f t="shared" si="161"/>
        <v>0</v>
      </c>
      <c r="BD350" s="101">
        <f t="shared" si="162"/>
        <v>0</v>
      </c>
      <c r="BE350" s="101">
        <f t="shared" si="163"/>
        <v>0</v>
      </c>
      <c r="CA350" s="128">
        <v>12</v>
      </c>
      <c r="CB350" s="128">
        <v>0</v>
      </c>
    </row>
    <row r="351" spans="1:80" x14ac:dyDescent="0.2">
      <c r="A351" s="129">
        <v>300</v>
      </c>
      <c r="B351" s="130" t="s">
        <v>1528</v>
      </c>
      <c r="C351" s="131" t="s">
        <v>1516</v>
      </c>
      <c r="D351" s="132" t="s">
        <v>44</v>
      </c>
      <c r="E351" s="133">
        <v>1</v>
      </c>
      <c r="F351" s="133">
        <v>0</v>
      </c>
      <c r="G351" s="134">
        <f t="shared" si="156"/>
        <v>0</v>
      </c>
      <c r="H351" s="135">
        <v>585.29999999999995</v>
      </c>
      <c r="I351" s="136">
        <f t="shared" si="157"/>
        <v>585.29999999999995</v>
      </c>
      <c r="J351" s="135"/>
      <c r="K351" s="136">
        <f t="shared" si="158"/>
        <v>0</v>
      </c>
      <c r="O351" s="128">
        <v>2</v>
      </c>
      <c r="AA351" s="101">
        <v>12</v>
      </c>
      <c r="AB351" s="101">
        <v>0</v>
      </c>
      <c r="AC351" s="101">
        <v>300</v>
      </c>
      <c r="AZ351" s="101">
        <v>1</v>
      </c>
      <c r="BA351" s="101">
        <f t="shared" si="159"/>
        <v>0</v>
      </c>
      <c r="BB351" s="101">
        <f t="shared" si="160"/>
        <v>0</v>
      </c>
      <c r="BC351" s="101">
        <f t="shared" si="161"/>
        <v>0</v>
      </c>
      <c r="BD351" s="101">
        <f t="shared" si="162"/>
        <v>0</v>
      </c>
      <c r="BE351" s="101">
        <f t="shared" si="163"/>
        <v>0</v>
      </c>
      <c r="CA351" s="128">
        <v>12</v>
      </c>
      <c r="CB351" s="128">
        <v>0</v>
      </c>
    </row>
    <row r="352" spans="1:80" x14ac:dyDescent="0.2">
      <c r="A352" s="129">
        <v>301</v>
      </c>
      <c r="B352" s="130" t="s">
        <v>1529</v>
      </c>
      <c r="C352" s="131" t="s">
        <v>1319</v>
      </c>
      <c r="D352" s="132" t="s">
        <v>1086</v>
      </c>
      <c r="E352" s="133">
        <v>3</v>
      </c>
      <c r="F352" s="133">
        <v>0</v>
      </c>
      <c r="G352" s="134">
        <f t="shared" si="156"/>
        <v>0</v>
      </c>
      <c r="H352" s="135">
        <v>89.7</v>
      </c>
      <c r="I352" s="136">
        <f t="shared" si="157"/>
        <v>269.10000000000002</v>
      </c>
      <c r="J352" s="135"/>
      <c r="K352" s="136">
        <f t="shared" si="158"/>
        <v>0</v>
      </c>
      <c r="O352" s="128">
        <v>2</v>
      </c>
      <c r="AA352" s="101">
        <v>12</v>
      </c>
      <c r="AB352" s="101">
        <v>0</v>
      </c>
      <c r="AC352" s="101">
        <v>301</v>
      </c>
      <c r="AZ352" s="101">
        <v>1</v>
      </c>
      <c r="BA352" s="101">
        <f t="shared" si="159"/>
        <v>0</v>
      </c>
      <c r="BB352" s="101">
        <f t="shared" si="160"/>
        <v>0</v>
      </c>
      <c r="BC352" s="101">
        <f t="shared" si="161"/>
        <v>0</v>
      </c>
      <c r="BD352" s="101">
        <f t="shared" si="162"/>
        <v>0</v>
      </c>
      <c r="BE352" s="101">
        <f t="shared" si="163"/>
        <v>0</v>
      </c>
      <c r="CA352" s="128">
        <v>12</v>
      </c>
      <c r="CB352" s="128">
        <v>0</v>
      </c>
    </row>
    <row r="353" spans="1:80" x14ac:dyDescent="0.2">
      <c r="A353" s="129">
        <v>302</v>
      </c>
      <c r="B353" s="130" t="s">
        <v>1530</v>
      </c>
      <c r="C353" s="131" t="s">
        <v>1321</v>
      </c>
      <c r="D353" s="132" t="s">
        <v>44</v>
      </c>
      <c r="E353" s="133">
        <v>2</v>
      </c>
      <c r="F353" s="133">
        <v>0</v>
      </c>
      <c r="G353" s="134">
        <f t="shared" si="156"/>
        <v>0</v>
      </c>
      <c r="H353" s="135">
        <v>146.19999999999999</v>
      </c>
      <c r="I353" s="136">
        <f t="shared" si="157"/>
        <v>292.39999999999998</v>
      </c>
      <c r="J353" s="135"/>
      <c r="K353" s="136">
        <f t="shared" si="158"/>
        <v>0</v>
      </c>
      <c r="O353" s="128">
        <v>2</v>
      </c>
      <c r="AA353" s="101">
        <v>12</v>
      </c>
      <c r="AB353" s="101">
        <v>0</v>
      </c>
      <c r="AC353" s="101">
        <v>302</v>
      </c>
      <c r="AZ353" s="101">
        <v>1</v>
      </c>
      <c r="BA353" s="101">
        <f t="shared" si="159"/>
        <v>0</v>
      </c>
      <c r="BB353" s="101">
        <f t="shared" si="160"/>
        <v>0</v>
      </c>
      <c r="BC353" s="101">
        <f t="shared" si="161"/>
        <v>0</v>
      </c>
      <c r="BD353" s="101">
        <f t="shared" si="162"/>
        <v>0</v>
      </c>
      <c r="BE353" s="101">
        <f t="shared" si="163"/>
        <v>0</v>
      </c>
      <c r="CA353" s="128">
        <v>12</v>
      </c>
      <c r="CB353" s="128">
        <v>0</v>
      </c>
    </row>
    <row r="354" spans="1:80" x14ac:dyDescent="0.2">
      <c r="A354" s="129">
        <v>303</v>
      </c>
      <c r="B354" s="130" t="s">
        <v>1531</v>
      </c>
      <c r="C354" s="131" t="s">
        <v>1354</v>
      </c>
      <c r="D354" s="132" t="s">
        <v>44</v>
      </c>
      <c r="E354" s="133">
        <v>1</v>
      </c>
      <c r="F354" s="133">
        <v>0</v>
      </c>
      <c r="G354" s="134">
        <f t="shared" si="156"/>
        <v>0</v>
      </c>
      <c r="H354" s="135">
        <v>71.5</v>
      </c>
      <c r="I354" s="136">
        <f t="shared" si="157"/>
        <v>71.5</v>
      </c>
      <c r="J354" s="135"/>
      <c r="K354" s="136">
        <f t="shared" si="158"/>
        <v>0</v>
      </c>
      <c r="O354" s="128">
        <v>2</v>
      </c>
      <c r="AA354" s="101">
        <v>12</v>
      </c>
      <c r="AB354" s="101">
        <v>0</v>
      </c>
      <c r="AC354" s="101">
        <v>303</v>
      </c>
      <c r="AZ354" s="101">
        <v>1</v>
      </c>
      <c r="BA354" s="101">
        <f t="shared" si="159"/>
        <v>0</v>
      </c>
      <c r="BB354" s="101">
        <f t="shared" si="160"/>
        <v>0</v>
      </c>
      <c r="BC354" s="101">
        <f t="shared" si="161"/>
        <v>0</v>
      </c>
      <c r="BD354" s="101">
        <f t="shared" si="162"/>
        <v>0</v>
      </c>
      <c r="BE354" s="101">
        <f t="shared" si="163"/>
        <v>0</v>
      </c>
      <c r="CA354" s="128">
        <v>12</v>
      </c>
      <c r="CB354" s="128">
        <v>0</v>
      </c>
    </row>
    <row r="355" spans="1:80" x14ac:dyDescent="0.2">
      <c r="A355" s="129">
        <v>304</v>
      </c>
      <c r="B355" s="130" t="s">
        <v>1532</v>
      </c>
      <c r="C355" s="131" t="s">
        <v>1405</v>
      </c>
      <c r="D355" s="132" t="s">
        <v>44</v>
      </c>
      <c r="E355" s="133">
        <v>1</v>
      </c>
      <c r="F355" s="133">
        <v>0</v>
      </c>
      <c r="G355" s="134">
        <f t="shared" si="156"/>
        <v>0</v>
      </c>
      <c r="H355" s="135">
        <v>103.7</v>
      </c>
      <c r="I355" s="136">
        <f t="shared" si="157"/>
        <v>103.7</v>
      </c>
      <c r="J355" s="135"/>
      <c r="K355" s="136">
        <f t="shared" si="158"/>
        <v>0</v>
      </c>
      <c r="O355" s="128">
        <v>2</v>
      </c>
      <c r="AA355" s="101">
        <v>12</v>
      </c>
      <c r="AB355" s="101">
        <v>0</v>
      </c>
      <c r="AC355" s="101">
        <v>304</v>
      </c>
      <c r="AZ355" s="101">
        <v>1</v>
      </c>
      <c r="BA355" s="101">
        <f t="shared" si="159"/>
        <v>0</v>
      </c>
      <c r="BB355" s="101">
        <f t="shared" si="160"/>
        <v>0</v>
      </c>
      <c r="BC355" s="101">
        <f t="shared" si="161"/>
        <v>0</v>
      </c>
      <c r="BD355" s="101">
        <f t="shared" si="162"/>
        <v>0</v>
      </c>
      <c r="BE355" s="101">
        <f t="shared" si="163"/>
        <v>0</v>
      </c>
      <c r="CA355" s="128">
        <v>12</v>
      </c>
      <c r="CB355" s="128">
        <v>0</v>
      </c>
    </row>
    <row r="356" spans="1:80" x14ac:dyDescent="0.2">
      <c r="A356" s="144"/>
      <c r="B356" s="145" t="s">
        <v>45</v>
      </c>
      <c r="C356" s="146" t="s">
        <v>1523</v>
      </c>
      <c r="D356" s="147"/>
      <c r="E356" s="148"/>
      <c r="F356" s="149"/>
      <c r="G356" s="150">
        <f>SUM(G347:G355)</f>
        <v>0</v>
      </c>
      <c r="H356" s="151"/>
      <c r="I356" s="152">
        <f>SUM(I347:I355)</f>
        <v>2051.1</v>
      </c>
      <c r="J356" s="151"/>
      <c r="K356" s="152">
        <f>SUM(K347:K355)</f>
        <v>0</v>
      </c>
      <c r="O356" s="128">
        <v>4</v>
      </c>
      <c r="BA356" s="153">
        <f>SUM(BA347:BA355)</f>
        <v>0</v>
      </c>
      <c r="BB356" s="153">
        <f>SUM(BB347:BB355)</f>
        <v>0</v>
      </c>
      <c r="BC356" s="153">
        <f>SUM(BC347:BC355)</f>
        <v>0</v>
      </c>
      <c r="BD356" s="153">
        <f>SUM(BD347:BD355)</f>
        <v>0</v>
      </c>
      <c r="BE356" s="153">
        <f>SUM(BE347:BE355)</f>
        <v>0</v>
      </c>
    </row>
    <row r="357" spans="1:80" x14ac:dyDescent="0.2">
      <c r="A357" s="118" t="s">
        <v>41</v>
      </c>
      <c r="B357" s="119" t="s">
        <v>1533</v>
      </c>
      <c r="C357" s="120" t="s">
        <v>1534</v>
      </c>
      <c r="D357" s="121"/>
      <c r="E357" s="122"/>
      <c r="F357" s="122"/>
      <c r="G357" s="123"/>
      <c r="H357" s="124"/>
      <c r="I357" s="125"/>
      <c r="J357" s="126"/>
      <c r="K357" s="127"/>
      <c r="O357" s="128">
        <v>1</v>
      </c>
    </row>
    <row r="358" spans="1:80" ht="22.5" x14ac:dyDescent="0.2">
      <c r="A358" s="129">
        <v>305</v>
      </c>
      <c r="B358" s="130" t="s">
        <v>1536</v>
      </c>
      <c r="C358" s="131" t="s">
        <v>1309</v>
      </c>
      <c r="D358" s="132" t="s">
        <v>44</v>
      </c>
      <c r="E358" s="133">
        <v>1</v>
      </c>
      <c r="F358" s="133">
        <v>0</v>
      </c>
      <c r="G358" s="134">
        <f t="shared" ref="G358:G369" si="164">E358*F358</f>
        <v>0</v>
      </c>
      <c r="H358" s="135">
        <v>4264</v>
      </c>
      <c r="I358" s="136">
        <f t="shared" ref="I358:I369" si="165">E358*H358</f>
        <v>4264</v>
      </c>
      <c r="J358" s="135"/>
      <c r="K358" s="136">
        <f t="shared" ref="K358:K369" si="166">E358*J358</f>
        <v>0</v>
      </c>
      <c r="O358" s="128">
        <v>2</v>
      </c>
      <c r="AA358" s="101">
        <v>12</v>
      </c>
      <c r="AB358" s="101">
        <v>0</v>
      </c>
      <c r="AC358" s="101">
        <v>305</v>
      </c>
      <c r="AZ358" s="101">
        <v>1</v>
      </c>
      <c r="BA358" s="101">
        <f t="shared" ref="BA358:BA369" si="167">IF(AZ358=1,G358,0)</f>
        <v>0</v>
      </c>
      <c r="BB358" s="101">
        <f t="shared" ref="BB358:BB369" si="168">IF(AZ358=2,G358,0)</f>
        <v>0</v>
      </c>
      <c r="BC358" s="101">
        <f t="shared" ref="BC358:BC369" si="169">IF(AZ358=3,G358,0)</f>
        <v>0</v>
      </c>
      <c r="BD358" s="101">
        <f t="shared" ref="BD358:BD369" si="170">IF(AZ358=4,G358,0)</f>
        <v>0</v>
      </c>
      <c r="BE358" s="101">
        <f t="shared" ref="BE358:BE369" si="171">IF(AZ358=5,G358,0)</f>
        <v>0</v>
      </c>
      <c r="CA358" s="128">
        <v>12</v>
      </c>
      <c r="CB358" s="128">
        <v>0</v>
      </c>
    </row>
    <row r="359" spans="1:80" x14ac:dyDescent="0.2">
      <c r="A359" s="129">
        <v>306</v>
      </c>
      <c r="B359" s="130" t="s">
        <v>1537</v>
      </c>
      <c r="C359" s="131" t="s">
        <v>1311</v>
      </c>
      <c r="D359" s="132" t="s">
        <v>44</v>
      </c>
      <c r="E359" s="133">
        <v>1</v>
      </c>
      <c r="F359" s="133">
        <v>0</v>
      </c>
      <c r="G359" s="134">
        <f t="shared" si="164"/>
        <v>0</v>
      </c>
      <c r="H359" s="135">
        <v>214.5</v>
      </c>
      <c r="I359" s="136">
        <f t="shared" si="165"/>
        <v>214.5</v>
      </c>
      <c r="J359" s="135"/>
      <c r="K359" s="136">
        <f t="shared" si="166"/>
        <v>0</v>
      </c>
      <c r="O359" s="128">
        <v>2</v>
      </c>
      <c r="AA359" s="101">
        <v>12</v>
      </c>
      <c r="AB359" s="101">
        <v>0</v>
      </c>
      <c r="AC359" s="101">
        <v>306</v>
      </c>
      <c r="AZ359" s="101">
        <v>1</v>
      </c>
      <c r="BA359" s="101">
        <f t="shared" si="167"/>
        <v>0</v>
      </c>
      <c r="BB359" s="101">
        <f t="shared" si="168"/>
        <v>0</v>
      </c>
      <c r="BC359" s="101">
        <f t="shared" si="169"/>
        <v>0</v>
      </c>
      <c r="BD359" s="101">
        <f t="shared" si="170"/>
        <v>0</v>
      </c>
      <c r="BE359" s="101">
        <f t="shared" si="171"/>
        <v>0</v>
      </c>
      <c r="CA359" s="128">
        <v>12</v>
      </c>
      <c r="CB359" s="128">
        <v>0</v>
      </c>
    </row>
    <row r="360" spans="1:80" x14ac:dyDescent="0.2">
      <c r="A360" s="129">
        <v>307</v>
      </c>
      <c r="B360" s="130" t="s">
        <v>1538</v>
      </c>
      <c r="C360" s="131" t="s">
        <v>1114</v>
      </c>
      <c r="D360" s="132" t="s">
        <v>44</v>
      </c>
      <c r="E360" s="133">
        <v>2</v>
      </c>
      <c r="F360" s="133">
        <v>0</v>
      </c>
      <c r="G360" s="134">
        <f t="shared" si="164"/>
        <v>0</v>
      </c>
      <c r="H360" s="135">
        <v>504.4</v>
      </c>
      <c r="I360" s="136">
        <f t="shared" si="165"/>
        <v>1008.8</v>
      </c>
      <c r="J360" s="135"/>
      <c r="K360" s="136">
        <f t="shared" si="166"/>
        <v>0</v>
      </c>
      <c r="O360" s="128">
        <v>2</v>
      </c>
      <c r="AA360" s="101">
        <v>12</v>
      </c>
      <c r="AB360" s="101">
        <v>0</v>
      </c>
      <c r="AC360" s="101">
        <v>307</v>
      </c>
      <c r="AZ360" s="101">
        <v>1</v>
      </c>
      <c r="BA360" s="101">
        <f t="shared" si="167"/>
        <v>0</v>
      </c>
      <c r="BB360" s="101">
        <f t="shared" si="168"/>
        <v>0</v>
      </c>
      <c r="BC360" s="101">
        <f t="shared" si="169"/>
        <v>0</v>
      </c>
      <c r="BD360" s="101">
        <f t="shared" si="170"/>
        <v>0</v>
      </c>
      <c r="BE360" s="101">
        <f t="shared" si="171"/>
        <v>0</v>
      </c>
      <c r="CA360" s="128">
        <v>12</v>
      </c>
      <c r="CB360" s="128">
        <v>0</v>
      </c>
    </row>
    <row r="361" spans="1:80" x14ac:dyDescent="0.2">
      <c r="A361" s="129">
        <v>308</v>
      </c>
      <c r="B361" s="130" t="s">
        <v>1539</v>
      </c>
      <c r="C361" s="131" t="s">
        <v>1314</v>
      </c>
      <c r="D361" s="132" t="s">
        <v>44</v>
      </c>
      <c r="E361" s="133">
        <v>2</v>
      </c>
      <c r="F361" s="133">
        <v>0</v>
      </c>
      <c r="G361" s="134">
        <f t="shared" si="164"/>
        <v>0</v>
      </c>
      <c r="H361" s="135">
        <v>764.4</v>
      </c>
      <c r="I361" s="136">
        <f t="shared" si="165"/>
        <v>1528.8</v>
      </c>
      <c r="J361" s="135"/>
      <c r="K361" s="136">
        <f t="shared" si="166"/>
        <v>0</v>
      </c>
      <c r="O361" s="128">
        <v>2</v>
      </c>
      <c r="AA361" s="101">
        <v>12</v>
      </c>
      <c r="AB361" s="101">
        <v>0</v>
      </c>
      <c r="AC361" s="101">
        <v>308</v>
      </c>
      <c r="AZ361" s="101">
        <v>1</v>
      </c>
      <c r="BA361" s="101">
        <f t="shared" si="167"/>
        <v>0</v>
      </c>
      <c r="BB361" s="101">
        <f t="shared" si="168"/>
        <v>0</v>
      </c>
      <c r="BC361" s="101">
        <f t="shared" si="169"/>
        <v>0</v>
      </c>
      <c r="BD361" s="101">
        <f t="shared" si="170"/>
        <v>0</v>
      </c>
      <c r="BE361" s="101">
        <f t="shared" si="171"/>
        <v>0</v>
      </c>
      <c r="CA361" s="128">
        <v>12</v>
      </c>
      <c r="CB361" s="128">
        <v>0</v>
      </c>
    </row>
    <row r="362" spans="1:80" x14ac:dyDescent="0.2">
      <c r="A362" s="129">
        <v>309</v>
      </c>
      <c r="B362" s="130" t="s">
        <v>1540</v>
      </c>
      <c r="C362" s="131" t="s">
        <v>1316</v>
      </c>
      <c r="D362" s="132" t="s">
        <v>44</v>
      </c>
      <c r="E362" s="133">
        <v>1</v>
      </c>
      <c r="F362" s="133">
        <v>0</v>
      </c>
      <c r="G362" s="134">
        <f t="shared" si="164"/>
        <v>0</v>
      </c>
      <c r="H362" s="135">
        <v>669.5</v>
      </c>
      <c r="I362" s="136">
        <f t="shared" si="165"/>
        <v>669.5</v>
      </c>
      <c r="J362" s="135"/>
      <c r="K362" s="136">
        <f t="shared" si="166"/>
        <v>0</v>
      </c>
      <c r="O362" s="128">
        <v>2</v>
      </c>
      <c r="AA362" s="101">
        <v>12</v>
      </c>
      <c r="AB362" s="101">
        <v>0</v>
      </c>
      <c r="AC362" s="101">
        <v>309</v>
      </c>
      <c r="AZ362" s="101">
        <v>1</v>
      </c>
      <c r="BA362" s="101">
        <f t="shared" si="167"/>
        <v>0</v>
      </c>
      <c r="BB362" s="101">
        <f t="shared" si="168"/>
        <v>0</v>
      </c>
      <c r="BC362" s="101">
        <f t="shared" si="169"/>
        <v>0</v>
      </c>
      <c r="BD362" s="101">
        <f t="shared" si="170"/>
        <v>0</v>
      </c>
      <c r="BE362" s="101">
        <f t="shared" si="171"/>
        <v>0</v>
      </c>
      <c r="CA362" s="128">
        <v>12</v>
      </c>
      <c r="CB362" s="128">
        <v>0</v>
      </c>
    </row>
    <row r="363" spans="1:80" x14ac:dyDescent="0.2">
      <c r="A363" s="129">
        <v>310</v>
      </c>
      <c r="B363" s="130" t="s">
        <v>1541</v>
      </c>
      <c r="C363" s="131" t="s">
        <v>1120</v>
      </c>
      <c r="D363" s="132" t="s">
        <v>1086</v>
      </c>
      <c r="E363" s="133">
        <v>2</v>
      </c>
      <c r="F363" s="133">
        <v>0</v>
      </c>
      <c r="G363" s="134">
        <f t="shared" si="164"/>
        <v>0</v>
      </c>
      <c r="H363" s="135">
        <v>176.8</v>
      </c>
      <c r="I363" s="136">
        <f t="shared" si="165"/>
        <v>353.6</v>
      </c>
      <c r="J363" s="135"/>
      <c r="K363" s="136">
        <f t="shared" si="166"/>
        <v>0</v>
      </c>
      <c r="O363" s="128">
        <v>2</v>
      </c>
      <c r="AA363" s="101">
        <v>12</v>
      </c>
      <c r="AB363" s="101">
        <v>0</v>
      </c>
      <c r="AC363" s="101">
        <v>310</v>
      </c>
      <c r="AZ363" s="101">
        <v>1</v>
      </c>
      <c r="BA363" s="101">
        <f t="shared" si="167"/>
        <v>0</v>
      </c>
      <c r="BB363" s="101">
        <f t="shared" si="168"/>
        <v>0</v>
      </c>
      <c r="BC363" s="101">
        <f t="shared" si="169"/>
        <v>0</v>
      </c>
      <c r="BD363" s="101">
        <f t="shared" si="170"/>
        <v>0</v>
      </c>
      <c r="BE363" s="101">
        <f t="shared" si="171"/>
        <v>0</v>
      </c>
      <c r="CA363" s="128">
        <v>12</v>
      </c>
      <c r="CB363" s="128">
        <v>0</v>
      </c>
    </row>
    <row r="364" spans="1:80" x14ac:dyDescent="0.2">
      <c r="A364" s="129">
        <v>311</v>
      </c>
      <c r="B364" s="130" t="s">
        <v>1542</v>
      </c>
      <c r="C364" s="131" t="s">
        <v>1319</v>
      </c>
      <c r="D364" s="132" t="s">
        <v>1086</v>
      </c>
      <c r="E364" s="133">
        <v>13</v>
      </c>
      <c r="F364" s="133">
        <v>0</v>
      </c>
      <c r="G364" s="134">
        <f t="shared" si="164"/>
        <v>0</v>
      </c>
      <c r="H364" s="135">
        <v>1554.8</v>
      </c>
      <c r="I364" s="136">
        <f t="shared" si="165"/>
        <v>20212.399999999998</v>
      </c>
      <c r="J364" s="135"/>
      <c r="K364" s="136">
        <f t="shared" si="166"/>
        <v>0</v>
      </c>
      <c r="O364" s="128">
        <v>2</v>
      </c>
      <c r="AA364" s="101">
        <v>12</v>
      </c>
      <c r="AB364" s="101">
        <v>0</v>
      </c>
      <c r="AC364" s="101">
        <v>311</v>
      </c>
      <c r="AZ364" s="101">
        <v>1</v>
      </c>
      <c r="BA364" s="101">
        <f t="shared" si="167"/>
        <v>0</v>
      </c>
      <c r="BB364" s="101">
        <f t="shared" si="168"/>
        <v>0</v>
      </c>
      <c r="BC364" s="101">
        <f t="shared" si="169"/>
        <v>0</v>
      </c>
      <c r="BD364" s="101">
        <f t="shared" si="170"/>
        <v>0</v>
      </c>
      <c r="BE364" s="101">
        <f t="shared" si="171"/>
        <v>0</v>
      </c>
      <c r="CA364" s="128">
        <v>12</v>
      </c>
      <c r="CB364" s="128">
        <v>0</v>
      </c>
    </row>
    <row r="365" spans="1:80" x14ac:dyDescent="0.2">
      <c r="A365" s="129">
        <v>312</v>
      </c>
      <c r="B365" s="130" t="s">
        <v>1543</v>
      </c>
      <c r="C365" s="131" t="s">
        <v>1321</v>
      </c>
      <c r="D365" s="132" t="s">
        <v>44</v>
      </c>
      <c r="E365" s="133">
        <v>2</v>
      </c>
      <c r="F365" s="133">
        <v>0</v>
      </c>
      <c r="G365" s="134">
        <f t="shared" si="164"/>
        <v>0</v>
      </c>
      <c r="H365" s="135">
        <v>585</v>
      </c>
      <c r="I365" s="136">
        <f t="shared" si="165"/>
        <v>1170</v>
      </c>
      <c r="J365" s="135"/>
      <c r="K365" s="136">
        <f t="shared" si="166"/>
        <v>0</v>
      </c>
      <c r="O365" s="128">
        <v>2</v>
      </c>
      <c r="AA365" s="101">
        <v>12</v>
      </c>
      <c r="AB365" s="101">
        <v>0</v>
      </c>
      <c r="AC365" s="101">
        <v>312</v>
      </c>
      <c r="AZ365" s="101">
        <v>1</v>
      </c>
      <c r="BA365" s="101">
        <f t="shared" si="167"/>
        <v>0</v>
      </c>
      <c r="BB365" s="101">
        <f t="shared" si="168"/>
        <v>0</v>
      </c>
      <c r="BC365" s="101">
        <f t="shared" si="169"/>
        <v>0</v>
      </c>
      <c r="BD365" s="101">
        <f t="shared" si="170"/>
        <v>0</v>
      </c>
      <c r="BE365" s="101">
        <f t="shared" si="171"/>
        <v>0</v>
      </c>
      <c r="CA365" s="128">
        <v>12</v>
      </c>
      <c r="CB365" s="128">
        <v>0</v>
      </c>
    </row>
    <row r="366" spans="1:80" x14ac:dyDescent="0.2">
      <c r="A366" s="129">
        <v>313</v>
      </c>
      <c r="B366" s="130" t="s">
        <v>1544</v>
      </c>
      <c r="C366" s="131" t="s">
        <v>1354</v>
      </c>
      <c r="D366" s="132" t="s">
        <v>44</v>
      </c>
      <c r="E366" s="133">
        <v>2</v>
      </c>
      <c r="F366" s="133">
        <v>0</v>
      </c>
      <c r="G366" s="134">
        <f t="shared" si="164"/>
        <v>0</v>
      </c>
      <c r="H366" s="135">
        <v>572</v>
      </c>
      <c r="I366" s="136">
        <f t="shared" si="165"/>
        <v>1144</v>
      </c>
      <c r="J366" s="135"/>
      <c r="K366" s="136">
        <f t="shared" si="166"/>
        <v>0</v>
      </c>
      <c r="O366" s="128">
        <v>2</v>
      </c>
      <c r="AA366" s="101">
        <v>12</v>
      </c>
      <c r="AB366" s="101">
        <v>0</v>
      </c>
      <c r="AC366" s="101">
        <v>313</v>
      </c>
      <c r="AZ366" s="101">
        <v>1</v>
      </c>
      <c r="BA366" s="101">
        <f t="shared" si="167"/>
        <v>0</v>
      </c>
      <c r="BB366" s="101">
        <f t="shared" si="168"/>
        <v>0</v>
      </c>
      <c r="BC366" s="101">
        <f t="shared" si="169"/>
        <v>0</v>
      </c>
      <c r="BD366" s="101">
        <f t="shared" si="170"/>
        <v>0</v>
      </c>
      <c r="BE366" s="101">
        <f t="shared" si="171"/>
        <v>0</v>
      </c>
      <c r="CA366" s="128">
        <v>12</v>
      </c>
      <c r="CB366" s="128">
        <v>0</v>
      </c>
    </row>
    <row r="367" spans="1:80" x14ac:dyDescent="0.2">
      <c r="A367" s="129">
        <v>314</v>
      </c>
      <c r="B367" s="130" t="s">
        <v>1545</v>
      </c>
      <c r="C367" s="131" t="s">
        <v>1323</v>
      </c>
      <c r="D367" s="132" t="s">
        <v>44</v>
      </c>
      <c r="E367" s="133">
        <v>2</v>
      </c>
      <c r="F367" s="133">
        <v>0</v>
      </c>
      <c r="G367" s="134">
        <f t="shared" si="164"/>
        <v>0</v>
      </c>
      <c r="H367" s="135">
        <v>507</v>
      </c>
      <c r="I367" s="136">
        <f t="shared" si="165"/>
        <v>1014</v>
      </c>
      <c r="J367" s="135"/>
      <c r="K367" s="136">
        <f t="shared" si="166"/>
        <v>0</v>
      </c>
      <c r="O367" s="128">
        <v>2</v>
      </c>
      <c r="AA367" s="101">
        <v>12</v>
      </c>
      <c r="AB367" s="101">
        <v>0</v>
      </c>
      <c r="AC367" s="101">
        <v>314</v>
      </c>
      <c r="AZ367" s="101">
        <v>1</v>
      </c>
      <c r="BA367" s="101">
        <f t="shared" si="167"/>
        <v>0</v>
      </c>
      <c r="BB367" s="101">
        <f t="shared" si="168"/>
        <v>0</v>
      </c>
      <c r="BC367" s="101">
        <f t="shared" si="169"/>
        <v>0</v>
      </c>
      <c r="BD367" s="101">
        <f t="shared" si="170"/>
        <v>0</v>
      </c>
      <c r="BE367" s="101">
        <f t="shared" si="171"/>
        <v>0</v>
      </c>
      <c r="CA367" s="128">
        <v>12</v>
      </c>
      <c r="CB367" s="128">
        <v>0</v>
      </c>
    </row>
    <row r="368" spans="1:80" x14ac:dyDescent="0.2">
      <c r="A368" s="129">
        <v>315</v>
      </c>
      <c r="B368" s="130" t="s">
        <v>1546</v>
      </c>
      <c r="C368" s="131" t="s">
        <v>1358</v>
      </c>
      <c r="D368" s="132" t="s">
        <v>44</v>
      </c>
      <c r="E368" s="133">
        <v>2</v>
      </c>
      <c r="F368" s="133">
        <v>0</v>
      </c>
      <c r="G368" s="134">
        <f t="shared" si="164"/>
        <v>0</v>
      </c>
      <c r="H368" s="135">
        <v>647.4</v>
      </c>
      <c r="I368" s="136">
        <f t="shared" si="165"/>
        <v>1294.8</v>
      </c>
      <c r="J368" s="135"/>
      <c r="K368" s="136">
        <f t="shared" si="166"/>
        <v>0</v>
      </c>
      <c r="O368" s="128">
        <v>2</v>
      </c>
      <c r="AA368" s="101">
        <v>12</v>
      </c>
      <c r="AB368" s="101">
        <v>0</v>
      </c>
      <c r="AC368" s="101">
        <v>315</v>
      </c>
      <c r="AZ368" s="101">
        <v>1</v>
      </c>
      <c r="BA368" s="101">
        <f t="shared" si="167"/>
        <v>0</v>
      </c>
      <c r="BB368" s="101">
        <f t="shared" si="168"/>
        <v>0</v>
      </c>
      <c r="BC368" s="101">
        <f t="shared" si="169"/>
        <v>0</v>
      </c>
      <c r="BD368" s="101">
        <f t="shared" si="170"/>
        <v>0</v>
      </c>
      <c r="BE368" s="101">
        <f t="shared" si="171"/>
        <v>0</v>
      </c>
      <c r="CA368" s="128">
        <v>12</v>
      </c>
      <c r="CB368" s="128">
        <v>0</v>
      </c>
    </row>
    <row r="369" spans="1:80" x14ac:dyDescent="0.2">
      <c r="A369" s="129">
        <v>316</v>
      </c>
      <c r="B369" s="130" t="s">
        <v>1547</v>
      </c>
      <c r="C369" s="131" t="s">
        <v>1548</v>
      </c>
      <c r="D369" s="132" t="s">
        <v>100</v>
      </c>
      <c r="E369" s="133">
        <v>2</v>
      </c>
      <c r="F369" s="133">
        <v>0</v>
      </c>
      <c r="G369" s="134">
        <f t="shared" si="164"/>
        <v>0</v>
      </c>
      <c r="H369" s="135">
        <v>640</v>
      </c>
      <c r="I369" s="136">
        <f t="shared" si="165"/>
        <v>1280</v>
      </c>
      <c r="J369" s="135"/>
      <c r="K369" s="136">
        <f t="shared" si="166"/>
        <v>0</v>
      </c>
      <c r="O369" s="128">
        <v>2</v>
      </c>
      <c r="AA369" s="101">
        <v>12</v>
      </c>
      <c r="AB369" s="101">
        <v>0</v>
      </c>
      <c r="AC369" s="101">
        <v>316</v>
      </c>
      <c r="AZ369" s="101">
        <v>1</v>
      </c>
      <c r="BA369" s="101">
        <f t="shared" si="167"/>
        <v>0</v>
      </c>
      <c r="BB369" s="101">
        <f t="shared" si="168"/>
        <v>0</v>
      </c>
      <c r="BC369" s="101">
        <f t="shared" si="169"/>
        <v>0</v>
      </c>
      <c r="BD369" s="101">
        <f t="shared" si="170"/>
        <v>0</v>
      </c>
      <c r="BE369" s="101">
        <f t="shared" si="171"/>
        <v>0</v>
      </c>
      <c r="CA369" s="128">
        <v>12</v>
      </c>
      <c r="CB369" s="128">
        <v>0</v>
      </c>
    </row>
    <row r="370" spans="1:80" x14ac:dyDescent="0.2">
      <c r="A370" s="144"/>
      <c r="B370" s="145" t="s">
        <v>45</v>
      </c>
      <c r="C370" s="146" t="s">
        <v>1535</v>
      </c>
      <c r="D370" s="147"/>
      <c r="E370" s="148"/>
      <c r="F370" s="149"/>
      <c r="G370" s="150">
        <f>SUM(G357:G369)</f>
        <v>0</v>
      </c>
      <c r="H370" s="151"/>
      <c r="I370" s="152">
        <f>SUM(I357:I369)</f>
        <v>34154.400000000001</v>
      </c>
      <c r="J370" s="151"/>
      <c r="K370" s="152">
        <f>SUM(K357:K369)</f>
        <v>0</v>
      </c>
      <c r="O370" s="128">
        <v>4</v>
      </c>
      <c r="BA370" s="153">
        <f>SUM(BA357:BA369)</f>
        <v>0</v>
      </c>
      <c r="BB370" s="153">
        <f>SUM(BB357:BB369)</f>
        <v>0</v>
      </c>
      <c r="BC370" s="153">
        <f>SUM(BC357:BC369)</f>
        <v>0</v>
      </c>
      <c r="BD370" s="153">
        <f>SUM(BD357:BD369)</f>
        <v>0</v>
      </c>
      <c r="BE370" s="153">
        <f>SUM(BE357:BE369)</f>
        <v>0</v>
      </c>
    </row>
    <row r="371" spans="1:80" x14ac:dyDescent="0.2">
      <c r="A371" s="118" t="s">
        <v>41</v>
      </c>
      <c r="B371" s="119" t="s">
        <v>1549</v>
      </c>
      <c r="C371" s="120" t="s">
        <v>1550</v>
      </c>
      <c r="D371" s="121"/>
      <c r="E371" s="122"/>
      <c r="F371" s="122"/>
      <c r="G371" s="123"/>
      <c r="H371" s="124"/>
      <c r="I371" s="125"/>
      <c r="J371" s="126"/>
      <c r="K371" s="127"/>
      <c r="O371" s="128">
        <v>1</v>
      </c>
    </row>
    <row r="372" spans="1:80" ht="22.5" x14ac:dyDescent="0.2">
      <c r="A372" s="129">
        <v>317</v>
      </c>
      <c r="B372" s="130" t="s">
        <v>1552</v>
      </c>
      <c r="C372" s="131" t="s">
        <v>1309</v>
      </c>
      <c r="D372" s="132" t="s">
        <v>44</v>
      </c>
      <c r="E372" s="133">
        <v>1</v>
      </c>
      <c r="F372" s="133">
        <v>0</v>
      </c>
      <c r="G372" s="134">
        <f t="shared" ref="G372:G383" si="172">E372*F372</f>
        <v>0</v>
      </c>
      <c r="H372" s="135">
        <v>639.6</v>
      </c>
      <c r="I372" s="136">
        <f t="shared" ref="I372:I383" si="173">E372*H372</f>
        <v>639.6</v>
      </c>
      <c r="J372" s="135"/>
      <c r="K372" s="136">
        <f t="shared" ref="K372:K383" si="174">E372*J372</f>
        <v>0</v>
      </c>
      <c r="O372" s="128">
        <v>2</v>
      </c>
      <c r="AA372" s="101">
        <v>12</v>
      </c>
      <c r="AB372" s="101">
        <v>0</v>
      </c>
      <c r="AC372" s="101">
        <v>317</v>
      </c>
      <c r="AZ372" s="101">
        <v>1</v>
      </c>
      <c r="BA372" s="101">
        <f t="shared" ref="BA372:BA383" si="175">IF(AZ372=1,G372,0)</f>
        <v>0</v>
      </c>
      <c r="BB372" s="101">
        <f t="shared" ref="BB372:BB383" si="176">IF(AZ372=2,G372,0)</f>
        <v>0</v>
      </c>
      <c r="BC372" s="101">
        <f t="shared" ref="BC372:BC383" si="177">IF(AZ372=3,G372,0)</f>
        <v>0</v>
      </c>
      <c r="BD372" s="101">
        <f t="shared" ref="BD372:BD383" si="178">IF(AZ372=4,G372,0)</f>
        <v>0</v>
      </c>
      <c r="BE372" s="101">
        <f t="shared" ref="BE372:BE383" si="179">IF(AZ372=5,G372,0)</f>
        <v>0</v>
      </c>
      <c r="CA372" s="128">
        <v>12</v>
      </c>
      <c r="CB372" s="128">
        <v>0</v>
      </c>
    </row>
    <row r="373" spans="1:80" x14ac:dyDescent="0.2">
      <c r="A373" s="129">
        <v>318</v>
      </c>
      <c r="B373" s="130" t="s">
        <v>1553</v>
      </c>
      <c r="C373" s="131" t="s">
        <v>1311</v>
      </c>
      <c r="D373" s="132" t="s">
        <v>44</v>
      </c>
      <c r="E373" s="133">
        <v>1</v>
      </c>
      <c r="F373" s="133">
        <v>0</v>
      </c>
      <c r="G373" s="134">
        <f t="shared" si="172"/>
        <v>0</v>
      </c>
      <c r="H373" s="135">
        <v>32.200000000000003</v>
      </c>
      <c r="I373" s="136">
        <f t="shared" si="173"/>
        <v>32.200000000000003</v>
      </c>
      <c r="J373" s="135"/>
      <c r="K373" s="136">
        <f t="shared" si="174"/>
        <v>0</v>
      </c>
      <c r="O373" s="128">
        <v>2</v>
      </c>
      <c r="AA373" s="101">
        <v>12</v>
      </c>
      <c r="AB373" s="101">
        <v>0</v>
      </c>
      <c r="AC373" s="101">
        <v>318</v>
      </c>
      <c r="AZ373" s="101">
        <v>1</v>
      </c>
      <c r="BA373" s="101">
        <f t="shared" si="175"/>
        <v>0</v>
      </c>
      <c r="BB373" s="101">
        <f t="shared" si="176"/>
        <v>0</v>
      </c>
      <c r="BC373" s="101">
        <f t="shared" si="177"/>
        <v>0</v>
      </c>
      <c r="BD373" s="101">
        <f t="shared" si="178"/>
        <v>0</v>
      </c>
      <c r="BE373" s="101">
        <f t="shared" si="179"/>
        <v>0</v>
      </c>
      <c r="CA373" s="128">
        <v>12</v>
      </c>
      <c r="CB373" s="128">
        <v>0</v>
      </c>
    </row>
    <row r="374" spans="1:80" x14ac:dyDescent="0.2">
      <c r="A374" s="129">
        <v>319</v>
      </c>
      <c r="B374" s="130" t="s">
        <v>1554</v>
      </c>
      <c r="C374" s="131" t="s">
        <v>1114</v>
      </c>
      <c r="D374" s="132" t="s">
        <v>44</v>
      </c>
      <c r="E374" s="133">
        <v>2</v>
      </c>
      <c r="F374" s="133">
        <v>0</v>
      </c>
      <c r="G374" s="134">
        <f t="shared" si="172"/>
        <v>0</v>
      </c>
      <c r="H374" s="135">
        <v>75.599999999999994</v>
      </c>
      <c r="I374" s="136">
        <f t="shared" si="173"/>
        <v>151.19999999999999</v>
      </c>
      <c r="J374" s="135"/>
      <c r="K374" s="136">
        <f t="shared" si="174"/>
        <v>0</v>
      </c>
      <c r="O374" s="128">
        <v>2</v>
      </c>
      <c r="AA374" s="101">
        <v>12</v>
      </c>
      <c r="AB374" s="101">
        <v>0</v>
      </c>
      <c r="AC374" s="101">
        <v>319</v>
      </c>
      <c r="AZ374" s="101">
        <v>1</v>
      </c>
      <c r="BA374" s="101">
        <f t="shared" si="175"/>
        <v>0</v>
      </c>
      <c r="BB374" s="101">
        <f t="shared" si="176"/>
        <v>0</v>
      </c>
      <c r="BC374" s="101">
        <f t="shared" si="177"/>
        <v>0</v>
      </c>
      <c r="BD374" s="101">
        <f t="shared" si="178"/>
        <v>0</v>
      </c>
      <c r="BE374" s="101">
        <f t="shared" si="179"/>
        <v>0</v>
      </c>
      <c r="CA374" s="128">
        <v>12</v>
      </c>
      <c r="CB374" s="128">
        <v>0</v>
      </c>
    </row>
    <row r="375" spans="1:80" x14ac:dyDescent="0.2">
      <c r="A375" s="129">
        <v>320</v>
      </c>
      <c r="B375" s="130" t="s">
        <v>1555</v>
      </c>
      <c r="C375" s="131" t="s">
        <v>1314</v>
      </c>
      <c r="D375" s="132" t="s">
        <v>44</v>
      </c>
      <c r="E375" s="133">
        <v>2</v>
      </c>
      <c r="F375" s="133">
        <v>0</v>
      </c>
      <c r="G375" s="134">
        <f t="shared" si="172"/>
        <v>0</v>
      </c>
      <c r="H375" s="135">
        <v>114.6</v>
      </c>
      <c r="I375" s="136">
        <f t="shared" si="173"/>
        <v>229.2</v>
      </c>
      <c r="J375" s="135"/>
      <c r="K375" s="136">
        <f t="shared" si="174"/>
        <v>0</v>
      </c>
      <c r="O375" s="128">
        <v>2</v>
      </c>
      <c r="AA375" s="101">
        <v>12</v>
      </c>
      <c r="AB375" s="101">
        <v>0</v>
      </c>
      <c r="AC375" s="101">
        <v>320</v>
      </c>
      <c r="AZ375" s="101">
        <v>1</v>
      </c>
      <c r="BA375" s="101">
        <f t="shared" si="175"/>
        <v>0</v>
      </c>
      <c r="BB375" s="101">
        <f t="shared" si="176"/>
        <v>0</v>
      </c>
      <c r="BC375" s="101">
        <f t="shared" si="177"/>
        <v>0</v>
      </c>
      <c r="BD375" s="101">
        <f t="shared" si="178"/>
        <v>0</v>
      </c>
      <c r="BE375" s="101">
        <f t="shared" si="179"/>
        <v>0</v>
      </c>
      <c r="CA375" s="128">
        <v>12</v>
      </c>
      <c r="CB375" s="128">
        <v>0</v>
      </c>
    </row>
    <row r="376" spans="1:80" x14ac:dyDescent="0.2">
      <c r="A376" s="129">
        <v>321</v>
      </c>
      <c r="B376" s="130" t="s">
        <v>1556</v>
      </c>
      <c r="C376" s="131" t="s">
        <v>1316</v>
      </c>
      <c r="D376" s="132" t="s">
        <v>44</v>
      </c>
      <c r="E376" s="133">
        <v>1</v>
      </c>
      <c r="F376" s="133">
        <v>0</v>
      </c>
      <c r="G376" s="134">
        <f t="shared" si="172"/>
        <v>0</v>
      </c>
      <c r="H376" s="135">
        <v>100.4</v>
      </c>
      <c r="I376" s="136">
        <f t="shared" si="173"/>
        <v>100.4</v>
      </c>
      <c r="J376" s="135"/>
      <c r="K376" s="136">
        <f t="shared" si="174"/>
        <v>0</v>
      </c>
      <c r="O376" s="128">
        <v>2</v>
      </c>
      <c r="AA376" s="101">
        <v>12</v>
      </c>
      <c r="AB376" s="101">
        <v>0</v>
      </c>
      <c r="AC376" s="101">
        <v>321</v>
      </c>
      <c r="AZ376" s="101">
        <v>1</v>
      </c>
      <c r="BA376" s="101">
        <f t="shared" si="175"/>
        <v>0</v>
      </c>
      <c r="BB376" s="101">
        <f t="shared" si="176"/>
        <v>0</v>
      </c>
      <c r="BC376" s="101">
        <f t="shared" si="177"/>
        <v>0</v>
      </c>
      <c r="BD376" s="101">
        <f t="shared" si="178"/>
        <v>0</v>
      </c>
      <c r="BE376" s="101">
        <f t="shared" si="179"/>
        <v>0</v>
      </c>
      <c r="CA376" s="128">
        <v>12</v>
      </c>
      <c r="CB376" s="128">
        <v>0</v>
      </c>
    </row>
    <row r="377" spans="1:80" x14ac:dyDescent="0.2">
      <c r="A377" s="129">
        <v>322</v>
      </c>
      <c r="B377" s="130" t="s">
        <v>1557</v>
      </c>
      <c r="C377" s="131" t="s">
        <v>1120</v>
      </c>
      <c r="D377" s="132" t="s">
        <v>1086</v>
      </c>
      <c r="E377" s="133">
        <v>2</v>
      </c>
      <c r="F377" s="133">
        <v>0</v>
      </c>
      <c r="G377" s="134">
        <f t="shared" si="172"/>
        <v>0</v>
      </c>
      <c r="H377" s="135">
        <v>44.2</v>
      </c>
      <c r="I377" s="136">
        <f t="shared" si="173"/>
        <v>88.4</v>
      </c>
      <c r="J377" s="135"/>
      <c r="K377" s="136">
        <f t="shared" si="174"/>
        <v>0</v>
      </c>
      <c r="O377" s="128">
        <v>2</v>
      </c>
      <c r="AA377" s="101">
        <v>12</v>
      </c>
      <c r="AB377" s="101">
        <v>0</v>
      </c>
      <c r="AC377" s="101">
        <v>322</v>
      </c>
      <c r="AZ377" s="101">
        <v>1</v>
      </c>
      <c r="BA377" s="101">
        <f t="shared" si="175"/>
        <v>0</v>
      </c>
      <c r="BB377" s="101">
        <f t="shared" si="176"/>
        <v>0</v>
      </c>
      <c r="BC377" s="101">
        <f t="shared" si="177"/>
        <v>0</v>
      </c>
      <c r="BD377" s="101">
        <f t="shared" si="178"/>
        <v>0</v>
      </c>
      <c r="BE377" s="101">
        <f t="shared" si="179"/>
        <v>0</v>
      </c>
      <c r="CA377" s="128">
        <v>12</v>
      </c>
      <c r="CB377" s="128">
        <v>0</v>
      </c>
    </row>
    <row r="378" spans="1:80" x14ac:dyDescent="0.2">
      <c r="A378" s="129">
        <v>323</v>
      </c>
      <c r="B378" s="130" t="s">
        <v>1558</v>
      </c>
      <c r="C378" s="131" t="s">
        <v>1319</v>
      </c>
      <c r="D378" s="132" t="s">
        <v>1086</v>
      </c>
      <c r="E378" s="133">
        <v>13</v>
      </c>
      <c r="F378" s="133">
        <v>0</v>
      </c>
      <c r="G378" s="134">
        <f t="shared" si="172"/>
        <v>0</v>
      </c>
      <c r="H378" s="135">
        <v>388.7</v>
      </c>
      <c r="I378" s="136">
        <f t="shared" si="173"/>
        <v>5053.0999999999995</v>
      </c>
      <c r="J378" s="135"/>
      <c r="K378" s="136">
        <f t="shared" si="174"/>
        <v>0</v>
      </c>
      <c r="O378" s="128">
        <v>2</v>
      </c>
      <c r="AA378" s="101">
        <v>12</v>
      </c>
      <c r="AB378" s="101">
        <v>0</v>
      </c>
      <c r="AC378" s="101">
        <v>323</v>
      </c>
      <c r="AZ378" s="101">
        <v>1</v>
      </c>
      <c r="BA378" s="101">
        <f t="shared" si="175"/>
        <v>0</v>
      </c>
      <c r="BB378" s="101">
        <f t="shared" si="176"/>
        <v>0</v>
      </c>
      <c r="BC378" s="101">
        <f t="shared" si="177"/>
        <v>0</v>
      </c>
      <c r="BD378" s="101">
        <f t="shared" si="178"/>
        <v>0</v>
      </c>
      <c r="BE378" s="101">
        <f t="shared" si="179"/>
        <v>0</v>
      </c>
      <c r="CA378" s="128">
        <v>12</v>
      </c>
      <c r="CB378" s="128">
        <v>0</v>
      </c>
    </row>
    <row r="379" spans="1:80" x14ac:dyDescent="0.2">
      <c r="A379" s="129">
        <v>324</v>
      </c>
      <c r="B379" s="130" t="s">
        <v>1559</v>
      </c>
      <c r="C379" s="131" t="s">
        <v>1321</v>
      </c>
      <c r="D379" s="132" t="s">
        <v>44</v>
      </c>
      <c r="E379" s="133">
        <v>2</v>
      </c>
      <c r="F379" s="133">
        <v>0</v>
      </c>
      <c r="G379" s="134">
        <f t="shared" si="172"/>
        <v>0</v>
      </c>
      <c r="H379" s="135">
        <v>146.19999999999999</v>
      </c>
      <c r="I379" s="136">
        <f t="shared" si="173"/>
        <v>292.39999999999998</v>
      </c>
      <c r="J379" s="135"/>
      <c r="K379" s="136">
        <f t="shared" si="174"/>
        <v>0</v>
      </c>
      <c r="O379" s="128">
        <v>2</v>
      </c>
      <c r="AA379" s="101">
        <v>12</v>
      </c>
      <c r="AB379" s="101">
        <v>0</v>
      </c>
      <c r="AC379" s="101">
        <v>324</v>
      </c>
      <c r="AZ379" s="101">
        <v>1</v>
      </c>
      <c r="BA379" s="101">
        <f t="shared" si="175"/>
        <v>0</v>
      </c>
      <c r="BB379" s="101">
        <f t="shared" si="176"/>
        <v>0</v>
      </c>
      <c r="BC379" s="101">
        <f t="shared" si="177"/>
        <v>0</v>
      </c>
      <c r="BD379" s="101">
        <f t="shared" si="178"/>
        <v>0</v>
      </c>
      <c r="BE379" s="101">
        <f t="shared" si="179"/>
        <v>0</v>
      </c>
      <c r="CA379" s="128">
        <v>12</v>
      </c>
      <c r="CB379" s="128">
        <v>0</v>
      </c>
    </row>
    <row r="380" spans="1:80" x14ac:dyDescent="0.2">
      <c r="A380" s="129">
        <v>325</v>
      </c>
      <c r="B380" s="130" t="s">
        <v>1560</v>
      </c>
      <c r="C380" s="131" t="s">
        <v>1354</v>
      </c>
      <c r="D380" s="132" t="s">
        <v>44</v>
      </c>
      <c r="E380" s="133">
        <v>2</v>
      </c>
      <c r="F380" s="133">
        <v>0</v>
      </c>
      <c r="G380" s="134">
        <f t="shared" si="172"/>
        <v>0</v>
      </c>
      <c r="H380" s="135">
        <v>143</v>
      </c>
      <c r="I380" s="136">
        <f t="shared" si="173"/>
        <v>286</v>
      </c>
      <c r="J380" s="135"/>
      <c r="K380" s="136">
        <f t="shared" si="174"/>
        <v>0</v>
      </c>
      <c r="O380" s="128">
        <v>2</v>
      </c>
      <c r="AA380" s="101">
        <v>12</v>
      </c>
      <c r="AB380" s="101">
        <v>0</v>
      </c>
      <c r="AC380" s="101">
        <v>325</v>
      </c>
      <c r="AZ380" s="101">
        <v>1</v>
      </c>
      <c r="BA380" s="101">
        <f t="shared" si="175"/>
        <v>0</v>
      </c>
      <c r="BB380" s="101">
        <f t="shared" si="176"/>
        <v>0</v>
      </c>
      <c r="BC380" s="101">
        <f t="shared" si="177"/>
        <v>0</v>
      </c>
      <c r="BD380" s="101">
        <f t="shared" si="178"/>
        <v>0</v>
      </c>
      <c r="BE380" s="101">
        <f t="shared" si="179"/>
        <v>0</v>
      </c>
      <c r="CA380" s="128">
        <v>12</v>
      </c>
      <c r="CB380" s="128">
        <v>0</v>
      </c>
    </row>
    <row r="381" spans="1:80" x14ac:dyDescent="0.2">
      <c r="A381" s="129">
        <v>326</v>
      </c>
      <c r="B381" s="130" t="s">
        <v>1561</v>
      </c>
      <c r="C381" s="131" t="s">
        <v>1323</v>
      </c>
      <c r="D381" s="132" t="s">
        <v>44</v>
      </c>
      <c r="E381" s="133">
        <v>2</v>
      </c>
      <c r="F381" s="133">
        <v>0</v>
      </c>
      <c r="G381" s="134">
        <f t="shared" si="172"/>
        <v>0</v>
      </c>
      <c r="H381" s="135">
        <v>126.8</v>
      </c>
      <c r="I381" s="136">
        <f t="shared" si="173"/>
        <v>253.6</v>
      </c>
      <c r="J381" s="135"/>
      <c r="K381" s="136">
        <f t="shared" si="174"/>
        <v>0</v>
      </c>
      <c r="O381" s="128">
        <v>2</v>
      </c>
      <c r="AA381" s="101">
        <v>12</v>
      </c>
      <c r="AB381" s="101">
        <v>0</v>
      </c>
      <c r="AC381" s="101">
        <v>326</v>
      </c>
      <c r="AZ381" s="101">
        <v>1</v>
      </c>
      <c r="BA381" s="101">
        <f t="shared" si="175"/>
        <v>0</v>
      </c>
      <c r="BB381" s="101">
        <f t="shared" si="176"/>
        <v>0</v>
      </c>
      <c r="BC381" s="101">
        <f t="shared" si="177"/>
        <v>0</v>
      </c>
      <c r="BD381" s="101">
        <f t="shared" si="178"/>
        <v>0</v>
      </c>
      <c r="BE381" s="101">
        <f t="shared" si="179"/>
        <v>0</v>
      </c>
      <c r="CA381" s="128">
        <v>12</v>
      </c>
      <c r="CB381" s="128">
        <v>0</v>
      </c>
    </row>
    <row r="382" spans="1:80" x14ac:dyDescent="0.2">
      <c r="A382" s="129">
        <v>327</v>
      </c>
      <c r="B382" s="130" t="s">
        <v>1562</v>
      </c>
      <c r="C382" s="131" t="s">
        <v>1358</v>
      </c>
      <c r="D382" s="132" t="s">
        <v>44</v>
      </c>
      <c r="E382" s="133">
        <v>2</v>
      </c>
      <c r="F382" s="133">
        <v>0</v>
      </c>
      <c r="G382" s="134">
        <f t="shared" si="172"/>
        <v>0</v>
      </c>
      <c r="H382" s="135">
        <v>161.80000000000001</v>
      </c>
      <c r="I382" s="136">
        <f t="shared" si="173"/>
        <v>323.60000000000002</v>
      </c>
      <c r="J382" s="135"/>
      <c r="K382" s="136">
        <f t="shared" si="174"/>
        <v>0</v>
      </c>
      <c r="O382" s="128">
        <v>2</v>
      </c>
      <c r="AA382" s="101">
        <v>12</v>
      </c>
      <c r="AB382" s="101">
        <v>0</v>
      </c>
      <c r="AC382" s="101">
        <v>327</v>
      </c>
      <c r="AZ382" s="101">
        <v>1</v>
      </c>
      <c r="BA382" s="101">
        <f t="shared" si="175"/>
        <v>0</v>
      </c>
      <c r="BB382" s="101">
        <f t="shared" si="176"/>
        <v>0</v>
      </c>
      <c r="BC382" s="101">
        <f t="shared" si="177"/>
        <v>0</v>
      </c>
      <c r="BD382" s="101">
        <f t="shared" si="178"/>
        <v>0</v>
      </c>
      <c r="BE382" s="101">
        <f t="shared" si="179"/>
        <v>0</v>
      </c>
      <c r="CA382" s="128">
        <v>12</v>
      </c>
      <c r="CB382" s="128">
        <v>0</v>
      </c>
    </row>
    <row r="383" spans="1:80" x14ac:dyDescent="0.2">
      <c r="A383" s="129">
        <v>328</v>
      </c>
      <c r="B383" s="130" t="s">
        <v>1563</v>
      </c>
      <c r="C383" s="131" t="s">
        <v>1548</v>
      </c>
      <c r="D383" s="132" t="s">
        <v>100</v>
      </c>
      <c r="E383" s="133">
        <v>2</v>
      </c>
      <c r="F383" s="133">
        <v>0</v>
      </c>
      <c r="G383" s="134">
        <f t="shared" si="172"/>
        <v>0</v>
      </c>
      <c r="H383" s="135">
        <v>96</v>
      </c>
      <c r="I383" s="136">
        <f t="shared" si="173"/>
        <v>192</v>
      </c>
      <c r="J383" s="135"/>
      <c r="K383" s="136">
        <f t="shared" si="174"/>
        <v>0</v>
      </c>
      <c r="O383" s="128">
        <v>2</v>
      </c>
      <c r="AA383" s="101">
        <v>12</v>
      </c>
      <c r="AB383" s="101">
        <v>0</v>
      </c>
      <c r="AC383" s="101">
        <v>328</v>
      </c>
      <c r="AZ383" s="101">
        <v>1</v>
      </c>
      <c r="BA383" s="101">
        <f t="shared" si="175"/>
        <v>0</v>
      </c>
      <c r="BB383" s="101">
        <f t="shared" si="176"/>
        <v>0</v>
      </c>
      <c r="BC383" s="101">
        <f t="shared" si="177"/>
        <v>0</v>
      </c>
      <c r="BD383" s="101">
        <f t="shared" si="178"/>
        <v>0</v>
      </c>
      <c r="BE383" s="101">
        <f t="shared" si="179"/>
        <v>0</v>
      </c>
      <c r="CA383" s="128">
        <v>12</v>
      </c>
      <c r="CB383" s="128">
        <v>0</v>
      </c>
    </row>
    <row r="384" spans="1:80" x14ac:dyDescent="0.2">
      <c r="A384" s="144"/>
      <c r="B384" s="145" t="s">
        <v>45</v>
      </c>
      <c r="C384" s="146" t="s">
        <v>1551</v>
      </c>
      <c r="D384" s="147"/>
      <c r="E384" s="148"/>
      <c r="F384" s="149"/>
      <c r="G384" s="150">
        <f>SUM(G371:G383)</f>
        <v>0</v>
      </c>
      <c r="H384" s="151"/>
      <c r="I384" s="152">
        <f>SUM(I371:I383)</f>
        <v>7641.7</v>
      </c>
      <c r="J384" s="151"/>
      <c r="K384" s="152">
        <f>SUM(K371:K383)</f>
        <v>0</v>
      </c>
      <c r="O384" s="128">
        <v>4</v>
      </c>
      <c r="BA384" s="153">
        <f>SUM(BA371:BA383)</f>
        <v>0</v>
      </c>
      <c r="BB384" s="153">
        <f>SUM(BB371:BB383)</f>
        <v>0</v>
      </c>
      <c r="BC384" s="153">
        <f>SUM(BC371:BC383)</f>
        <v>0</v>
      </c>
      <c r="BD384" s="153">
        <f>SUM(BD371:BD383)</f>
        <v>0</v>
      </c>
      <c r="BE384" s="153">
        <f>SUM(BE371:BE383)</f>
        <v>0</v>
      </c>
    </row>
    <row r="385" spans="1:57" x14ac:dyDescent="0.2">
      <c r="A385" s="118" t="s">
        <v>41</v>
      </c>
      <c r="B385" s="119" t="s">
        <v>2493</v>
      </c>
      <c r="C385" s="120" t="s">
        <v>2492</v>
      </c>
      <c r="D385" s="168"/>
      <c r="E385" s="169"/>
      <c r="F385" s="169"/>
      <c r="G385" s="170"/>
      <c r="H385" s="166"/>
      <c r="I385" s="167"/>
      <c r="J385" s="166"/>
      <c r="K385" s="167"/>
      <c r="O385" s="128"/>
      <c r="BA385" s="153"/>
      <c r="BB385" s="153"/>
      <c r="BC385" s="153"/>
      <c r="BD385" s="153"/>
      <c r="BE385" s="153"/>
    </row>
    <row r="386" spans="1:57" ht="22.5" x14ac:dyDescent="0.2">
      <c r="A386" s="129">
        <v>329</v>
      </c>
      <c r="B386" s="130" t="s">
        <v>2509</v>
      </c>
      <c r="C386" s="131" t="s">
        <v>1309</v>
      </c>
      <c r="D386" s="132" t="s">
        <v>44</v>
      </c>
      <c r="E386" s="133">
        <v>1</v>
      </c>
      <c r="F386" s="133">
        <v>0</v>
      </c>
      <c r="G386" s="134">
        <f t="shared" ref="G386:G397" si="180">E386*F386</f>
        <v>0</v>
      </c>
      <c r="H386" s="166"/>
      <c r="I386" s="167"/>
      <c r="J386" s="166"/>
      <c r="K386" s="167"/>
      <c r="O386" s="128"/>
      <c r="BA386" s="153"/>
      <c r="BB386" s="153"/>
      <c r="BC386" s="153"/>
      <c r="BD386" s="153"/>
      <c r="BE386" s="153"/>
    </row>
    <row r="387" spans="1:57" x14ac:dyDescent="0.2">
      <c r="A387" s="129">
        <v>330</v>
      </c>
      <c r="B387" s="130" t="s">
        <v>2499</v>
      </c>
      <c r="C387" s="131" t="s">
        <v>1311</v>
      </c>
      <c r="D387" s="132" t="s">
        <v>44</v>
      </c>
      <c r="E387" s="133">
        <v>1</v>
      </c>
      <c r="F387" s="133">
        <v>0</v>
      </c>
      <c r="G387" s="134">
        <f t="shared" si="180"/>
        <v>0</v>
      </c>
      <c r="H387" s="166"/>
      <c r="I387" s="167"/>
      <c r="J387" s="166"/>
      <c r="K387" s="167"/>
      <c r="O387" s="128"/>
      <c r="BA387" s="153"/>
      <c r="BB387" s="153"/>
      <c r="BC387" s="153"/>
      <c r="BD387" s="153"/>
      <c r="BE387" s="153"/>
    </row>
    <row r="388" spans="1:57" x14ac:dyDescent="0.2">
      <c r="A388" s="129">
        <v>331</v>
      </c>
      <c r="B388" s="130" t="s">
        <v>2500</v>
      </c>
      <c r="C388" s="131" t="s">
        <v>1114</v>
      </c>
      <c r="D388" s="132" t="s">
        <v>44</v>
      </c>
      <c r="E388" s="133">
        <v>2</v>
      </c>
      <c r="F388" s="133">
        <v>0</v>
      </c>
      <c r="G388" s="134">
        <f t="shared" si="180"/>
        <v>0</v>
      </c>
      <c r="H388" s="166"/>
      <c r="I388" s="167"/>
      <c r="J388" s="166"/>
      <c r="K388" s="167"/>
      <c r="O388" s="128"/>
      <c r="BA388" s="153"/>
      <c r="BB388" s="153"/>
      <c r="BC388" s="153"/>
      <c r="BD388" s="153"/>
      <c r="BE388" s="153"/>
    </row>
    <row r="389" spans="1:57" x14ac:dyDescent="0.2">
      <c r="A389" s="129">
        <v>332</v>
      </c>
      <c r="B389" s="130" t="s">
        <v>2501</v>
      </c>
      <c r="C389" s="131" t="s">
        <v>1314</v>
      </c>
      <c r="D389" s="132" t="s">
        <v>44</v>
      </c>
      <c r="E389" s="133">
        <v>2</v>
      </c>
      <c r="F389" s="133">
        <v>0</v>
      </c>
      <c r="G389" s="134">
        <f t="shared" si="180"/>
        <v>0</v>
      </c>
      <c r="H389" s="166"/>
      <c r="I389" s="167"/>
      <c r="J389" s="166"/>
      <c r="K389" s="167"/>
      <c r="O389" s="128"/>
      <c r="BA389" s="153"/>
      <c r="BB389" s="153"/>
      <c r="BC389" s="153"/>
      <c r="BD389" s="153"/>
      <c r="BE389" s="153"/>
    </row>
    <row r="390" spans="1:57" x14ac:dyDescent="0.2">
      <c r="A390" s="129">
        <v>333</v>
      </c>
      <c r="B390" s="130" t="s">
        <v>2502</v>
      </c>
      <c r="C390" s="131" t="s">
        <v>1316</v>
      </c>
      <c r="D390" s="132" t="s">
        <v>44</v>
      </c>
      <c r="E390" s="133">
        <v>1</v>
      </c>
      <c r="F390" s="133">
        <v>0</v>
      </c>
      <c r="G390" s="134">
        <f t="shared" si="180"/>
        <v>0</v>
      </c>
      <c r="H390" s="166"/>
      <c r="I390" s="167"/>
      <c r="J390" s="166"/>
      <c r="K390" s="167"/>
      <c r="O390" s="128"/>
      <c r="BA390" s="153"/>
      <c r="BB390" s="153"/>
      <c r="BC390" s="153"/>
      <c r="BD390" s="153"/>
      <c r="BE390" s="153"/>
    </row>
    <row r="391" spans="1:57" x14ac:dyDescent="0.2">
      <c r="A391" s="129">
        <v>334</v>
      </c>
      <c r="B391" s="130" t="s">
        <v>2503</v>
      </c>
      <c r="C391" s="131" t="s">
        <v>1120</v>
      </c>
      <c r="D391" s="132" t="s">
        <v>1086</v>
      </c>
      <c r="E391" s="133">
        <v>2</v>
      </c>
      <c r="F391" s="133">
        <v>0</v>
      </c>
      <c r="G391" s="134">
        <f t="shared" si="180"/>
        <v>0</v>
      </c>
      <c r="H391" s="166"/>
      <c r="I391" s="167"/>
      <c r="J391" s="166"/>
      <c r="K391" s="167"/>
      <c r="O391" s="128"/>
      <c r="BA391" s="153"/>
      <c r="BB391" s="153"/>
      <c r="BC391" s="153"/>
      <c r="BD391" s="153"/>
      <c r="BE391" s="153"/>
    </row>
    <row r="392" spans="1:57" x14ac:dyDescent="0.2">
      <c r="A392" s="129">
        <v>335</v>
      </c>
      <c r="B392" s="130" t="s">
        <v>2504</v>
      </c>
      <c r="C392" s="131" t="s">
        <v>1319</v>
      </c>
      <c r="D392" s="132" t="s">
        <v>1086</v>
      </c>
      <c r="E392" s="133">
        <v>13</v>
      </c>
      <c r="F392" s="133">
        <v>0</v>
      </c>
      <c r="G392" s="134">
        <f t="shared" si="180"/>
        <v>0</v>
      </c>
      <c r="H392" s="166"/>
      <c r="I392" s="167"/>
      <c r="J392" s="166"/>
      <c r="K392" s="167"/>
      <c r="O392" s="128"/>
      <c r="BA392" s="153"/>
      <c r="BB392" s="153"/>
      <c r="BC392" s="153"/>
      <c r="BD392" s="153"/>
      <c r="BE392" s="153"/>
    </row>
    <row r="393" spans="1:57" x14ac:dyDescent="0.2">
      <c r="A393" s="129">
        <v>336</v>
      </c>
      <c r="B393" s="130" t="s">
        <v>2505</v>
      </c>
      <c r="C393" s="131" t="s">
        <v>1321</v>
      </c>
      <c r="D393" s="132" t="s">
        <v>44</v>
      </c>
      <c r="E393" s="133">
        <v>2</v>
      </c>
      <c r="F393" s="133">
        <v>0</v>
      </c>
      <c r="G393" s="134">
        <f t="shared" si="180"/>
        <v>0</v>
      </c>
      <c r="H393" s="166"/>
      <c r="I393" s="167"/>
      <c r="J393" s="166"/>
      <c r="K393" s="167"/>
      <c r="O393" s="128"/>
      <c r="BA393" s="153"/>
      <c r="BB393" s="153"/>
      <c r="BC393" s="153"/>
      <c r="BD393" s="153"/>
      <c r="BE393" s="153"/>
    </row>
    <row r="394" spans="1:57" x14ac:dyDescent="0.2">
      <c r="A394" s="129">
        <v>337</v>
      </c>
      <c r="B394" s="130" t="s">
        <v>2506</v>
      </c>
      <c r="C394" s="131" t="s">
        <v>1354</v>
      </c>
      <c r="D394" s="132" t="s">
        <v>44</v>
      </c>
      <c r="E394" s="133">
        <v>2</v>
      </c>
      <c r="F394" s="133">
        <v>0</v>
      </c>
      <c r="G394" s="134">
        <f t="shared" si="180"/>
        <v>0</v>
      </c>
      <c r="H394" s="166"/>
      <c r="I394" s="167"/>
      <c r="J394" s="166"/>
      <c r="K394" s="167"/>
      <c r="O394" s="128"/>
      <c r="BA394" s="153"/>
      <c r="BB394" s="153"/>
      <c r="BC394" s="153"/>
      <c r="BD394" s="153"/>
      <c r="BE394" s="153"/>
    </row>
    <row r="395" spans="1:57" x14ac:dyDescent="0.2">
      <c r="A395" s="129">
        <v>338</v>
      </c>
      <c r="B395" s="130" t="s">
        <v>2507</v>
      </c>
      <c r="C395" s="131" t="s">
        <v>1323</v>
      </c>
      <c r="D395" s="132" t="s">
        <v>44</v>
      </c>
      <c r="E395" s="133">
        <v>2</v>
      </c>
      <c r="F395" s="133">
        <v>0</v>
      </c>
      <c r="G395" s="134">
        <f t="shared" si="180"/>
        <v>0</v>
      </c>
      <c r="H395" s="166"/>
      <c r="I395" s="167"/>
      <c r="J395" s="166"/>
      <c r="K395" s="167"/>
      <c r="O395" s="128"/>
      <c r="BA395" s="153"/>
      <c r="BB395" s="153"/>
      <c r="BC395" s="153"/>
      <c r="BD395" s="153"/>
      <c r="BE395" s="153"/>
    </row>
    <row r="396" spans="1:57" x14ac:dyDescent="0.2">
      <c r="A396" s="129">
        <v>339</v>
      </c>
      <c r="B396" s="130" t="s">
        <v>2508</v>
      </c>
      <c r="C396" s="131" t="s">
        <v>1358</v>
      </c>
      <c r="D396" s="132" t="s">
        <v>44</v>
      </c>
      <c r="E396" s="133">
        <v>2</v>
      </c>
      <c r="F396" s="133">
        <v>0</v>
      </c>
      <c r="G396" s="134">
        <f t="shared" si="180"/>
        <v>0</v>
      </c>
      <c r="H396" s="166"/>
      <c r="I396" s="167"/>
      <c r="J396" s="166"/>
      <c r="K396" s="167"/>
      <c r="O396" s="128"/>
      <c r="BA396" s="153"/>
      <c r="BB396" s="153"/>
      <c r="BC396" s="153"/>
      <c r="BD396" s="153"/>
      <c r="BE396" s="153"/>
    </row>
    <row r="397" spans="1:57" x14ac:dyDescent="0.2">
      <c r="A397" s="129">
        <v>340</v>
      </c>
      <c r="B397" s="130" t="s">
        <v>2510</v>
      </c>
      <c r="C397" s="131" t="s">
        <v>1548</v>
      </c>
      <c r="D397" s="132" t="s">
        <v>100</v>
      </c>
      <c r="E397" s="133">
        <v>2</v>
      </c>
      <c r="F397" s="133">
        <v>0</v>
      </c>
      <c r="G397" s="134">
        <f t="shared" si="180"/>
        <v>0</v>
      </c>
      <c r="H397" s="166"/>
      <c r="I397" s="167"/>
      <c r="J397" s="166"/>
      <c r="K397" s="167"/>
      <c r="O397" s="128"/>
      <c r="BA397" s="153"/>
      <c r="BB397" s="153"/>
      <c r="BC397" s="153"/>
      <c r="BD397" s="153"/>
      <c r="BE397" s="153"/>
    </row>
    <row r="398" spans="1:57" x14ac:dyDescent="0.2">
      <c r="A398" s="171"/>
      <c r="B398" s="145" t="s">
        <v>45</v>
      </c>
      <c r="C398" s="172" t="s">
        <v>2494</v>
      </c>
      <c r="D398" s="173"/>
      <c r="E398" s="174"/>
      <c r="F398" s="174"/>
      <c r="G398" s="175">
        <f>SUM(G386:G397)</f>
        <v>0</v>
      </c>
      <c r="H398" s="166"/>
      <c r="I398" s="167"/>
      <c r="J398" s="166"/>
      <c r="K398" s="167"/>
      <c r="O398" s="128"/>
      <c r="BA398" s="153"/>
      <c r="BB398" s="153"/>
      <c r="BC398" s="153"/>
      <c r="BD398" s="153"/>
      <c r="BE398" s="153"/>
    </row>
    <row r="399" spans="1:57" x14ac:dyDescent="0.2">
      <c r="A399" s="118" t="s">
        <v>41</v>
      </c>
      <c r="B399" s="119" t="s">
        <v>2496</v>
      </c>
      <c r="C399" s="120" t="s">
        <v>2492</v>
      </c>
      <c r="D399" s="168"/>
      <c r="E399" s="169"/>
      <c r="F399" s="169"/>
      <c r="G399" s="170"/>
      <c r="H399" s="166"/>
      <c r="I399" s="167"/>
      <c r="J399" s="166"/>
      <c r="K399" s="167"/>
      <c r="O399" s="128"/>
      <c r="BA399" s="153"/>
      <c r="BB399" s="153"/>
      <c r="BC399" s="153"/>
      <c r="BD399" s="153"/>
      <c r="BE399" s="153"/>
    </row>
    <row r="400" spans="1:57" ht="22.5" x14ac:dyDescent="0.2">
      <c r="A400" s="129">
        <v>341</v>
      </c>
      <c r="B400" s="130" t="s">
        <v>2511</v>
      </c>
      <c r="C400" s="131" t="s">
        <v>1309</v>
      </c>
      <c r="D400" s="132" t="s">
        <v>44</v>
      </c>
      <c r="E400" s="133">
        <v>1</v>
      </c>
      <c r="F400" s="133">
        <v>0</v>
      </c>
      <c r="G400" s="134">
        <f t="shared" ref="G400:G411" si="181">E400*F400</f>
        <v>0</v>
      </c>
      <c r="H400" s="166"/>
      <c r="I400" s="167"/>
      <c r="J400" s="166"/>
      <c r="K400" s="167"/>
      <c r="O400" s="128"/>
      <c r="BA400" s="153"/>
      <c r="BB400" s="153"/>
      <c r="BC400" s="153"/>
      <c r="BD400" s="153"/>
      <c r="BE400" s="153"/>
    </row>
    <row r="401" spans="1:80" x14ac:dyDescent="0.2">
      <c r="A401" s="129">
        <v>342</v>
      </c>
      <c r="B401" s="130" t="s">
        <v>1554</v>
      </c>
      <c r="C401" s="131" t="s">
        <v>1311</v>
      </c>
      <c r="D401" s="132" t="s">
        <v>44</v>
      </c>
      <c r="E401" s="133">
        <v>1</v>
      </c>
      <c r="F401" s="133">
        <v>0</v>
      </c>
      <c r="G401" s="134">
        <f t="shared" si="181"/>
        <v>0</v>
      </c>
      <c r="H401" s="166"/>
      <c r="I401" s="167"/>
      <c r="J401" s="166"/>
      <c r="K401" s="167"/>
      <c r="O401" s="128"/>
      <c r="BA401" s="153"/>
      <c r="BB401" s="153"/>
      <c r="BC401" s="153"/>
      <c r="BD401" s="153"/>
      <c r="BE401" s="153"/>
    </row>
    <row r="402" spans="1:80" x14ac:dyDescent="0.2">
      <c r="A402" s="129">
        <v>343</v>
      </c>
      <c r="B402" s="130" t="s">
        <v>1555</v>
      </c>
      <c r="C402" s="131" t="s">
        <v>1114</v>
      </c>
      <c r="D402" s="132" t="s">
        <v>44</v>
      </c>
      <c r="E402" s="133">
        <v>2</v>
      </c>
      <c r="F402" s="133">
        <v>0</v>
      </c>
      <c r="G402" s="134">
        <f t="shared" si="181"/>
        <v>0</v>
      </c>
      <c r="H402" s="166"/>
      <c r="I402" s="167"/>
      <c r="J402" s="166"/>
      <c r="K402" s="167"/>
      <c r="O402" s="128"/>
      <c r="BA402" s="153"/>
      <c r="BB402" s="153"/>
      <c r="BC402" s="153"/>
      <c r="BD402" s="153"/>
      <c r="BE402" s="153"/>
    </row>
    <row r="403" spans="1:80" x14ac:dyDescent="0.2">
      <c r="A403" s="129">
        <v>344</v>
      </c>
      <c r="B403" s="130" t="s">
        <v>1556</v>
      </c>
      <c r="C403" s="131" t="s">
        <v>1314</v>
      </c>
      <c r="D403" s="132" t="s">
        <v>44</v>
      </c>
      <c r="E403" s="133">
        <v>2</v>
      </c>
      <c r="F403" s="133">
        <v>0</v>
      </c>
      <c r="G403" s="134">
        <f t="shared" si="181"/>
        <v>0</v>
      </c>
      <c r="H403" s="166"/>
      <c r="I403" s="167"/>
      <c r="J403" s="166"/>
      <c r="K403" s="167"/>
      <c r="O403" s="128"/>
      <c r="BA403" s="153"/>
      <c r="BB403" s="153"/>
      <c r="BC403" s="153"/>
      <c r="BD403" s="153"/>
      <c r="BE403" s="153"/>
    </row>
    <row r="404" spans="1:80" x14ac:dyDescent="0.2">
      <c r="A404" s="129">
        <v>345</v>
      </c>
      <c r="B404" s="130" t="s">
        <v>1557</v>
      </c>
      <c r="C404" s="131" t="s">
        <v>1316</v>
      </c>
      <c r="D404" s="132" t="s">
        <v>44</v>
      </c>
      <c r="E404" s="133">
        <v>1</v>
      </c>
      <c r="F404" s="133">
        <v>0</v>
      </c>
      <c r="G404" s="134">
        <f t="shared" si="181"/>
        <v>0</v>
      </c>
      <c r="H404" s="166"/>
      <c r="I404" s="167"/>
      <c r="J404" s="166"/>
      <c r="K404" s="167"/>
      <c r="O404" s="128"/>
      <c r="BA404" s="153"/>
      <c r="BB404" s="153"/>
      <c r="BC404" s="153"/>
      <c r="BD404" s="153"/>
      <c r="BE404" s="153"/>
    </row>
    <row r="405" spans="1:80" x14ac:dyDescent="0.2">
      <c r="A405" s="129">
        <v>346</v>
      </c>
      <c r="B405" s="130" t="s">
        <v>1558</v>
      </c>
      <c r="C405" s="131" t="s">
        <v>1120</v>
      </c>
      <c r="D405" s="132" t="s">
        <v>1086</v>
      </c>
      <c r="E405" s="133">
        <v>2</v>
      </c>
      <c r="F405" s="133">
        <v>0</v>
      </c>
      <c r="G405" s="134">
        <f t="shared" si="181"/>
        <v>0</v>
      </c>
      <c r="H405" s="166"/>
      <c r="I405" s="167"/>
      <c r="J405" s="166"/>
      <c r="K405" s="167"/>
      <c r="O405" s="128"/>
      <c r="BA405" s="153"/>
      <c r="BB405" s="153"/>
      <c r="BC405" s="153"/>
      <c r="BD405" s="153"/>
      <c r="BE405" s="153"/>
    </row>
    <row r="406" spans="1:80" x14ac:dyDescent="0.2">
      <c r="A406" s="129">
        <v>347</v>
      </c>
      <c r="B406" s="130" t="s">
        <v>1559</v>
      </c>
      <c r="C406" s="131" t="s">
        <v>1319</v>
      </c>
      <c r="D406" s="132" t="s">
        <v>1086</v>
      </c>
      <c r="E406" s="133">
        <v>13</v>
      </c>
      <c r="F406" s="133">
        <v>0</v>
      </c>
      <c r="G406" s="134">
        <f t="shared" si="181"/>
        <v>0</v>
      </c>
      <c r="H406" s="166"/>
      <c r="I406" s="167"/>
      <c r="J406" s="166"/>
      <c r="K406" s="167"/>
      <c r="O406" s="128"/>
      <c r="BA406" s="153"/>
      <c r="BB406" s="153"/>
      <c r="BC406" s="153"/>
      <c r="BD406" s="153"/>
      <c r="BE406" s="153"/>
    </row>
    <row r="407" spans="1:80" x14ac:dyDescent="0.2">
      <c r="A407" s="129">
        <v>348</v>
      </c>
      <c r="B407" s="130" t="s">
        <v>1560</v>
      </c>
      <c r="C407" s="131" t="s">
        <v>1321</v>
      </c>
      <c r="D407" s="132" t="s">
        <v>44</v>
      </c>
      <c r="E407" s="133">
        <v>2</v>
      </c>
      <c r="F407" s="133">
        <v>0</v>
      </c>
      <c r="G407" s="134">
        <f t="shared" si="181"/>
        <v>0</v>
      </c>
      <c r="H407" s="166"/>
      <c r="I407" s="167"/>
      <c r="J407" s="166"/>
      <c r="K407" s="167"/>
      <c r="O407" s="128"/>
      <c r="BA407" s="153"/>
      <c r="BB407" s="153"/>
      <c r="BC407" s="153"/>
      <c r="BD407" s="153"/>
      <c r="BE407" s="153"/>
    </row>
    <row r="408" spans="1:80" x14ac:dyDescent="0.2">
      <c r="A408" s="129">
        <v>349</v>
      </c>
      <c r="B408" s="130" t="s">
        <v>1561</v>
      </c>
      <c r="C408" s="131" t="s">
        <v>1354</v>
      </c>
      <c r="D408" s="132" t="s">
        <v>44</v>
      </c>
      <c r="E408" s="133">
        <v>2</v>
      </c>
      <c r="F408" s="133">
        <v>0</v>
      </c>
      <c r="G408" s="134">
        <f t="shared" si="181"/>
        <v>0</v>
      </c>
      <c r="H408" s="166"/>
      <c r="I408" s="167"/>
      <c r="J408" s="166"/>
      <c r="K408" s="167"/>
      <c r="O408" s="128"/>
      <c r="BA408" s="153"/>
      <c r="BB408" s="153"/>
      <c r="BC408" s="153"/>
      <c r="BD408" s="153"/>
      <c r="BE408" s="153"/>
    </row>
    <row r="409" spans="1:80" x14ac:dyDescent="0.2">
      <c r="A409" s="129">
        <v>350</v>
      </c>
      <c r="B409" s="130" t="s">
        <v>1562</v>
      </c>
      <c r="C409" s="131" t="s">
        <v>1323</v>
      </c>
      <c r="D409" s="132" t="s">
        <v>44</v>
      </c>
      <c r="E409" s="133">
        <v>2</v>
      </c>
      <c r="F409" s="133">
        <v>0</v>
      </c>
      <c r="G409" s="134">
        <f t="shared" si="181"/>
        <v>0</v>
      </c>
      <c r="H409" s="166"/>
      <c r="I409" s="167"/>
      <c r="J409" s="166"/>
      <c r="K409" s="167"/>
      <c r="O409" s="128"/>
      <c r="BA409" s="153"/>
      <c r="BB409" s="153"/>
      <c r="BC409" s="153"/>
      <c r="BD409" s="153"/>
      <c r="BE409" s="153"/>
    </row>
    <row r="410" spans="1:80" x14ac:dyDescent="0.2">
      <c r="A410" s="129">
        <v>351</v>
      </c>
      <c r="B410" s="130" t="s">
        <v>1563</v>
      </c>
      <c r="C410" s="131" t="s">
        <v>1358</v>
      </c>
      <c r="D410" s="132" t="s">
        <v>44</v>
      </c>
      <c r="E410" s="133">
        <v>2</v>
      </c>
      <c r="F410" s="133">
        <v>0</v>
      </c>
      <c r="G410" s="134">
        <f t="shared" si="181"/>
        <v>0</v>
      </c>
      <c r="H410" s="166"/>
      <c r="I410" s="167"/>
      <c r="J410" s="166"/>
      <c r="K410" s="167"/>
      <c r="O410" s="128"/>
      <c r="BA410" s="153"/>
      <c r="BB410" s="153"/>
      <c r="BC410" s="153"/>
      <c r="BD410" s="153"/>
      <c r="BE410" s="153"/>
    </row>
    <row r="411" spans="1:80" x14ac:dyDescent="0.2">
      <c r="A411" s="129">
        <v>352</v>
      </c>
      <c r="B411" s="130" t="s">
        <v>2512</v>
      </c>
      <c r="C411" s="131" t="s">
        <v>1548</v>
      </c>
      <c r="D411" s="132" t="s">
        <v>100</v>
      </c>
      <c r="E411" s="133">
        <v>2</v>
      </c>
      <c r="F411" s="133">
        <v>0</v>
      </c>
      <c r="G411" s="134">
        <f t="shared" si="181"/>
        <v>0</v>
      </c>
      <c r="H411" s="166"/>
      <c r="I411" s="167"/>
      <c r="J411" s="166"/>
      <c r="K411" s="167"/>
      <c r="O411" s="128"/>
      <c r="BA411" s="153"/>
      <c r="BB411" s="153"/>
      <c r="BC411" s="153"/>
      <c r="BD411" s="153"/>
      <c r="BE411" s="153"/>
    </row>
    <row r="412" spans="1:80" x14ac:dyDescent="0.2">
      <c r="A412" s="171"/>
      <c r="B412" s="145" t="s">
        <v>45</v>
      </c>
      <c r="C412" s="172" t="s">
        <v>2495</v>
      </c>
      <c r="D412" s="173"/>
      <c r="E412" s="174"/>
      <c r="F412" s="174"/>
      <c r="G412" s="175">
        <f>SUM(G400:G411)</f>
        <v>0</v>
      </c>
      <c r="H412" s="166"/>
      <c r="I412" s="167"/>
      <c r="J412" s="166"/>
      <c r="K412" s="167"/>
      <c r="O412" s="128"/>
      <c r="BA412" s="153"/>
      <c r="BB412" s="153"/>
      <c r="BC412" s="153"/>
      <c r="BD412" s="153"/>
      <c r="BE412" s="153"/>
    </row>
    <row r="413" spans="1:80" x14ac:dyDescent="0.2">
      <c r="A413" s="118" t="s">
        <v>41</v>
      </c>
      <c r="B413" s="119" t="s">
        <v>2497</v>
      </c>
      <c r="C413" s="120" t="s">
        <v>1564</v>
      </c>
      <c r="D413" s="121"/>
      <c r="E413" s="122"/>
      <c r="F413" s="122"/>
      <c r="G413" s="123"/>
      <c r="H413" s="124"/>
      <c r="I413" s="125"/>
      <c r="J413" s="126"/>
      <c r="K413" s="127"/>
      <c r="O413" s="128">
        <v>1</v>
      </c>
    </row>
    <row r="414" spans="1:80" x14ac:dyDescent="0.2">
      <c r="A414" s="129">
        <v>353</v>
      </c>
      <c r="B414" s="130" t="s">
        <v>2498</v>
      </c>
      <c r="C414" s="131" t="s">
        <v>1565</v>
      </c>
      <c r="D414" s="132" t="s">
        <v>1566</v>
      </c>
      <c r="E414" s="133">
        <v>45</v>
      </c>
      <c r="F414" s="133">
        <v>0</v>
      </c>
      <c r="G414" s="134">
        <f>E414*F414</f>
        <v>0</v>
      </c>
      <c r="H414" s="135">
        <v>16650</v>
      </c>
      <c r="I414" s="136">
        <f>E414*H414</f>
        <v>749250</v>
      </c>
      <c r="J414" s="135"/>
      <c r="K414" s="136">
        <f>E414*J414</f>
        <v>0</v>
      </c>
      <c r="O414" s="128">
        <v>2</v>
      </c>
      <c r="AA414" s="101">
        <v>12</v>
      </c>
      <c r="AB414" s="101">
        <v>0</v>
      </c>
      <c r="AC414" s="101">
        <v>329</v>
      </c>
      <c r="AZ414" s="101">
        <v>1</v>
      </c>
      <c r="BA414" s="101">
        <f>IF(AZ414=1,G414,0)</f>
        <v>0</v>
      </c>
      <c r="BB414" s="101">
        <f>IF(AZ414=2,G414,0)</f>
        <v>0</v>
      </c>
      <c r="BC414" s="101">
        <f>IF(AZ414=3,G414,0)</f>
        <v>0</v>
      </c>
      <c r="BD414" s="101">
        <f>IF(AZ414=4,G414,0)</f>
        <v>0</v>
      </c>
      <c r="BE414" s="101">
        <f>IF(AZ414=5,G414,0)</f>
        <v>0</v>
      </c>
      <c r="CA414" s="128">
        <v>12</v>
      </c>
      <c r="CB414" s="128">
        <v>0</v>
      </c>
    </row>
    <row r="415" spans="1:80" x14ac:dyDescent="0.2">
      <c r="A415" s="129">
        <v>354</v>
      </c>
      <c r="B415" s="130" t="s">
        <v>2498</v>
      </c>
      <c r="C415" s="131" t="s">
        <v>1567</v>
      </c>
      <c r="D415" s="132" t="s">
        <v>1566</v>
      </c>
      <c r="E415" s="133">
        <v>45</v>
      </c>
      <c r="F415" s="133">
        <v>0</v>
      </c>
      <c r="G415" s="134">
        <f>E415*F415</f>
        <v>0</v>
      </c>
      <c r="H415" s="135">
        <v>2497.5</v>
      </c>
      <c r="I415" s="136">
        <f>E415*H415</f>
        <v>112387.5</v>
      </c>
      <c r="J415" s="135"/>
      <c r="K415" s="136">
        <f>E415*J415</f>
        <v>0</v>
      </c>
      <c r="O415" s="128">
        <v>2</v>
      </c>
      <c r="AA415" s="101">
        <v>12</v>
      </c>
      <c r="AB415" s="101">
        <v>0</v>
      </c>
      <c r="AC415" s="101">
        <v>330</v>
      </c>
      <c r="AZ415" s="101">
        <v>1</v>
      </c>
      <c r="BA415" s="101">
        <f>IF(AZ415=1,G415,0)</f>
        <v>0</v>
      </c>
      <c r="BB415" s="101">
        <f>IF(AZ415=2,G415,0)</f>
        <v>0</v>
      </c>
      <c r="BC415" s="101">
        <f>IF(AZ415=3,G415,0)</f>
        <v>0</v>
      </c>
      <c r="BD415" s="101">
        <f>IF(AZ415=4,G415,0)</f>
        <v>0</v>
      </c>
      <c r="BE415" s="101">
        <f>IF(AZ415=5,G415,0)</f>
        <v>0</v>
      </c>
      <c r="CA415" s="128">
        <v>12</v>
      </c>
      <c r="CB415" s="128">
        <v>0</v>
      </c>
    </row>
    <row r="416" spans="1:80" x14ac:dyDescent="0.2">
      <c r="A416" s="144"/>
      <c r="B416" s="145" t="s">
        <v>45</v>
      </c>
      <c r="C416" s="146" t="s">
        <v>2491</v>
      </c>
      <c r="D416" s="147"/>
      <c r="E416" s="148"/>
      <c r="F416" s="149"/>
      <c r="G416" s="150">
        <f>SUM(G413:G415)</f>
        <v>0</v>
      </c>
      <c r="H416" s="151"/>
      <c r="I416" s="152">
        <f>SUM(I413:I415)</f>
        <v>861637.5</v>
      </c>
      <c r="J416" s="151"/>
      <c r="K416" s="152">
        <f>SUM(K413:K415)</f>
        <v>0</v>
      </c>
      <c r="O416" s="128">
        <v>4</v>
      </c>
      <c r="BA416" s="153">
        <f>SUM(BA413:BA415)</f>
        <v>0</v>
      </c>
      <c r="BB416" s="153">
        <f>SUM(BB413:BB415)</f>
        <v>0</v>
      </c>
      <c r="BC416" s="153">
        <f>SUM(BC413:BC415)</f>
        <v>0</v>
      </c>
      <c r="BD416" s="153">
        <f>SUM(BD413:BD415)</f>
        <v>0</v>
      </c>
      <c r="BE416" s="153">
        <f>SUM(BE413:BE415)</f>
        <v>0</v>
      </c>
    </row>
    <row r="417" spans="1:80" x14ac:dyDescent="0.2">
      <c r="A417" s="118" t="s">
        <v>41</v>
      </c>
      <c r="B417" s="119" t="s">
        <v>1568</v>
      </c>
      <c r="C417" s="120" t="s">
        <v>1569</v>
      </c>
      <c r="D417" s="121"/>
      <c r="E417" s="122"/>
      <c r="F417" s="122"/>
      <c r="G417" s="123"/>
      <c r="H417" s="124"/>
      <c r="I417" s="125"/>
      <c r="J417" s="126"/>
      <c r="K417" s="127"/>
      <c r="O417" s="128">
        <v>1</v>
      </c>
    </row>
    <row r="418" spans="1:80" x14ac:dyDescent="0.2">
      <c r="A418" s="129">
        <v>355</v>
      </c>
      <c r="B418" s="130" t="s">
        <v>1571</v>
      </c>
      <c r="C418" s="131" t="s">
        <v>1572</v>
      </c>
      <c r="D418" s="132" t="s">
        <v>1573</v>
      </c>
      <c r="E418" s="133">
        <v>1</v>
      </c>
      <c r="F418" s="133">
        <v>0</v>
      </c>
      <c r="G418" s="134">
        <f t="shared" ref="G418:G423" si="182">E418*F418</f>
        <v>0</v>
      </c>
      <c r="H418" s="135">
        <v>0</v>
      </c>
      <c r="I418" s="136">
        <f t="shared" ref="I418:I423" si="183">E418*H418</f>
        <v>0</v>
      </c>
      <c r="J418" s="135">
        <v>0</v>
      </c>
      <c r="K418" s="136">
        <f t="shared" ref="K418:K423" si="184">E418*J418</f>
        <v>0</v>
      </c>
      <c r="O418" s="128">
        <v>2</v>
      </c>
      <c r="AA418" s="101">
        <v>1</v>
      </c>
      <c r="AB418" s="101">
        <v>1</v>
      </c>
      <c r="AC418" s="101">
        <v>1</v>
      </c>
      <c r="AZ418" s="101">
        <v>1</v>
      </c>
      <c r="BA418" s="101">
        <f t="shared" ref="BA418:BA423" si="185">IF(AZ418=1,G418,0)</f>
        <v>0</v>
      </c>
      <c r="BB418" s="101">
        <f t="shared" ref="BB418:BB423" si="186">IF(AZ418=2,G418,0)</f>
        <v>0</v>
      </c>
      <c r="BC418" s="101">
        <f t="shared" ref="BC418:BC423" si="187">IF(AZ418=3,G418,0)</f>
        <v>0</v>
      </c>
      <c r="BD418" s="101">
        <f t="shared" ref="BD418:BD423" si="188">IF(AZ418=4,G418,0)</f>
        <v>0</v>
      </c>
      <c r="BE418" s="101">
        <f t="shared" ref="BE418:BE423" si="189">IF(AZ418=5,G418,0)</f>
        <v>0</v>
      </c>
      <c r="CA418" s="128">
        <v>1</v>
      </c>
      <c r="CB418" s="128">
        <v>1</v>
      </c>
    </row>
    <row r="419" spans="1:80" x14ac:dyDescent="0.2">
      <c r="A419" s="129">
        <v>356</v>
      </c>
      <c r="B419" s="130" t="s">
        <v>1574</v>
      </c>
      <c r="C419" s="131" t="s">
        <v>1575</v>
      </c>
      <c r="D419" s="132" t="s">
        <v>1573</v>
      </c>
      <c r="E419" s="133">
        <v>1</v>
      </c>
      <c r="F419" s="133">
        <v>0</v>
      </c>
      <c r="G419" s="134">
        <f t="shared" si="182"/>
        <v>0</v>
      </c>
      <c r="H419" s="135">
        <v>0</v>
      </c>
      <c r="I419" s="136">
        <f t="shared" si="183"/>
        <v>0</v>
      </c>
      <c r="J419" s="135">
        <v>0</v>
      </c>
      <c r="K419" s="136">
        <f t="shared" si="184"/>
        <v>0</v>
      </c>
      <c r="O419" s="128">
        <v>2</v>
      </c>
      <c r="AA419" s="101">
        <v>1</v>
      </c>
      <c r="AB419" s="101">
        <v>1</v>
      </c>
      <c r="AC419" s="101">
        <v>1</v>
      </c>
      <c r="AZ419" s="101">
        <v>1</v>
      </c>
      <c r="BA419" s="101">
        <f t="shared" si="185"/>
        <v>0</v>
      </c>
      <c r="BB419" s="101">
        <f t="shared" si="186"/>
        <v>0</v>
      </c>
      <c r="BC419" s="101">
        <f t="shared" si="187"/>
        <v>0</v>
      </c>
      <c r="BD419" s="101">
        <f t="shared" si="188"/>
        <v>0</v>
      </c>
      <c r="BE419" s="101">
        <f t="shared" si="189"/>
        <v>0</v>
      </c>
      <c r="CA419" s="128">
        <v>1</v>
      </c>
      <c r="CB419" s="128">
        <v>1</v>
      </c>
    </row>
    <row r="420" spans="1:80" x14ac:dyDescent="0.2">
      <c r="A420" s="129">
        <v>357</v>
      </c>
      <c r="B420" s="130" t="s">
        <v>1576</v>
      </c>
      <c r="C420" s="131" t="s">
        <v>1577</v>
      </c>
      <c r="D420" s="132" t="s">
        <v>1573</v>
      </c>
      <c r="E420" s="133">
        <v>1</v>
      </c>
      <c r="F420" s="133">
        <v>0</v>
      </c>
      <c r="G420" s="134">
        <f t="shared" si="182"/>
        <v>0</v>
      </c>
      <c r="H420" s="135">
        <v>0</v>
      </c>
      <c r="I420" s="136">
        <f t="shared" si="183"/>
        <v>0</v>
      </c>
      <c r="J420" s="135">
        <v>0</v>
      </c>
      <c r="K420" s="136">
        <f t="shared" si="184"/>
        <v>0</v>
      </c>
      <c r="O420" s="128">
        <v>2</v>
      </c>
      <c r="AA420" s="101">
        <v>1</v>
      </c>
      <c r="AB420" s="101">
        <v>1</v>
      </c>
      <c r="AC420" s="101">
        <v>1</v>
      </c>
      <c r="AZ420" s="101">
        <v>1</v>
      </c>
      <c r="BA420" s="101">
        <f t="shared" si="185"/>
        <v>0</v>
      </c>
      <c r="BB420" s="101">
        <f t="shared" si="186"/>
        <v>0</v>
      </c>
      <c r="BC420" s="101">
        <f t="shared" si="187"/>
        <v>0</v>
      </c>
      <c r="BD420" s="101">
        <f t="shared" si="188"/>
        <v>0</v>
      </c>
      <c r="BE420" s="101">
        <f t="shared" si="189"/>
        <v>0</v>
      </c>
      <c r="CA420" s="128">
        <v>1</v>
      </c>
      <c r="CB420" s="128">
        <v>1</v>
      </c>
    </row>
    <row r="421" spans="1:80" x14ac:dyDescent="0.2">
      <c r="A421" s="129">
        <v>358</v>
      </c>
      <c r="B421" s="130" t="s">
        <v>1578</v>
      </c>
      <c r="C421" s="131" t="s">
        <v>1579</v>
      </c>
      <c r="D421" s="132" t="s">
        <v>1573</v>
      </c>
      <c r="E421" s="133">
        <v>1</v>
      </c>
      <c r="F421" s="133">
        <v>0</v>
      </c>
      <c r="G421" s="134">
        <f t="shared" si="182"/>
        <v>0</v>
      </c>
      <c r="H421" s="135">
        <v>0</v>
      </c>
      <c r="I421" s="136">
        <f t="shared" si="183"/>
        <v>0</v>
      </c>
      <c r="J421" s="135">
        <v>0</v>
      </c>
      <c r="K421" s="136">
        <f t="shared" si="184"/>
        <v>0</v>
      </c>
      <c r="O421" s="128">
        <v>2</v>
      </c>
      <c r="AA421" s="101">
        <v>1</v>
      </c>
      <c r="AB421" s="101">
        <v>1</v>
      </c>
      <c r="AC421" s="101">
        <v>1</v>
      </c>
      <c r="AZ421" s="101">
        <v>1</v>
      </c>
      <c r="BA421" s="101">
        <f t="shared" si="185"/>
        <v>0</v>
      </c>
      <c r="BB421" s="101">
        <f t="shared" si="186"/>
        <v>0</v>
      </c>
      <c r="BC421" s="101">
        <f t="shared" si="187"/>
        <v>0</v>
      </c>
      <c r="BD421" s="101">
        <f t="shared" si="188"/>
        <v>0</v>
      </c>
      <c r="BE421" s="101">
        <f t="shared" si="189"/>
        <v>0</v>
      </c>
      <c r="CA421" s="128">
        <v>1</v>
      </c>
      <c r="CB421" s="128">
        <v>1</v>
      </c>
    </row>
    <row r="422" spans="1:80" x14ac:dyDescent="0.2">
      <c r="A422" s="129">
        <v>359</v>
      </c>
      <c r="B422" s="130" t="s">
        <v>1580</v>
      </c>
      <c r="C422" s="131" t="s">
        <v>1581</v>
      </c>
      <c r="D422" s="132" t="s">
        <v>1573</v>
      </c>
      <c r="E422" s="133">
        <v>1</v>
      </c>
      <c r="F422" s="133">
        <v>0</v>
      </c>
      <c r="G422" s="134">
        <f t="shared" si="182"/>
        <v>0</v>
      </c>
      <c r="H422" s="135">
        <v>0</v>
      </c>
      <c r="I422" s="136">
        <f t="shared" si="183"/>
        <v>0</v>
      </c>
      <c r="J422" s="135">
        <v>0</v>
      </c>
      <c r="K422" s="136">
        <f t="shared" si="184"/>
        <v>0</v>
      </c>
      <c r="O422" s="128">
        <v>2</v>
      </c>
      <c r="AA422" s="101">
        <v>1</v>
      </c>
      <c r="AB422" s="101">
        <v>1</v>
      </c>
      <c r="AC422" s="101">
        <v>1</v>
      </c>
      <c r="AZ422" s="101">
        <v>1</v>
      </c>
      <c r="BA422" s="101">
        <f t="shared" si="185"/>
        <v>0</v>
      </c>
      <c r="BB422" s="101">
        <f t="shared" si="186"/>
        <v>0</v>
      </c>
      <c r="BC422" s="101">
        <f t="shared" si="187"/>
        <v>0</v>
      </c>
      <c r="BD422" s="101">
        <f t="shared" si="188"/>
        <v>0</v>
      </c>
      <c r="BE422" s="101">
        <f t="shared" si="189"/>
        <v>0</v>
      </c>
      <c r="CA422" s="128">
        <v>1</v>
      </c>
      <c r="CB422" s="128">
        <v>1</v>
      </c>
    </row>
    <row r="423" spans="1:80" x14ac:dyDescent="0.2">
      <c r="A423" s="129">
        <v>360</v>
      </c>
      <c r="B423" s="130" t="s">
        <v>1582</v>
      </c>
      <c r="C423" s="131" t="s">
        <v>1583</v>
      </c>
      <c r="D423" s="132" t="s">
        <v>1573</v>
      </c>
      <c r="E423" s="133">
        <v>1</v>
      </c>
      <c r="F423" s="133">
        <v>0</v>
      </c>
      <c r="G423" s="134">
        <f t="shared" si="182"/>
        <v>0</v>
      </c>
      <c r="H423" s="135">
        <v>0</v>
      </c>
      <c r="I423" s="136">
        <f t="shared" si="183"/>
        <v>0</v>
      </c>
      <c r="J423" s="135">
        <v>0</v>
      </c>
      <c r="K423" s="136">
        <f t="shared" si="184"/>
        <v>0</v>
      </c>
      <c r="O423" s="128">
        <v>2</v>
      </c>
      <c r="AA423" s="101">
        <v>1</v>
      </c>
      <c r="AB423" s="101">
        <v>1</v>
      </c>
      <c r="AC423" s="101">
        <v>1</v>
      </c>
      <c r="AZ423" s="101">
        <v>1</v>
      </c>
      <c r="BA423" s="101">
        <f t="shared" si="185"/>
        <v>0</v>
      </c>
      <c r="BB423" s="101">
        <f t="shared" si="186"/>
        <v>0</v>
      </c>
      <c r="BC423" s="101">
        <f t="shared" si="187"/>
        <v>0</v>
      </c>
      <c r="BD423" s="101">
        <f t="shared" si="188"/>
        <v>0</v>
      </c>
      <c r="BE423" s="101">
        <f t="shared" si="189"/>
        <v>0</v>
      </c>
      <c r="CA423" s="128">
        <v>1</v>
      </c>
      <c r="CB423" s="128">
        <v>1</v>
      </c>
    </row>
    <row r="424" spans="1:80" x14ac:dyDescent="0.2">
      <c r="A424" s="144"/>
      <c r="B424" s="145" t="s">
        <v>45</v>
      </c>
      <c r="C424" s="146" t="s">
        <v>1570</v>
      </c>
      <c r="D424" s="147"/>
      <c r="E424" s="148"/>
      <c r="F424" s="149"/>
      <c r="G424" s="150">
        <f>SUM(G417:G423)</f>
        <v>0</v>
      </c>
      <c r="H424" s="151"/>
      <c r="I424" s="152">
        <f>SUM(I417:I423)</f>
        <v>0</v>
      </c>
      <c r="J424" s="151"/>
      <c r="K424" s="152">
        <f>SUM(K417:K423)</f>
        <v>0</v>
      </c>
      <c r="O424" s="128">
        <v>4</v>
      </c>
      <c r="BA424" s="153">
        <f>SUM(BA417:BA423)</f>
        <v>0</v>
      </c>
      <c r="BB424" s="153">
        <f>SUM(BB417:BB423)</f>
        <v>0</v>
      </c>
      <c r="BC424" s="153">
        <f>SUM(BC417:BC423)</f>
        <v>0</v>
      </c>
      <c r="BD424" s="153">
        <f>SUM(BD417:BD423)</f>
        <v>0</v>
      </c>
      <c r="BE424" s="153">
        <f>SUM(BE417:BE423)</f>
        <v>0</v>
      </c>
    </row>
    <row r="425" spans="1:80" x14ac:dyDescent="0.2">
      <c r="E425" s="101"/>
    </row>
    <row r="426" spans="1:80" x14ac:dyDescent="0.2">
      <c r="E426" s="101"/>
    </row>
    <row r="427" spans="1:80" x14ac:dyDescent="0.2">
      <c r="E427" s="101"/>
    </row>
    <row r="428" spans="1:80" x14ac:dyDescent="0.2">
      <c r="E428" s="101"/>
    </row>
    <row r="429" spans="1:80" x14ac:dyDescent="0.2">
      <c r="E429" s="101"/>
    </row>
    <row r="430" spans="1:80" x14ac:dyDescent="0.2">
      <c r="E430" s="101"/>
    </row>
    <row r="431" spans="1:80" x14ac:dyDescent="0.2">
      <c r="E431" s="101"/>
    </row>
    <row r="432" spans="1:80" x14ac:dyDescent="0.2">
      <c r="E432" s="101"/>
    </row>
    <row r="433" spans="1:7" x14ac:dyDescent="0.2">
      <c r="E433" s="101"/>
    </row>
    <row r="434" spans="1:7" x14ac:dyDescent="0.2">
      <c r="E434" s="101"/>
    </row>
    <row r="435" spans="1:7" x14ac:dyDescent="0.2">
      <c r="E435" s="101"/>
    </row>
    <row r="436" spans="1:7" x14ac:dyDescent="0.2">
      <c r="E436" s="101"/>
    </row>
    <row r="437" spans="1:7" x14ac:dyDescent="0.2">
      <c r="E437" s="101"/>
    </row>
    <row r="438" spans="1:7" x14ac:dyDescent="0.2">
      <c r="E438" s="101"/>
    </row>
    <row r="439" spans="1:7" x14ac:dyDescent="0.2">
      <c r="E439" s="101"/>
    </row>
    <row r="440" spans="1:7" x14ac:dyDescent="0.2">
      <c r="E440" s="101"/>
    </row>
    <row r="441" spans="1:7" x14ac:dyDescent="0.2">
      <c r="E441" s="101"/>
    </row>
    <row r="442" spans="1:7" x14ac:dyDescent="0.2">
      <c r="E442" s="101"/>
    </row>
    <row r="443" spans="1:7" x14ac:dyDescent="0.2">
      <c r="E443" s="101"/>
    </row>
    <row r="444" spans="1:7" x14ac:dyDescent="0.2">
      <c r="E444" s="101"/>
    </row>
    <row r="445" spans="1:7" x14ac:dyDescent="0.2">
      <c r="E445" s="101"/>
    </row>
    <row r="446" spans="1:7" x14ac:dyDescent="0.2">
      <c r="E446" s="101"/>
    </row>
    <row r="447" spans="1:7" x14ac:dyDescent="0.2">
      <c r="E447" s="101"/>
    </row>
    <row r="448" spans="1:7" x14ac:dyDescent="0.2">
      <c r="A448" s="143"/>
      <c r="B448" s="143"/>
      <c r="C448" s="143"/>
      <c r="D448" s="143"/>
      <c r="E448" s="143"/>
      <c r="F448" s="143"/>
      <c r="G448" s="143"/>
    </row>
    <row r="449" spans="1:7" x14ac:dyDescent="0.2">
      <c r="A449" s="143"/>
      <c r="B449" s="143"/>
      <c r="C449" s="143"/>
      <c r="D449" s="143"/>
      <c r="E449" s="143"/>
      <c r="F449" s="143"/>
      <c r="G449" s="143"/>
    </row>
    <row r="450" spans="1:7" x14ac:dyDescent="0.2">
      <c r="A450" s="143"/>
      <c r="B450" s="143"/>
      <c r="C450" s="143"/>
      <c r="D450" s="143"/>
      <c r="E450" s="143"/>
      <c r="F450" s="143"/>
      <c r="G450" s="143"/>
    </row>
    <row r="451" spans="1:7" x14ac:dyDescent="0.2">
      <c r="A451" s="143"/>
      <c r="B451" s="143"/>
      <c r="C451" s="143"/>
      <c r="D451" s="143"/>
      <c r="E451" s="143"/>
      <c r="F451" s="143"/>
      <c r="G451" s="143"/>
    </row>
    <row r="452" spans="1:7" x14ac:dyDescent="0.2">
      <c r="E452" s="101"/>
    </row>
    <row r="453" spans="1:7" x14ac:dyDescent="0.2">
      <c r="E453" s="101"/>
    </row>
    <row r="454" spans="1:7" x14ac:dyDescent="0.2">
      <c r="E454" s="101"/>
    </row>
    <row r="455" spans="1:7" x14ac:dyDescent="0.2">
      <c r="E455" s="101"/>
    </row>
    <row r="456" spans="1:7" x14ac:dyDescent="0.2">
      <c r="E456" s="101"/>
    </row>
    <row r="457" spans="1:7" x14ac:dyDescent="0.2">
      <c r="E457" s="101"/>
    </row>
    <row r="458" spans="1:7" x14ac:dyDescent="0.2">
      <c r="E458" s="101"/>
    </row>
    <row r="459" spans="1:7" x14ac:dyDescent="0.2">
      <c r="E459" s="101"/>
    </row>
    <row r="460" spans="1:7" x14ac:dyDescent="0.2">
      <c r="E460" s="101"/>
    </row>
    <row r="461" spans="1:7" x14ac:dyDescent="0.2">
      <c r="E461" s="101"/>
    </row>
    <row r="462" spans="1:7" x14ac:dyDescent="0.2">
      <c r="E462" s="101"/>
    </row>
    <row r="463" spans="1:7" x14ac:dyDescent="0.2">
      <c r="E463" s="101"/>
    </row>
    <row r="464" spans="1:7" x14ac:dyDescent="0.2">
      <c r="E464" s="101"/>
    </row>
    <row r="465" spans="5:5" x14ac:dyDescent="0.2">
      <c r="E465" s="101"/>
    </row>
    <row r="466" spans="5:5" x14ac:dyDescent="0.2">
      <c r="E466" s="101"/>
    </row>
    <row r="467" spans="5:5" x14ac:dyDescent="0.2">
      <c r="E467" s="101"/>
    </row>
    <row r="468" spans="5:5" x14ac:dyDescent="0.2">
      <c r="E468" s="101"/>
    </row>
    <row r="469" spans="5:5" x14ac:dyDescent="0.2">
      <c r="E469" s="101"/>
    </row>
    <row r="470" spans="5:5" x14ac:dyDescent="0.2">
      <c r="E470" s="101"/>
    </row>
    <row r="471" spans="5:5" x14ac:dyDescent="0.2">
      <c r="E471" s="101"/>
    </row>
    <row r="472" spans="5:5" x14ac:dyDescent="0.2">
      <c r="E472" s="101"/>
    </row>
    <row r="473" spans="5:5" x14ac:dyDescent="0.2">
      <c r="E473" s="101"/>
    </row>
    <row r="474" spans="5:5" x14ac:dyDescent="0.2">
      <c r="E474" s="101"/>
    </row>
    <row r="475" spans="5:5" x14ac:dyDescent="0.2">
      <c r="E475" s="101"/>
    </row>
    <row r="476" spans="5:5" x14ac:dyDescent="0.2">
      <c r="E476" s="101"/>
    </row>
    <row r="477" spans="5:5" x14ac:dyDescent="0.2">
      <c r="E477" s="101"/>
    </row>
    <row r="478" spans="5:5" x14ac:dyDescent="0.2">
      <c r="E478" s="101"/>
    </row>
    <row r="479" spans="5:5" x14ac:dyDescent="0.2">
      <c r="E479" s="101"/>
    </row>
    <row r="480" spans="5:5" x14ac:dyDescent="0.2">
      <c r="E480" s="101"/>
    </row>
    <row r="481" spans="1:7" x14ac:dyDescent="0.2">
      <c r="E481" s="101"/>
    </row>
    <row r="482" spans="1:7" x14ac:dyDescent="0.2">
      <c r="E482" s="101"/>
    </row>
    <row r="483" spans="1:7" x14ac:dyDescent="0.2">
      <c r="A483" s="154"/>
      <c r="B483" s="154"/>
    </row>
    <row r="484" spans="1:7" x14ac:dyDescent="0.2">
      <c r="A484" s="143"/>
      <c r="B484" s="143"/>
      <c r="C484" s="155"/>
      <c r="D484" s="155"/>
      <c r="E484" s="156"/>
      <c r="F484" s="155"/>
      <c r="G484" s="157"/>
    </row>
    <row r="485" spans="1:7" x14ac:dyDescent="0.2">
      <c r="A485" s="158"/>
      <c r="B485" s="158"/>
      <c r="C485" s="143"/>
      <c r="D485" s="143"/>
      <c r="E485" s="159"/>
      <c r="F485" s="143"/>
      <c r="G485" s="143"/>
    </row>
    <row r="486" spans="1:7" x14ac:dyDescent="0.2">
      <c r="A486" s="143"/>
      <c r="B486" s="143"/>
      <c r="C486" s="143"/>
      <c r="D486" s="143"/>
      <c r="E486" s="159"/>
      <c r="F486" s="143"/>
      <c r="G486" s="143"/>
    </row>
    <row r="487" spans="1:7" x14ac:dyDescent="0.2">
      <c r="A487" s="143"/>
      <c r="B487" s="143"/>
      <c r="C487" s="143"/>
      <c r="D487" s="143"/>
      <c r="E487" s="159"/>
      <c r="F487" s="143"/>
      <c r="G487" s="143"/>
    </row>
    <row r="488" spans="1:7" x14ac:dyDescent="0.2">
      <c r="A488" s="143"/>
      <c r="B488" s="143"/>
      <c r="C488" s="143"/>
      <c r="D488" s="143"/>
      <c r="E488" s="159"/>
      <c r="F488" s="143"/>
      <c r="G488" s="143"/>
    </row>
    <row r="489" spans="1:7" x14ac:dyDescent="0.2">
      <c r="A489" s="143"/>
      <c r="B489" s="143"/>
      <c r="C489" s="143"/>
      <c r="D489" s="143"/>
      <c r="E489" s="159"/>
      <c r="F489" s="143"/>
      <c r="G489" s="143"/>
    </row>
    <row r="490" spans="1:7" x14ac:dyDescent="0.2">
      <c r="A490" s="143"/>
      <c r="B490" s="143"/>
      <c r="C490" s="143"/>
      <c r="D490" s="143"/>
      <c r="E490" s="159"/>
      <c r="F490" s="143"/>
      <c r="G490" s="143"/>
    </row>
    <row r="491" spans="1:7" x14ac:dyDescent="0.2">
      <c r="A491" s="143"/>
      <c r="B491" s="143"/>
      <c r="C491" s="143"/>
      <c r="D491" s="143"/>
      <c r="E491" s="159"/>
      <c r="F491" s="143"/>
      <c r="G491" s="143"/>
    </row>
    <row r="492" spans="1:7" x14ac:dyDescent="0.2">
      <c r="A492" s="143"/>
      <c r="B492" s="143"/>
      <c r="C492" s="143"/>
      <c r="D492" s="143"/>
      <c r="E492" s="159"/>
      <c r="F492" s="143"/>
      <c r="G492" s="143"/>
    </row>
    <row r="493" spans="1:7" x14ac:dyDescent="0.2">
      <c r="A493" s="143"/>
      <c r="B493" s="143"/>
      <c r="C493" s="143"/>
      <c r="D493" s="143"/>
      <c r="E493" s="159"/>
      <c r="F493" s="143"/>
      <c r="G493" s="143"/>
    </row>
    <row r="494" spans="1:7" x14ac:dyDescent="0.2">
      <c r="A494" s="143"/>
      <c r="B494" s="143"/>
      <c r="C494" s="143"/>
      <c r="D494" s="143"/>
      <c r="E494" s="159"/>
      <c r="F494" s="143"/>
      <c r="G494" s="143"/>
    </row>
    <row r="495" spans="1:7" x14ac:dyDescent="0.2">
      <c r="A495" s="143"/>
      <c r="B495" s="143"/>
      <c r="C495" s="143"/>
      <c r="D495" s="143"/>
      <c r="E495" s="159"/>
      <c r="F495" s="143"/>
      <c r="G495" s="143"/>
    </row>
    <row r="496" spans="1:7" x14ac:dyDescent="0.2">
      <c r="A496" s="143"/>
      <c r="B496" s="143"/>
      <c r="C496" s="143"/>
      <c r="D496" s="143"/>
      <c r="E496" s="159"/>
      <c r="F496" s="143"/>
      <c r="G496" s="143"/>
    </row>
    <row r="497" spans="1:7" x14ac:dyDescent="0.2">
      <c r="A497" s="143"/>
      <c r="B497" s="143"/>
      <c r="C497" s="143"/>
      <c r="D497" s="143"/>
      <c r="E497" s="159"/>
      <c r="F497" s="143"/>
      <c r="G497" s="143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32"/>
  <sheetViews>
    <sheetView view="pageBreakPreview" zoomScale="60" zoomScaleNormal="100" workbookViewId="0">
      <selection activeCell="D14" sqref="D14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1585</v>
      </c>
      <c r="D2" s="36" t="s">
        <v>1586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J69"/>
  <sheetViews>
    <sheetView view="pageBreakPreview" zoomScale="60" zoomScaleNormal="100" workbookViewId="0">
      <selection activeCell="G15" sqref="G15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2696</v>
      </c>
      <c r="H1" s="91" t="s">
        <v>1585</v>
      </c>
      <c r="I1" s="92"/>
    </row>
    <row r="2" spans="1:10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1586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01 5 Pol'!B7</f>
        <v>1.1</v>
      </c>
      <c r="B7" s="17" t="str">
        <f>'SO 01 5 Pol'!C7</f>
        <v>Rozvaděč - atyp  s dřevěným obkladem v provedení dle obkladu stěny, barevnost dle  části D.10 tohoto projektu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01 5 Pol'!B17</f>
        <v>1.1D</v>
      </c>
      <c r="B8" s="17" t="str">
        <f>'SO 01 5 Pol'!C17</f>
        <v>Řídící jednotka -dodávka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01 5 Pol'!B23</f>
        <v>1.1M</v>
      </c>
      <c r="B9" s="17" t="str">
        <f>'SO 01 5 Pol'!C23</f>
        <v>Ostatní náklady</v>
      </c>
      <c r="D9" s="242"/>
      <c r="E9" s="242"/>
      <c r="F9" s="242"/>
      <c r="G9" s="242"/>
      <c r="H9" s="242"/>
      <c r="I9" s="242"/>
    </row>
    <row r="10" spans="1:10" s="64" customFormat="1" x14ac:dyDescent="0.2">
      <c r="A10" s="241" t="str">
        <f>'SO 01 5 Pol'!B27</f>
        <v>1.2D</v>
      </c>
      <c r="B10" s="17" t="str">
        <f>'SO 01 5 Pol'!C27</f>
        <v>Přístroje - dodávka</v>
      </c>
      <c r="D10" s="242"/>
      <c r="E10" s="242"/>
      <c r="F10" s="242"/>
      <c r="G10" s="242"/>
      <c r="H10" s="242"/>
      <c r="I10" s="242"/>
    </row>
    <row r="11" spans="1:10" s="64" customFormat="1" x14ac:dyDescent="0.2">
      <c r="A11" s="241" t="str">
        <f>'SO 01 5 Pol'!B60</f>
        <v>1.2M</v>
      </c>
      <c r="B11" s="17" t="str">
        <f>'SO 01 5 Pol'!C60</f>
        <v>Přístroje  - montáž</v>
      </c>
      <c r="D11" s="242"/>
      <c r="E11" s="242"/>
      <c r="F11" s="242"/>
      <c r="G11" s="242"/>
      <c r="H11" s="242"/>
      <c r="I11" s="242"/>
    </row>
    <row r="12" spans="1:10" s="64" customFormat="1" x14ac:dyDescent="0.2">
      <c r="A12" s="241" t="str">
        <f>'SO 01 5 Pol'!B93</f>
        <v>1.4D</v>
      </c>
      <c r="B12" s="17" t="str">
        <f>'SO 01 5 Pol'!C93</f>
        <v>Kabely - dodávka</v>
      </c>
      <c r="D12" s="242"/>
      <c r="E12" s="242"/>
      <c r="F12" s="242"/>
      <c r="G12" s="242"/>
      <c r="H12" s="242"/>
      <c r="I12" s="242"/>
    </row>
    <row r="13" spans="1:10" s="64" customFormat="1" x14ac:dyDescent="0.2">
      <c r="A13" s="241" t="str">
        <f>'SO 01 5 Pol'!B100</f>
        <v>1.4M</v>
      </c>
      <c r="B13" s="17" t="str">
        <f>'SO 01 5 Pol'!C100</f>
        <v>Kabyly - montáž</v>
      </c>
      <c r="D13" s="242"/>
      <c r="E13" s="242"/>
      <c r="F13" s="242"/>
      <c r="G13" s="242"/>
      <c r="H13" s="242"/>
      <c r="I13" s="242"/>
    </row>
    <row r="14" spans="1:10" s="64" customFormat="1" x14ac:dyDescent="0.2">
      <c r="A14" s="241" t="str">
        <f>'SO 01 5 Pol'!B107</f>
        <v>2.1</v>
      </c>
      <c r="B14" s="17" t="str">
        <f>'SO 01 5 Pol'!C107</f>
        <v>Řídící systém</v>
      </c>
      <c r="D14" s="242"/>
      <c r="E14" s="242"/>
      <c r="F14" s="242"/>
      <c r="G14" s="242"/>
      <c r="H14" s="242"/>
      <c r="I14" s="242"/>
    </row>
    <row r="15" spans="1:10" s="64" customFormat="1" x14ac:dyDescent="0.2">
      <c r="A15" s="241" t="str">
        <f>'SO 01 5 Pol'!B115</f>
        <v>2.2D</v>
      </c>
      <c r="B15" s="17" t="str">
        <f>'SO 01 5 Pol'!C115</f>
        <v>Přístroje - dodávka</v>
      </c>
      <c r="D15" s="242"/>
      <c r="E15" s="242"/>
      <c r="F15" s="242"/>
      <c r="G15" s="242"/>
      <c r="H15" s="242"/>
      <c r="I15" s="242"/>
    </row>
    <row r="16" spans="1:10" s="64" customFormat="1" x14ac:dyDescent="0.2">
      <c r="A16" s="241" t="str">
        <f>'SO 01 5 Pol'!B135</f>
        <v>2.2M</v>
      </c>
      <c r="B16" s="17" t="str">
        <f>'SO 01 5 Pol'!C135</f>
        <v>Přístroje - montáž</v>
      </c>
      <c r="D16" s="242"/>
      <c r="E16" s="242"/>
      <c r="F16" s="242"/>
      <c r="G16" s="242"/>
      <c r="H16" s="242"/>
      <c r="I16" s="242"/>
    </row>
    <row r="17" spans="1:10" s="64" customFormat="1" x14ac:dyDescent="0.2">
      <c r="A17" s="241" t="str">
        <f>'SO 01 5 Pol'!B155</f>
        <v>2.4</v>
      </c>
      <c r="B17" s="17" t="str">
        <f>'SO 01 5 Pol'!C155</f>
        <v>Kabely</v>
      </c>
      <c r="D17" s="242"/>
      <c r="E17" s="242"/>
      <c r="F17" s="242"/>
      <c r="G17" s="242"/>
      <c r="H17" s="242"/>
      <c r="I17" s="242"/>
    </row>
    <row r="18" spans="1:10" s="64" customFormat="1" x14ac:dyDescent="0.2">
      <c r="A18" s="241" t="str">
        <f>'SO 01 5 Pol'!B165</f>
        <v>3</v>
      </c>
      <c r="B18" s="17" t="str">
        <f>'SO 01 5 Pol'!C165</f>
        <v>Společné</v>
      </c>
      <c r="D18" s="242"/>
      <c r="E18" s="242"/>
      <c r="F18" s="242"/>
      <c r="G18" s="242"/>
      <c r="H18" s="242"/>
      <c r="I18" s="242"/>
    </row>
    <row r="19" spans="1:10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</row>
    <row r="20" spans="1:10" x14ac:dyDescent="0.2">
      <c r="B20" s="6"/>
      <c r="F20" s="99"/>
      <c r="G20" s="100"/>
      <c r="H20" s="100"/>
      <c r="I20" s="9"/>
    </row>
    <row r="21" spans="1:10" x14ac:dyDescent="0.2">
      <c r="F21" s="99"/>
      <c r="G21" s="100"/>
      <c r="H21" s="100"/>
      <c r="I21" s="9"/>
    </row>
    <row r="22" spans="1:10" x14ac:dyDescent="0.2">
      <c r="F22" s="99"/>
      <c r="G22" s="100"/>
      <c r="H22" s="100"/>
      <c r="I22" s="9"/>
    </row>
    <row r="23" spans="1:10" x14ac:dyDescent="0.2">
      <c r="F23" s="99"/>
      <c r="G23" s="100"/>
      <c r="H23" s="100"/>
      <c r="I23" s="9"/>
    </row>
    <row r="24" spans="1:10" x14ac:dyDescent="0.2">
      <c r="F24" s="99"/>
      <c r="G24" s="100"/>
      <c r="H24" s="100"/>
      <c r="I24" s="9"/>
    </row>
    <row r="25" spans="1:10" x14ac:dyDescent="0.2">
      <c r="F25" s="99"/>
      <c r="G25" s="100"/>
      <c r="H25" s="100"/>
      <c r="I25" s="9"/>
    </row>
    <row r="26" spans="1:10" x14ac:dyDescent="0.2">
      <c r="F26" s="99"/>
      <c r="G26" s="100"/>
      <c r="H26" s="100"/>
      <c r="I26" s="9"/>
    </row>
    <row r="27" spans="1:10" x14ac:dyDescent="0.2">
      <c r="F27" s="99"/>
      <c r="G27" s="100"/>
      <c r="H27" s="100"/>
      <c r="I27" s="9"/>
    </row>
    <row r="28" spans="1:10" x14ac:dyDescent="0.2">
      <c r="F28" s="99"/>
      <c r="G28" s="100"/>
      <c r="H28" s="100"/>
      <c r="I28" s="9"/>
    </row>
    <row r="29" spans="1:10" x14ac:dyDescent="0.2">
      <c r="F29" s="99"/>
      <c r="G29" s="100"/>
      <c r="H29" s="100"/>
      <c r="I29" s="9"/>
    </row>
    <row r="30" spans="1:10" x14ac:dyDescent="0.2">
      <c r="F30" s="99"/>
      <c r="G30" s="100"/>
      <c r="H30" s="100"/>
      <c r="I30" s="9"/>
    </row>
    <row r="31" spans="1:10" x14ac:dyDescent="0.2">
      <c r="F31" s="99"/>
      <c r="G31" s="100"/>
      <c r="H31" s="100"/>
      <c r="I31" s="9"/>
    </row>
    <row r="32" spans="1:10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  <row r="64" spans="6:9" x14ac:dyDescent="0.2">
      <c r="F64" s="99"/>
      <c r="G64" s="100"/>
      <c r="H64" s="100"/>
      <c r="I64" s="9"/>
    </row>
    <row r="65" spans="6:9" x14ac:dyDescent="0.2">
      <c r="F65" s="99"/>
      <c r="G65" s="100"/>
      <c r="H65" s="100"/>
      <c r="I65" s="9"/>
    </row>
    <row r="66" spans="6:9" x14ac:dyDescent="0.2">
      <c r="F66" s="99"/>
      <c r="G66" s="100"/>
      <c r="H66" s="100"/>
      <c r="I66" s="9"/>
    </row>
    <row r="67" spans="6:9" x14ac:dyDescent="0.2">
      <c r="F67" s="99"/>
      <c r="G67" s="100"/>
      <c r="H67" s="100"/>
      <c r="I67" s="9"/>
    </row>
    <row r="68" spans="6:9" x14ac:dyDescent="0.2">
      <c r="F68" s="99"/>
      <c r="G68" s="100"/>
      <c r="H68" s="100"/>
      <c r="I68" s="9"/>
    </row>
    <row r="69" spans="6:9" x14ac:dyDescent="0.2">
      <c r="F69" s="99"/>
      <c r="G69" s="100"/>
      <c r="H69" s="100"/>
      <c r="I6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252"/>
  <sheetViews>
    <sheetView showGridLines="0" showZeros="0" view="pageBreakPreview" topLeftCell="A19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5 Rek'!H1</f>
        <v>5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5 Rek'!G2</f>
        <v>Měření a regulace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ht="29.25" customHeight="1" x14ac:dyDescent="0.2">
      <c r="A7" s="118" t="s">
        <v>41</v>
      </c>
      <c r="B7" s="119" t="s">
        <v>1587</v>
      </c>
      <c r="C7" s="305" t="s">
        <v>2625</v>
      </c>
      <c r="D7" s="306"/>
      <c r="E7" s="306"/>
      <c r="F7" s="306"/>
      <c r="G7" s="307"/>
      <c r="H7" s="124"/>
      <c r="I7" s="125"/>
      <c r="J7" s="126"/>
      <c r="K7" s="127"/>
      <c r="O7" s="101">
        <v>1</v>
      </c>
    </row>
    <row r="8" spans="1:80" ht="22.5" x14ac:dyDescent="0.2">
      <c r="A8" s="129">
        <v>1</v>
      </c>
      <c r="B8" s="130" t="s">
        <v>1589</v>
      </c>
      <c r="C8" s="131" t="s">
        <v>1590</v>
      </c>
      <c r="D8" s="132" t="s">
        <v>44</v>
      </c>
      <c r="E8" s="133">
        <v>1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/>
      <c r="K8" s="136">
        <f>E8*J8</f>
        <v>0</v>
      </c>
      <c r="O8" s="101">
        <v>2</v>
      </c>
      <c r="AA8" s="101">
        <v>12</v>
      </c>
      <c r="AB8" s="101">
        <v>0</v>
      </c>
      <c r="AC8" s="101">
        <v>50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01">
        <v>12</v>
      </c>
      <c r="CB8" s="101">
        <v>0</v>
      </c>
    </row>
    <row r="9" spans="1:80" ht="22.5" x14ac:dyDescent="0.2">
      <c r="A9" s="137"/>
      <c r="B9" s="138"/>
      <c r="C9" s="293" t="s">
        <v>1591</v>
      </c>
      <c r="D9" s="294"/>
      <c r="E9" s="294"/>
      <c r="F9" s="294"/>
      <c r="G9" s="295"/>
      <c r="I9" s="139"/>
      <c r="K9" s="139"/>
      <c r="L9" s="192" t="s">
        <v>1591</v>
      </c>
      <c r="O9" s="101">
        <v>3</v>
      </c>
    </row>
    <row r="10" spans="1:80" ht="22.5" x14ac:dyDescent="0.2">
      <c r="A10" s="129">
        <v>2</v>
      </c>
      <c r="B10" s="130" t="s">
        <v>1592</v>
      </c>
      <c r="C10" s="131" t="s">
        <v>1590</v>
      </c>
      <c r="D10" s="132" t="s">
        <v>44</v>
      </c>
      <c r="E10" s="133">
        <v>1</v>
      </c>
      <c r="F10" s="133">
        <v>0</v>
      </c>
      <c r="G10" s="134">
        <f>E10*F10</f>
        <v>0</v>
      </c>
      <c r="H10" s="135">
        <v>0</v>
      </c>
      <c r="I10" s="136">
        <f>E10*H10</f>
        <v>0</v>
      </c>
      <c r="J10" s="135"/>
      <c r="K10" s="136">
        <f>E10*J10</f>
        <v>0</v>
      </c>
      <c r="O10" s="101">
        <v>2</v>
      </c>
      <c r="AA10" s="101">
        <v>12</v>
      </c>
      <c r="AB10" s="101">
        <v>0</v>
      </c>
      <c r="AC10" s="101">
        <v>51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01">
        <v>12</v>
      </c>
      <c r="CB10" s="101">
        <v>0</v>
      </c>
    </row>
    <row r="11" spans="1:80" ht="22.5" x14ac:dyDescent="0.2">
      <c r="A11" s="137"/>
      <c r="B11" s="138"/>
      <c r="C11" s="293" t="s">
        <v>1591</v>
      </c>
      <c r="D11" s="294"/>
      <c r="E11" s="294"/>
      <c r="F11" s="294"/>
      <c r="G11" s="295"/>
      <c r="I11" s="139"/>
      <c r="K11" s="139"/>
      <c r="L11" s="192" t="s">
        <v>1591</v>
      </c>
      <c r="O11" s="101">
        <v>3</v>
      </c>
    </row>
    <row r="12" spans="1:80" ht="22.5" x14ac:dyDescent="0.2">
      <c r="A12" s="129">
        <v>3</v>
      </c>
      <c r="B12" s="130" t="s">
        <v>1593</v>
      </c>
      <c r="C12" s="131" t="s">
        <v>1594</v>
      </c>
      <c r="D12" s="132" t="s">
        <v>44</v>
      </c>
      <c r="E12" s="133">
        <v>1</v>
      </c>
      <c r="F12" s="133">
        <v>0</v>
      </c>
      <c r="G12" s="134">
        <f>E12*F12</f>
        <v>0</v>
      </c>
      <c r="H12" s="135">
        <v>0</v>
      </c>
      <c r="I12" s="136">
        <f>E12*H12</f>
        <v>0</v>
      </c>
      <c r="J12" s="135"/>
      <c r="K12" s="136">
        <f>E12*J12</f>
        <v>0</v>
      </c>
      <c r="O12" s="101">
        <v>2</v>
      </c>
      <c r="AA12" s="101">
        <v>12</v>
      </c>
      <c r="AB12" s="101">
        <v>0</v>
      </c>
      <c r="AC12" s="101">
        <v>94</v>
      </c>
      <c r="AZ12" s="101">
        <v>1</v>
      </c>
      <c r="BA12" s="101">
        <f>IF(AZ12=1,G12,0)</f>
        <v>0</v>
      </c>
      <c r="BB12" s="101">
        <f>IF(AZ12=2,G12,0)</f>
        <v>0</v>
      </c>
      <c r="BC12" s="101">
        <f>IF(AZ12=3,G12,0)</f>
        <v>0</v>
      </c>
      <c r="BD12" s="101">
        <f>IF(AZ12=4,G12,0)</f>
        <v>0</v>
      </c>
      <c r="BE12" s="101">
        <f>IF(AZ12=5,G12,0)</f>
        <v>0</v>
      </c>
      <c r="CA12" s="101">
        <v>12</v>
      </c>
      <c r="CB12" s="101">
        <v>0</v>
      </c>
    </row>
    <row r="13" spans="1:80" ht="22.5" x14ac:dyDescent="0.2">
      <c r="A13" s="137"/>
      <c r="B13" s="138"/>
      <c r="C13" s="293" t="s">
        <v>1591</v>
      </c>
      <c r="D13" s="294"/>
      <c r="E13" s="294"/>
      <c r="F13" s="294"/>
      <c r="G13" s="295"/>
      <c r="I13" s="139"/>
      <c r="K13" s="139"/>
      <c r="L13" s="192" t="s">
        <v>1591</v>
      </c>
      <c r="O13" s="101">
        <v>3</v>
      </c>
    </row>
    <row r="14" spans="1:80" ht="22.5" x14ac:dyDescent="0.2">
      <c r="A14" s="129">
        <v>4</v>
      </c>
      <c r="B14" s="130" t="s">
        <v>1595</v>
      </c>
      <c r="C14" s="131" t="s">
        <v>1594</v>
      </c>
      <c r="D14" s="132" t="s">
        <v>44</v>
      </c>
      <c r="E14" s="133">
        <v>1</v>
      </c>
      <c r="F14" s="133"/>
      <c r="G14" s="134">
        <f>E14*F14</f>
        <v>0</v>
      </c>
      <c r="H14" s="135">
        <v>0</v>
      </c>
      <c r="I14" s="136">
        <f>E14*H14</f>
        <v>0</v>
      </c>
      <c r="J14" s="135"/>
      <c r="K14" s="136">
        <f>E14*J14</f>
        <v>0</v>
      </c>
      <c r="O14" s="101">
        <v>2</v>
      </c>
      <c r="AA14" s="101">
        <v>12</v>
      </c>
      <c r="AB14" s="101">
        <v>0</v>
      </c>
      <c r="AC14" s="101">
        <v>95</v>
      </c>
      <c r="AZ14" s="101">
        <v>1</v>
      </c>
      <c r="BA14" s="101">
        <f>IF(AZ14=1,G14,0)</f>
        <v>0</v>
      </c>
      <c r="BB14" s="101">
        <f>IF(AZ14=2,G14,0)</f>
        <v>0</v>
      </c>
      <c r="BC14" s="101">
        <f>IF(AZ14=3,G14,0)</f>
        <v>0</v>
      </c>
      <c r="BD14" s="101">
        <f>IF(AZ14=4,G14,0)</f>
        <v>0</v>
      </c>
      <c r="BE14" s="101">
        <f>IF(AZ14=5,G14,0)</f>
        <v>0</v>
      </c>
      <c r="CA14" s="101">
        <v>12</v>
      </c>
      <c r="CB14" s="101">
        <v>0</v>
      </c>
    </row>
    <row r="15" spans="1:80" ht="22.5" x14ac:dyDescent="0.2">
      <c r="A15" s="137"/>
      <c r="B15" s="138"/>
      <c r="C15" s="293" t="s">
        <v>1591</v>
      </c>
      <c r="D15" s="294"/>
      <c r="E15" s="294"/>
      <c r="F15" s="294"/>
      <c r="G15" s="295"/>
      <c r="I15" s="139"/>
      <c r="K15" s="139"/>
      <c r="L15" s="192" t="s">
        <v>1591</v>
      </c>
      <c r="O15" s="101">
        <v>3</v>
      </c>
    </row>
    <row r="16" spans="1:80" x14ac:dyDescent="0.2">
      <c r="A16" s="144"/>
      <c r="B16" s="145" t="s">
        <v>45</v>
      </c>
      <c r="C16" s="146" t="s">
        <v>1588</v>
      </c>
      <c r="D16" s="147"/>
      <c r="E16" s="148"/>
      <c r="F16" s="149"/>
      <c r="G16" s="150">
        <f>SUM(G7:G15)</f>
        <v>0</v>
      </c>
      <c r="H16" s="151"/>
      <c r="I16" s="152">
        <f>SUM(I7:I15)</f>
        <v>0</v>
      </c>
      <c r="J16" s="151"/>
      <c r="K16" s="152">
        <f>SUM(K7:K15)</f>
        <v>0</v>
      </c>
      <c r="O16" s="101">
        <v>4</v>
      </c>
      <c r="BA16" s="153">
        <f>SUM(BA7:BA15)</f>
        <v>0</v>
      </c>
      <c r="BB16" s="153">
        <f>SUM(BB7:BB15)</f>
        <v>0</v>
      </c>
      <c r="BC16" s="153">
        <f>SUM(BC7:BC15)</f>
        <v>0</v>
      </c>
      <c r="BD16" s="153">
        <f>SUM(BD7:BD15)</f>
        <v>0</v>
      </c>
      <c r="BE16" s="153">
        <f>SUM(BE7:BE15)</f>
        <v>0</v>
      </c>
    </row>
    <row r="17" spans="1:80" x14ac:dyDescent="0.2">
      <c r="A17" s="118" t="s">
        <v>41</v>
      </c>
      <c r="B17" s="119" t="s">
        <v>1596</v>
      </c>
      <c r="C17" s="120" t="s">
        <v>1597</v>
      </c>
      <c r="D17" s="121"/>
      <c r="E17" s="122"/>
      <c r="F17" s="122"/>
      <c r="G17" s="123"/>
      <c r="H17" s="124"/>
      <c r="I17" s="125"/>
      <c r="J17" s="126"/>
      <c r="K17" s="127"/>
      <c r="O17" s="101">
        <v>1</v>
      </c>
    </row>
    <row r="18" spans="1:80" x14ac:dyDescent="0.2">
      <c r="A18" s="129">
        <v>5</v>
      </c>
      <c r="B18" s="130" t="s">
        <v>1596</v>
      </c>
      <c r="C18" s="131" t="s">
        <v>1599</v>
      </c>
      <c r="D18" s="132"/>
      <c r="E18" s="133">
        <v>0</v>
      </c>
      <c r="F18" s="133">
        <v>0</v>
      </c>
      <c r="G18" s="134">
        <f>E18*F18</f>
        <v>0</v>
      </c>
      <c r="H18" s="135">
        <v>0</v>
      </c>
      <c r="I18" s="136">
        <f>E18*H18</f>
        <v>0</v>
      </c>
      <c r="J18" s="135"/>
      <c r="K18" s="136">
        <f>E18*J18</f>
        <v>0</v>
      </c>
      <c r="O18" s="101">
        <v>2</v>
      </c>
      <c r="AA18" s="101">
        <v>12</v>
      </c>
      <c r="AB18" s="101">
        <v>0</v>
      </c>
      <c r="AC18" s="101">
        <v>1</v>
      </c>
      <c r="AZ18" s="101">
        <v>1</v>
      </c>
      <c r="BA18" s="101">
        <f>IF(AZ18=1,G18,0)</f>
        <v>0</v>
      </c>
      <c r="BB18" s="101">
        <f>IF(AZ18=2,G18,0)</f>
        <v>0</v>
      </c>
      <c r="BC18" s="101">
        <f>IF(AZ18=3,G18,0)</f>
        <v>0</v>
      </c>
      <c r="BD18" s="101">
        <f>IF(AZ18=4,G18,0)</f>
        <v>0</v>
      </c>
      <c r="BE18" s="101">
        <f>IF(AZ18=5,G18,0)</f>
        <v>0</v>
      </c>
      <c r="CA18" s="101">
        <v>12</v>
      </c>
      <c r="CB18" s="101">
        <v>0</v>
      </c>
    </row>
    <row r="19" spans="1:80" x14ac:dyDescent="0.2">
      <c r="A19" s="129">
        <v>6</v>
      </c>
      <c r="B19" s="130" t="s">
        <v>1600</v>
      </c>
      <c r="C19" s="131" t="s">
        <v>1601</v>
      </c>
      <c r="D19" s="132" t="s">
        <v>1602</v>
      </c>
      <c r="E19" s="133">
        <v>75</v>
      </c>
      <c r="F19" s="133">
        <v>0</v>
      </c>
      <c r="G19" s="134">
        <f>E19*F19</f>
        <v>0</v>
      </c>
      <c r="H19" s="135">
        <v>0</v>
      </c>
      <c r="I19" s="136">
        <f>E19*H19</f>
        <v>0</v>
      </c>
      <c r="J19" s="135"/>
      <c r="K19" s="136">
        <f>E19*J19</f>
        <v>0</v>
      </c>
      <c r="O19" s="101">
        <v>2</v>
      </c>
      <c r="AA19" s="101">
        <v>12</v>
      </c>
      <c r="AB19" s="101">
        <v>0</v>
      </c>
      <c r="AC19" s="101">
        <v>4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01">
        <v>12</v>
      </c>
      <c r="CB19" s="101">
        <v>0</v>
      </c>
    </row>
    <row r="20" spans="1:80" x14ac:dyDescent="0.2">
      <c r="A20" s="129">
        <v>7</v>
      </c>
      <c r="B20" s="130" t="s">
        <v>1603</v>
      </c>
      <c r="C20" s="131" t="s">
        <v>1604</v>
      </c>
      <c r="D20" s="132" t="s">
        <v>44</v>
      </c>
      <c r="E20" s="133">
        <v>1</v>
      </c>
      <c r="F20" s="133">
        <v>0</v>
      </c>
      <c r="G20" s="134">
        <f>E20*F20</f>
        <v>0</v>
      </c>
      <c r="H20" s="135">
        <v>0</v>
      </c>
      <c r="I20" s="136">
        <f>E20*H20</f>
        <v>0</v>
      </c>
      <c r="J20" s="135"/>
      <c r="K20" s="136">
        <f>E20*J20</f>
        <v>0</v>
      </c>
      <c r="O20" s="101">
        <v>2</v>
      </c>
      <c r="AA20" s="101">
        <v>12</v>
      </c>
      <c r="AB20" s="101">
        <v>0</v>
      </c>
      <c r="AC20" s="101">
        <v>2</v>
      </c>
      <c r="AZ20" s="101">
        <v>1</v>
      </c>
      <c r="BA20" s="101">
        <f>IF(AZ20=1,G20,0)</f>
        <v>0</v>
      </c>
      <c r="BB20" s="101">
        <f>IF(AZ20=2,G20,0)</f>
        <v>0</v>
      </c>
      <c r="BC20" s="101">
        <f>IF(AZ20=3,G20,0)</f>
        <v>0</v>
      </c>
      <c r="BD20" s="101">
        <f>IF(AZ20=4,G20,0)</f>
        <v>0</v>
      </c>
      <c r="BE20" s="101">
        <f>IF(AZ20=5,G20,0)</f>
        <v>0</v>
      </c>
      <c r="CA20" s="101">
        <v>12</v>
      </c>
      <c r="CB20" s="101">
        <v>0</v>
      </c>
    </row>
    <row r="21" spans="1:80" ht="22.5" x14ac:dyDescent="0.2">
      <c r="A21" s="129">
        <v>8</v>
      </c>
      <c r="B21" s="130" t="s">
        <v>1605</v>
      </c>
      <c r="C21" s="131" t="s">
        <v>1606</v>
      </c>
      <c r="D21" s="132" t="s">
        <v>44</v>
      </c>
      <c r="E21" s="133">
        <v>1</v>
      </c>
      <c r="F21" s="133">
        <v>0</v>
      </c>
      <c r="G21" s="134">
        <f>E21*F21</f>
        <v>0</v>
      </c>
      <c r="H21" s="135">
        <v>0</v>
      </c>
      <c r="I21" s="136">
        <f>E21*H21</f>
        <v>0</v>
      </c>
      <c r="J21" s="135"/>
      <c r="K21" s="136">
        <f>E21*J21</f>
        <v>0</v>
      </c>
      <c r="O21" s="101">
        <v>2</v>
      </c>
      <c r="AA21" s="101">
        <v>12</v>
      </c>
      <c r="AB21" s="101">
        <v>0</v>
      </c>
      <c r="AC21" s="101">
        <v>3</v>
      </c>
      <c r="AZ21" s="101">
        <v>1</v>
      </c>
      <c r="BA21" s="101">
        <f>IF(AZ21=1,G21,0)</f>
        <v>0</v>
      </c>
      <c r="BB21" s="101">
        <f>IF(AZ21=2,G21,0)</f>
        <v>0</v>
      </c>
      <c r="BC21" s="101">
        <f>IF(AZ21=3,G21,0)</f>
        <v>0</v>
      </c>
      <c r="BD21" s="101">
        <f>IF(AZ21=4,G21,0)</f>
        <v>0</v>
      </c>
      <c r="BE21" s="101">
        <f>IF(AZ21=5,G21,0)</f>
        <v>0</v>
      </c>
      <c r="CA21" s="101">
        <v>12</v>
      </c>
      <c r="CB21" s="101">
        <v>0</v>
      </c>
    </row>
    <row r="22" spans="1:80" x14ac:dyDescent="0.2">
      <c r="A22" s="144"/>
      <c r="B22" s="145" t="s">
        <v>45</v>
      </c>
      <c r="C22" s="146" t="s">
        <v>1598</v>
      </c>
      <c r="D22" s="147"/>
      <c r="E22" s="148"/>
      <c r="F22" s="149"/>
      <c r="G22" s="150">
        <f>SUM(G17:G21)</f>
        <v>0</v>
      </c>
      <c r="H22" s="151"/>
      <c r="I22" s="152">
        <f>SUM(I17:I21)</f>
        <v>0</v>
      </c>
      <c r="J22" s="151"/>
      <c r="K22" s="152">
        <f>SUM(K17:K21)</f>
        <v>0</v>
      </c>
      <c r="O22" s="101">
        <v>4</v>
      </c>
      <c r="BA22" s="153">
        <f>SUM(BA17:BA21)</f>
        <v>0</v>
      </c>
      <c r="BB22" s="153">
        <f>SUM(BB17:BB21)</f>
        <v>0</v>
      </c>
      <c r="BC22" s="153">
        <f>SUM(BC17:BC21)</f>
        <v>0</v>
      </c>
      <c r="BD22" s="153">
        <f>SUM(BD17:BD21)</f>
        <v>0</v>
      </c>
      <c r="BE22" s="153">
        <f>SUM(BE17:BE21)</f>
        <v>0</v>
      </c>
    </row>
    <row r="23" spans="1:80" x14ac:dyDescent="0.2">
      <c r="A23" s="118" t="s">
        <v>41</v>
      </c>
      <c r="B23" s="119" t="s">
        <v>1607</v>
      </c>
      <c r="C23" s="120" t="s">
        <v>1569</v>
      </c>
      <c r="D23" s="121"/>
      <c r="E23" s="122"/>
      <c r="F23" s="122"/>
      <c r="G23" s="123"/>
      <c r="H23" s="124"/>
      <c r="I23" s="125"/>
      <c r="J23" s="126"/>
      <c r="K23" s="127"/>
      <c r="O23" s="101">
        <v>1</v>
      </c>
    </row>
    <row r="24" spans="1:80" x14ac:dyDescent="0.2">
      <c r="A24" s="129">
        <v>9</v>
      </c>
      <c r="B24" s="130" t="s">
        <v>1609</v>
      </c>
      <c r="C24" s="131" t="s">
        <v>1604</v>
      </c>
      <c r="D24" s="132" t="s">
        <v>44</v>
      </c>
      <c r="E24" s="133">
        <v>1</v>
      </c>
      <c r="F24" s="133">
        <v>0</v>
      </c>
      <c r="G24" s="134">
        <f>E24*F24</f>
        <v>0</v>
      </c>
      <c r="H24" s="135">
        <v>0</v>
      </c>
      <c r="I24" s="136">
        <f>E24*H24</f>
        <v>0</v>
      </c>
      <c r="J24" s="135"/>
      <c r="K24" s="136">
        <f>E24*J24</f>
        <v>0</v>
      </c>
      <c r="O24" s="101">
        <v>2</v>
      </c>
      <c r="AA24" s="101">
        <v>12</v>
      </c>
      <c r="AB24" s="101">
        <v>0</v>
      </c>
      <c r="AC24" s="101">
        <v>5</v>
      </c>
      <c r="AZ24" s="101">
        <v>1</v>
      </c>
      <c r="BA24" s="101">
        <f>IF(AZ24=1,G24,0)</f>
        <v>0</v>
      </c>
      <c r="BB24" s="101">
        <f>IF(AZ24=2,G24,0)</f>
        <v>0</v>
      </c>
      <c r="BC24" s="101">
        <f>IF(AZ24=3,G24,0)</f>
        <v>0</v>
      </c>
      <c r="BD24" s="101">
        <f>IF(AZ24=4,G24,0)</f>
        <v>0</v>
      </c>
      <c r="BE24" s="101">
        <f>IF(AZ24=5,G24,0)</f>
        <v>0</v>
      </c>
      <c r="CA24" s="101">
        <v>12</v>
      </c>
      <c r="CB24" s="101">
        <v>0</v>
      </c>
    </row>
    <row r="25" spans="1:80" ht="22.5" x14ac:dyDescent="0.2">
      <c r="A25" s="129">
        <v>10</v>
      </c>
      <c r="B25" s="130" t="s">
        <v>1610</v>
      </c>
      <c r="C25" s="131" t="s">
        <v>1606</v>
      </c>
      <c r="D25" s="132" t="s">
        <v>44</v>
      </c>
      <c r="E25" s="133">
        <v>1</v>
      </c>
      <c r="F25" s="133">
        <v>0</v>
      </c>
      <c r="G25" s="134">
        <f>E25*F25</f>
        <v>0</v>
      </c>
      <c r="H25" s="135">
        <v>0</v>
      </c>
      <c r="I25" s="136">
        <f>E25*H25</f>
        <v>0</v>
      </c>
      <c r="J25" s="135"/>
      <c r="K25" s="136">
        <f>E25*J25</f>
        <v>0</v>
      </c>
      <c r="O25" s="101">
        <v>2</v>
      </c>
      <c r="AA25" s="101">
        <v>12</v>
      </c>
      <c r="AB25" s="101">
        <v>0</v>
      </c>
      <c r="AC25" s="101">
        <v>6</v>
      </c>
      <c r="AZ25" s="101">
        <v>1</v>
      </c>
      <c r="BA25" s="101">
        <f>IF(AZ25=1,G25,0)</f>
        <v>0</v>
      </c>
      <c r="BB25" s="101">
        <f>IF(AZ25=2,G25,0)</f>
        <v>0</v>
      </c>
      <c r="BC25" s="101">
        <f>IF(AZ25=3,G25,0)</f>
        <v>0</v>
      </c>
      <c r="BD25" s="101">
        <f>IF(AZ25=4,G25,0)</f>
        <v>0</v>
      </c>
      <c r="BE25" s="101">
        <f>IF(AZ25=5,G25,0)</f>
        <v>0</v>
      </c>
      <c r="CA25" s="101">
        <v>12</v>
      </c>
      <c r="CB25" s="101">
        <v>0</v>
      </c>
    </row>
    <row r="26" spans="1:80" x14ac:dyDescent="0.2">
      <c r="A26" s="144"/>
      <c r="B26" s="145" t="s">
        <v>45</v>
      </c>
      <c r="C26" s="146" t="s">
        <v>1608</v>
      </c>
      <c r="D26" s="147"/>
      <c r="E26" s="148"/>
      <c r="F26" s="149"/>
      <c r="G26" s="150">
        <f>SUM(G23:G25)</f>
        <v>0</v>
      </c>
      <c r="H26" s="151"/>
      <c r="I26" s="152">
        <f>SUM(I23:I25)</f>
        <v>0</v>
      </c>
      <c r="J26" s="151"/>
      <c r="K26" s="152">
        <f>SUM(K23:K25)</f>
        <v>0</v>
      </c>
      <c r="O26" s="101">
        <v>4</v>
      </c>
      <c r="BA26" s="153">
        <f>SUM(BA23:BA25)</f>
        <v>0</v>
      </c>
      <c r="BB26" s="153">
        <f>SUM(BB23:BB25)</f>
        <v>0</v>
      </c>
      <c r="BC26" s="153">
        <f>SUM(BC23:BC25)</f>
        <v>0</v>
      </c>
      <c r="BD26" s="153">
        <f>SUM(BD23:BD25)</f>
        <v>0</v>
      </c>
      <c r="BE26" s="153">
        <f>SUM(BE23:BE25)</f>
        <v>0</v>
      </c>
    </row>
    <row r="27" spans="1:80" x14ac:dyDescent="0.2">
      <c r="A27" s="118" t="s">
        <v>41</v>
      </c>
      <c r="B27" s="119" t="s">
        <v>1611</v>
      </c>
      <c r="C27" s="120" t="s">
        <v>1612</v>
      </c>
      <c r="D27" s="121"/>
      <c r="E27" s="122"/>
      <c r="F27" s="122"/>
      <c r="G27" s="123"/>
      <c r="H27" s="124"/>
      <c r="I27" s="125"/>
      <c r="J27" s="126"/>
      <c r="K27" s="127"/>
      <c r="O27" s="101">
        <v>1</v>
      </c>
    </row>
    <row r="28" spans="1:80" ht="22.5" x14ac:dyDescent="0.2">
      <c r="A28" s="129">
        <v>11</v>
      </c>
      <c r="B28" s="130" t="s">
        <v>1614</v>
      </c>
      <c r="C28" s="131" t="s">
        <v>1615</v>
      </c>
      <c r="D28" s="132" t="s">
        <v>44</v>
      </c>
      <c r="E28" s="133">
        <v>2</v>
      </c>
      <c r="F28" s="133">
        <v>0</v>
      </c>
      <c r="G28" s="134">
        <f t="shared" ref="G28:G58" si="0">E28*F28</f>
        <v>0</v>
      </c>
      <c r="H28" s="135">
        <v>0</v>
      </c>
      <c r="I28" s="136">
        <f t="shared" ref="I28:I58" si="1">E28*H28</f>
        <v>0</v>
      </c>
      <c r="J28" s="135">
        <v>0</v>
      </c>
      <c r="K28" s="136">
        <f t="shared" ref="K28:K58" si="2">E28*J28</f>
        <v>0</v>
      </c>
      <c r="O28" s="101">
        <v>2</v>
      </c>
      <c r="AA28" s="101">
        <v>1</v>
      </c>
      <c r="AB28" s="101">
        <v>1</v>
      </c>
      <c r="AC28" s="101">
        <v>1</v>
      </c>
      <c r="AZ28" s="101">
        <v>1</v>
      </c>
      <c r="BA28" s="101">
        <f t="shared" ref="BA28:BA58" si="3">IF(AZ28=1,G28,0)</f>
        <v>0</v>
      </c>
      <c r="BB28" s="101">
        <f t="shared" ref="BB28:BB58" si="4">IF(AZ28=2,G28,0)</f>
        <v>0</v>
      </c>
      <c r="BC28" s="101">
        <f t="shared" ref="BC28:BC58" si="5">IF(AZ28=3,G28,0)</f>
        <v>0</v>
      </c>
      <c r="BD28" s="101">
        <f t="shared" ref="BD28:BD58" si="6">IF(AZ28=4,G28,0)</f>
        <v>0</v>
      </c>
      <c r="BE28" s="101">
        <f t="shared" ref="BE28:BE58" si="7">IF(AZ28=5,G28,0)</f>
        <v>0</v>
      </c>
      <c r="CA28" s="101">
        <v>1</v>
      </c>
      <c r="CB28" s="101">
        <v>1</v>
      </c>
    </row>
    <row r="29" spans="1:80" x14ac:dyDescent="0.2">
      <c r="A29" s="129">
        <v>12</v>
      </c>
      <c r="B29" s="130" t="s">
        <v>1616</v>
      </c>
      <c r="C29" s="131" t="s">
        <v>1617</v>
      </c>
      <c r="D29" s="132" t="s">
        <v>44</v>
      </c>
      <c r="E29" s="133">
        <v>1</v>
      </c>
      <c r="F29" s="133">
        <v>0</v>
      </c>
      <c r="G29" s="134">
        <f t="shared" si="0"/>
        <v>0</v>
      </c>
      <c r="H29" s="135">
        <v>0</v>
      </c>
      <c r="I29" s="136">
        <f t="shared" si="1"/>
        <v>0</v>
      </c>
      <c r="J29" s="135">
        <v>0</v>
      </c>
      <c r="K29" s="136">
        <f t="shared" si="2"/>
        <v>0</v>
      </c>
      <c r="O29" s="101">
        <v>2</v>
      </c>
      <c r="AA29" s="101">
        <v>1</v>
      </c>
      <c r="AB29" s="101">
        <v>1</v>
      </c>
      <c r="AC29" s="101">
        <v>1</v>
      </c>
      <c r="AZ29" s="101">
        <v>1</v>
      </c>
      <c r="BA29" s="101">
        <f t="shared" si="3"/>
        <v>0</v>
      </c>
      <c r="BB29" s="101">
        <f t="shared" si="4"/>
        <v>0</v>
      </c>
      <c r="BC29" s="101">
        <f t="shared" si="5"/>
        <v>0</v>
      </c>
      <c r="BD29" s="101">
        <f t="shared" si="6"/>
        <v>0</v>
      </c>
      <c r="BE29" s="101">
        <f t="shared" si="7"/>
        <v>0</v>
      </c>
      <c r="CA29" s="101">
        <v>1</v>
      </c>
      <c r="CB29" s="101">
        <v>1</v>
      </c>
    </row>
    <row r="30" spans="1:80" x14ac:dyDescent="0.2">
      <c r="A30" s="129">
        <v>13</v>
      </c>
      <c r="B30" s="130" t="s">
        <v>1618</v>
      </c>
      <c r="C30" s="131" t="s">
        <v>1617</v>
      </c>
      <c r="D30" s="132" t="s">
        <v>44</v>
      </c>
      <c r="E30" s="133">
        <v>1</v>
      </c>
      <c r="F30" s="133">
        <v>0</v>
      </c>
      <c r="G30" s="134">
        <f t="shared" si="0"/>
        <v>0</v>
      </c>
      <c r="H30" s="135">
        <v>0</v>
      </c>
      <c r="I30" s="136">
        <f t="shared" si="1"/>
        <v>0</v>
      </c>
      <c r="J30" s="135">
        <v>0</v>
      </c>
      <c r="K30" s="136">
        <f t="shared" si="2"/>
        <v>0</v>
      </c>
      <c r="O30" s="101">
        <v>2</v>
      </c>
      <c r="AA30" s="101">
        <v>1</v>
      </c>
      <c r="AB30" s="101">
        <v>1</v>
      </c>
      <c r="AC30" s="101">
        <v>1</v>
      </c>
      <c r="AZ30" s="101">
        <v>1</v>
      </c>
      <c r="BA30" s="101">
        <f t="shared" si="3"/>
        <v>0</v>
      </c>
      <c r="BB30" s="101">
        <f t="shared" si="4"/>
        <v>0</v>
      </c>
      <c r="BC30" s="101">
        <f t="shared" si="5"/>
        <v>0</v>
      </c>
      <c r="BD30" s="101">
        <f t="shared" si="6"/>
        <v>0</v>
      </c>
      <c r="BE30" s="101">
        <f t="shared" si="7"/>
        <v>0</v>
      </c>
      <c r="CA30" s="101">
        <v>1</v>
      </c>
      <c r="CB30" s="101">
        <v>1</v>
      </c>
    </row>
    <row r="31" spans="1:80" x14ac:dyDescent="0.2">
      <c r="A31" s="129">
        <v>14</v>
      </c>
      <c r="B31" s="130" t="s">
        <v>1618</v>
      </c>
      <c r="C31" s="131" t="s">
        <v>1617</v>
      </c>
      <c r="D31" s="132" t="s">
        <v>44</v>
      </c>
      <c r="E31" s="133">
        <v>1</v>
      </c>
      <c r="F31" s="133">
        <v>0</v>
      </c>
      <c r="G31" s="134">
        <f t="shared" si="0"/>
        <v>0</v>
      </c>
      <c r="H31" s="135">
        <v>0</v>
      </c>
      <c r="I31" s="136">
        <f t="shared" si="1"/>
        <v>0</v>
      </c>
      <c r="J31" s="135">
        <v>0</v>
      </c>
      <c r="K31" s="136">
        <f t="shared" si="2"/>
        <v>0</v>
      </c>
      <c r="O31" s="101">
        <v>2</v>
      </c>
      <c r="AA31" s="101">
        <v>1</v>
      </c>
      <c r="AB31" s="101">
        <v>1</v>
      </c>
      <c r="AC31" s="101">
        <v>1</v>
      </c>
      <c r="AZ31" s="101">
        <v>1</v>
      </c>
      <c r="BA31" s="101">
        <f t="shared" si="3"/>
        <v>0</v>
      </c>
      <c r="BB31" s="101">
        <f t="shared" si="4"/>
        <v>0</v>
      </c>
      <c r="BC31" s="101">
        <f t="shared" si="5"/>
        <v>0</v>
      </c>
      <c r="BD31" s="101">
        <f t="shared" si="6"/>
        <v>0</v>
      </c>
      <c r="BE31" s="101">
        <f t="shared" si="7"/>
        <v>0</v>
      </c>
      <c r="CA31" s="101">
        <v>1</v>
      </c>
      <c r="CB31" s="101">
        <v>1</v>
      </c>
    </row>
    <row r="32" spans="1:80" x14ac:dyDescent="0.2">
      <c r="A32" s="129">
        <v>15</v>
      </c>
      <c r="B32" s="130" t="s">
        <v>1619</v>
      </c>
      <c r="C32" s="131" t="s">
        <v>1617</v>
      </c>
      <c r="D32" s="132" t="s">
        <v>44</v>
      </c>
      <c r="E32" s="133">
        <v>1</v>
      </c>
      <c r="F32" s="133">
        <v>0</v>
      </c>
      <c r="G32" s="134">
        <f t="shared" si="0"/>
        <v>0</v>
      </c>
      <c r="H32" s="135">
        <v>0</v>
      </c>
      <c r="I32" s="136">
        <f t="shared" si="1"/>
        <v>0</v>
      </c>
      <c r="J32" s="135">
        <v>0</v>
      </c>
      <c r="K32" s="136">
        <f t="shared" si="2"/>
        <v>0</v>
      </c>
      <c r="O32" s="101">
        <v>2</v>
      </c>
      <c r="AA32" s="101">
        <v>1</v>
      </c>
      <c r="AB32" s="101">
        <v>1</v>
      </c>
      <c r="AC32" s="101">
        <v>1</v>
      </c>
      <c r="AZ32" s="101">
        <v>1</v>
      </c>
      <c r="BA32" s="101">
        <f t="shared" si="3"/>
        <v>0</v>
      </c>
      <c r="BB32" s="101">
        <f t="shared" si="4"/>
        <v>0</v>
      </c>
      <c r="BC32" s="101">
        <f t="shared" si="5"/>
        <v>0</v>
      </c>
      <c r="BD32" s="101">
        <f t="shared" si="6"/>
        <v>0</v>
      </c>
      <c r="BE32" s="101">
        <f t="shared" si="7"/>
        <v>0</v>
      </c>
      <c r="CA32" s="101">
        <v>1</v>
      </c>
      <c r="CB32" s="101">
        <v>1</v>
      </c>
    </row>
    <row r="33" spans="1:80" x14ac:dyDescent="0.2">
      <c r="A33" s="129">
        <v>16</v>
      </c>
      <c r="B33" s="130" t="s">
        <v>1620</v>
      </c>
      <c r="C33" s="131" t="s">
        <v>1621</v>
      </c>
      <c r="D33" s="132" t="s">
        <v>44</v>
      </c>
      <c r="E33" s="133">
        <v>3</v>
      </c>
      <c r="F33" s="133">
        <v>0</v>
      </c>
      <c r="G33" s="134">
        <f t="shared" si="0"/>
        <v>0</v>
      </c>
      <c r="H33" s="135">
        <v>0</v>
      </c>
      <c r="I33" s="136">
        <f t="shared" si="1"/>
        <v>0</v>
      </c>
      <c r="J33" s="135">
        <v>0</v>
      </c>
      <c r="K33" s="136">
        <f t="shared" si="2"/>
        <v>0</v>
      </c>
      <c r="O33" s="101">
        <v>2</v>
      </c>
      <c r="AA33" s="101">
        <v>1</v>
      </c>
      <c r="AB33" s="101">
        <v>1</v>
      </c>
      <c r="AC33" s="101">
        <v>1</v>
      </c>
      <c r="AZ33" s="101">
        <v>1</v>
      </c>
      <c r="BA33" s="101">
        <f t="shared" si="3"/>
        <v>0</v>
      </c>
      <c r="BB33" s="101">
        <f t="shared" si="4"/>
        <v>0</v>
      </c>
      <c r="BC33" s="101">
        <f t="shared" si="5"/>
        <v>0</v>
      </c>
      <c r="BD33" s="101">
        <f t="shared" si="6"/>
        <v>0</v>
      </c>
      <c r="BE33" s="101">
        <f t="shared" si="7"/>
        <v>0</v>
      </c>
      <c r="CA33" s="101">
        <v>1</v>
      </c>
      <c r="CB33" s="101">
        <v>1</v>
      </c>
    </row>
    <row r="34" spans="1:80" ht="22.5" x14ac:dyDescent="0.2">
      <c r="A34" s="129">
        <v>17</v>
      </c>
      <c r="B34" s="130" t="s">
        <v>1622</v>
      </c>
      <c r="C34" s="131" t="s">
        <v>1623</v>
      </c>
      <c r="D34" s="132" t="s">
        <v>44</v>
      </c>
      <c r="E34" s="133">
        <v>4</v>
      </c>
      <c r="F34" s="133">
        <v>0</v>
      </c>
      <c r="G34" s="134">
        <f t="shared" si="0"/>
        <v>0</v>
      </c>
      <c r="H34" s="135">
        <v>0</v>
      </c>
      <c r="I34" s="136">
        <f t="shared" si="1"/>
        <v>0</v>
      </c>
      <c r="J34" s="135">
        <v>0</v>
      </c>
      <c r="K34" s="136">
        <f t="shared" si="2"/>
        <v>0</v>
      </c>
      <c r="O34" s="101">
        <v>2</v>
      </c>
      <c r="AA34" s="101">
        <v>1</v>
      </c>
      <c r="AB34" s="101">
        <v>1</v>
      </c>
      <c r="AC34" s="101">
        <v>1</v>
      </c>
      <c r="AZ34" s="101">
        <v>1</v>
      </c>
      <c r="BA34" s="101">
        <f t="shared" si="3"/>
        <v>0</v>
      </c>
      <c r="BB34" s="101">
        <f t="shared" si="4"/>
        <v>0</v>
      </c>
      <c r="BC34" s="101">
        <f t="shared" si="5"/>
        <v>0</v>
      </c>
      <c r="BD34" s="101">
        <f t="shared" si="6"/>
        <v>0</v>
      </c>
      <c r="BE34" s="101">
        <f t="shared" si="7"/>
        <v>0</v>
      </c>
      <c r="CA34" s="101">
        <v>1</v>
      </c>
      <c r="CB34" s="101">
        <v>1</v>
      </c>
    </row>
    <row r="35" spans="1:80" ht="22.5" x14ac:dyDescent="0.2">
      <c r="A35" s="129">
        <v>18</v>
      </c>
      <c r="B35" s="130" t="s">
        <v>1624</v>
      </c>
      <c r="C35" s="131" t="s">
        <v>1623</v>
      </c>
      <c r="D35" s="132" t="s">
        <v>44</v>
      </c>
      <c r="E35" s="133">
        <v>7</v>
      </c>
      <c r="F35" s="133">
        <v>0</v>
      </c>
      <c r="G35" s="134">
        <f t="shared" si="0"/>
        <v>0</v>
      </c>
      <c r="H35" s="135">
        <v>0</v>
      </c>
      <c r="I35" s="136">
        <f t="shared" si="1"/>
        <v>0</v>
      </c>
      <c r="J35" s="135">
        <v>0</v>
      </c>
      <c r="K35" s="136">
        <f t="shared" si="2"/>
        <v>0</v>
      </c>
      <c r="O35" s="101">
        <v>2</v>
      </c>
      <c r="AA35" s="101">
        <v>1</v>
      </c>
      <c r="AB35" s="101">
        <v>1</v>
      </c>
      <c r="AC35" s="101">
        <v>1</v>
      </c>
      <c r="AZ35" s="101">
        <v>1</v>
      </c>
      <c r="BA35" s="101">
        <f t="shared" si="3"/>
        <v>0</v>
      </c>
      <c r="BB35" s="101">
        <f t="shared" si="4"/>
        <v>0</v>
      </c>
      <c r="BC35" s="101">
        <f t="shared" si="5"/>
        <v>0</v>
      </c>
      <c r="BD35" s="101">
        <f t="shared" si="6"/>
        <v>0</v>
      </c>
      <c r="BE35" s="101">
        <f t="shared" si="7"/>
        <v>0</v>
      </c>
      <c r="CA35" s="101">
        <v>1</v>
      </c>
      <c r="CB35" s="101">
        <v>1</v>
      </c>
    </row>
    <row r="36" spans="1:80" x14ac:dyDescent="0.2">
      <c r="A36" s="129">
        <v>19</v>
      </c>
      <c r="B36" s="130" t="s">
        <v>1625</v>
      </c>
      <c r="C36" s="131" t="s">
        <v>1626</v>
      </c>
      <c r="D36" s="132" t="s">
        <v>44</v>
      </c>
      <c r="E36" s="133">
        <v>1</v>
      </c>
      <c r="F36" s="133">
        <v>0</v>
      </c>
      <c r="G36" s="134">
        <f t="shared" si="0"/>
        <v>0</v>
      </c>
      <c r="H36" s="135">
        <v>0</v>
      </c>
      <c r="I36" s="136">
        <f t="shared" si="1"/>
        <v>0</v>
      </c>
      <c r="J36" s="135"/>
      <c r="K36" s="136">
        <f t="shared" si="2"/>
        <v>0</v>
      </c>
      <c r="O36" s="101">
        <v>2</v>
      </c>
      <c r="AA36" s="101">
        <v>12</v>
      </c>
      <c r="AB36" s="101">
        <v>0</v>
      </c>
      <c r="AC36" s="101">
        <v>17</v>
      </c>
      <c r="AZ36" s="101">
        <v>1</v>
      </c>
      <c r="BA36" s="101">
        <f t="shared" si="3"/>
        <v>0</v>
      </c>
      <c r="BB36" s="101">
        <f t="shared" si="4"/>
        <v>0</v>
      </c>
      <c r="BC36" s="101">
        <f t="shared" si="5"/>
        <v>0</v>
      </c>
      <c r="BD36" s="101">
        <f t="shared" si="6"/>
        <v>0</v>
      </c>
      <c r="BE36" s="101">
        <f t="shared" si="7"/>
        <v>0</v>
      </c>
      <c r="CA36" s="101">
        <v>12</v>
      </c>
      <c r="CB36" s="101">
        <v>0</v>
      </c>
    </row>
    <row r="37" spans="1:80" x14ac:dyDescent="0.2">
      <c r="A37" s="129">
        <v>20</v>
      </c>
      <c r="B37" s="130" t="s">
        <v>1627</v>
      </c>
      <c r="C37" s="131" t="s">
        <v>1628</v>
      </c>
      <c r="D37" s="132" t="s">
        <v>44</v>
      </c>
      <c r="E37" s="133">
        <v>1</v>
      </c>
      <c r="F37" s="133">
        <v>0</v>
      </c>
      <c r="G37" s="134">
        <f t="shared" si="0"/>
        <v>0</v>
      </c>
      <c r="H37" s="135">
        <v>0</v>
      </c>
      <c r="I37" s="136">
        <f t="shared" si="1"/>
        <v>0</v>
      </c>
      <c r="J37" s="135"/>
      <c r="K37" s="136">
        <f t="shared" si="2"/>
        <v>0</v>
      </c>
      <c r="O37" s="101">
        <v>2</v>
      </c>
      <c r="AA37" s="101">
        <v>12</v>
      </c>
      <c r="AB37" s="101">
        <v>0</v>
      </c>
      <c r="AC37" s="101">
        <v>18</v>
      </c>
      <c r="AZ37" s="101">
        <v>1</v>
      </c>
      <c r="BA37" s="101">
        <f t="shared" si="3"/>
        <v>0</v>
      </c>
      <c r="BB37" s="101">
        <f t="shared" si="4"/>
        <v>0</v>
      </c>
      <c r="BC37" s="101">
        <f t="shared" si="5"/>
        <v>0</v>
      </c>
      <c r="BD37" s="101">
        <f t="shared" si="6"/>
        <v>0</v>
      </c>
      <c r="BE37" s="101">
        <f t="shared" si="7"/>
        <v>0</v>
      </c>
      <c r="CA37" s="101">
        <v>12</v>
      </c>
      <c r="CB37" s="101">
        <v>0</v>
      </c>
    </row>
    <row r="38" spans="1:80" x14ac:dyDescent="0.2">
      <c r="A38" s="129">
        <v>21</v>
      </c>
      <c r="B38" s="130" t="s">
        <v>1629</v>
      </c>
      <c r="C38" s="131" t="s">
        <v>1630</v>
      </c>
      <c r="D38" s="132" t="s">
        <v>44</v>
      </c>
      <c r="E38" s="133">
        <v>1</v>
      </c>
      <c r="F38" s="133">
        <v>0</v>
      </c>
      <c r="G38" s="134">
        <f t="shared" si="0"/>
        <v>0</v>
      </c>
      <c r="H38" s="135">
        <v>0</v>
      </c>
      <c r="I38" s="136">
        <f t="shared" si="1"/>
        <v>0</v>
      </c>
      <c r="J38" s="135"/>
      <c r="K38" s="136">
        <f t="shared" si="2"/>
        <v>0</v>
      </c>
      <c r="O38" s="101">
        <v>2</v>
      </c>
      <c r="AA38" s="101">
        <v>12</v>
      </c>
      <c r="AB38" s="101">
        <v>0</v>
      </c>
      <c r="AC38" s="101">
        <v>19</v>
      </c>
      <c r="AZ38" s="101">
        <v>1</v>
      </c>
      <c r="BA38" s="101">
        <f t="shared" si="3"/>
        <v>0</v>
      </c>
      <c r="BB38" s="101">
        <f t="shared" si="4"/>
        <v>0</v>
      </c>
      <c r="BC38" s="101">
        <f t="shared" si="5"/>
        <v>0</v>
      </c>
      <c r="BD38" s="101">
        <f t="shared" si="6"/>
        <v>0</v>
      </c>
      <c r="BE38" s="101">
        <f t="shared" si="7"/>
        <v>0</v>
      </c>
      <c r="CA38" s="101">
        <v>12</v>
      </c>
      <c r="CB38" s="101">
        <v>0</v>
      </c>
    </row>
    <row r="39" spans="1:80" x14ac:dyDescent="0.2">
      <c r="A39" s="129">
        <v>22</v>
      </c>
      <c r="B39" s="130" t="s">
        <v>1631</v>
      </c>
      <c r="C39" s="131" t="s">
        <v>1632</v>
      </c>
      <c r="D39" s="132" t="s">
        <v>44</v>
      </c>
      <c r="E39" s="133">
        <v>1</v>
      </c>
      <c r="F39" s="133">
        <v>0</v>
      </c>
      <c r="G39" s="134">
        <f t="shared" si="0"/>
        <v>0</v>
      </c>
      <c r="H39" s="135">
        <v>0</v>
      </c>
      <c r="I39" s="136">
        <f t="shared" si="1"/>
        <v>0</v>
      </c>
      <c r="J39" s="135"/>
      <c r="K39" s="136">
        <f t="shared" si="2"/>
        <v>0</v>
      </c>
      <c r="O39" s="101">
        <v>2</v>
      </c>
      <c r="AA39" s="101">
        <v>12</v>
      </c>
      <c r="AB39" s="101">
        <v>0</v>
      </c>
      <c r="AC39" s="101">
        <v>16</v>
      </c>
      <c r="AZ39" s="101">
        <v>1</v>
      </c>
      <c r="BA39" s="101">
        <f t="shared" si="3"/>
        <v>0</v>
      </c>
      <c r="BB39" s="101">
        <f t="shared" si="4"/>
        <v>0</v>
      </c>
      <c r="BC39" s="101">
        <f t="shared" si="5"/>
        <v>0</v>
      </c>
      <c r="BD39" s="101">
        <f t="shared" si="6"/>
        <v>0</v>
      </c>
      <c r="BE39" s="101">
        <f t="shared" si="7"/>
        <v>0</v>
      </c>
      <c r="CA39" s="101">
        <v>12</v>
      </c>
      <c r="CB39" s="101">
        <v>0</v>
      </c>
    </row>
    <row r="40" spans="1:80" x14ac:dyDescent="0.2">
      <c r="A40" s="129">
        <v>23</v>
      </c>
      <c r="B40" s="130" t="s">
        <v>1633</v>
      </c>
      <c r="C40" s="131" t="s">
        <v>1634</v>
      </c>
      <c r="D40" s="132" t="s">
        <v>44</v>
      </c>
      <c r="E40" s="133">
        <v>1</v>
      </c>
      <c r="F40" s="133">
        <v>0</v>
      </c>
      <c r="G40" s="134">
        <f t="shared" si="0"/>
        <v>0</v>
      </c>
      <c r="H40" s="135">
        <v>0</v>
      </c>
      <c r="I40" s="136">
        <f t="shared" si="1"/>
        <v>0</v>
      </c>
      <c r="J40" s="135"/>
      <c r="K40" s="136">
        <f t="shared" si="2"/>
        <v>0</v>
      </c>
      <c r="O40" s="101">
        <v>2</v>
      </c>
      <c r="AA40" s="101">
        <v>12</v>
      </c>
      <c r="AB40" s="101">
        <v>0</v>
      </c>
      <c r="AC40" s="101">
        <v>13</v>
      </c>
      <c r="AZ40" s="101">
        <v>1</v>
      </c>
      <c r="BA40" s="101">
        <f t="shared" si="3"/>
        <v>0</v>
      </c>
      <c r="BB40" s="101">
        <f t="shared" si="4"/>
        <v>0</v>
      </c>
      <c r="BC40" s="101">
        <f t="shared" si="5"/>
        <v>0</v>
      </c>
      <c r="BD40" s="101">
        <f t="shared" si="6"/>
        <v>0</v>
      </c>
      <c r="BE40" s="101">
        <f t="shared" si="7"/>
        <v>0</v>
      </c>
      <c r="CA40" s="101">
        <v>12</v>
      </c>
      <c r="CB40" s="101">
        <v>0</v>
      </c>
    </row>
    <row r="41" spans="1:80" x14ac:dyDescent="0.2">
      <c r="A41" s="129">
        <v>24</v>
      </c>
      <c r="B41" s="130" t="s">
        <v>1635</v>
      </c>
      <c r="C41" s="131" t="s">
        <v>1636</v>
      </c>
      <c r="D41" s="132" t="s">
        <v>44</v>
      </c>
      <c r="E41" s="133">
        <v>3</v>
      </c>
      <c r="F41" s="133">
        <v>0</v>
      </c>
      <c r="G41" s="134">
        <f t="shared" si="0"/>
        <v>0</v>
      </c>
      <c r="H41" s="135">
        <v>0</v>
      </c>
      <c r="I41" s="136">
        <f t="shared" si="1"/>
        <v>0</v>
      </c>
      <c r="J41" s="135"/>
      <c r="K41" s="136">
        <f t="shared" si="2"/>
        <v>0</v>
      </c>
      <c r="O41" s="101">
        <v>2</v>
      </c>
      <c r="AA41" s="101">
        <v>12</v>
      </c>
      <c r="AB41" s="101">
        <v>0</v>
      </c>
      <c r="AC41" s="101">
        <v>14</v>
      </c>
      <c r="AZ41" s="101">
        <v>1</v>
      </c>
      <c r="BA41" s="101">
        <f t="shared" si="3"/>
        <v>0</v>
      </c>
      <c r="BB41" s="101">
        <f t="shared" si="4"/>
        <v>0</v>
      </c>
      <c r="BC41" s="101">
        <f t="shared" si="5"/>
        <v>0</v>
      </c>
      <c r="BD41" s="101">
        <f t="shared" si="6"/>
        <v>0</v>
      </c>
      <c r="BE41" s="101">
        <f t="shared" si="7"/>
        <v>0</v>
      </c>
      <c r="CA41" s="101">
        <v>12</v>
      </c>
      <c r="CB41" s="101">
        <v>0</v>
      </c>
    </row>
    <row r="42" spans="1:80" x14ac:dyDescent="0.2">
      <c r="A42" s="129">
        <v>25</v>
      </c>
      <c r="B42" s="130" t="s">
        <v>1637</v>
      </c>
      <c r="C42" s="131" t="s">
        <v>1638</v>
      </c>
      <c r="D42" s="132" t="s">
        <v>44</v>
      </c>
      <c r="E42" s="133">
        <v>1</v>
      </c>
      <c r="F42" s="133">
        <v>0</v>
      </c>
      <c r="G42" s="134">
        <f t="shared" si="0"/>
        <v>0</v>
      </c>
      <c r="H42" s="135">
        <v>0</v>
      </c>
      <c r="I42" s="136">
        <f t="shared" si="1"/>
        <v>0</v>
      </c>
      <c r="J42" s="135"/>
      <c r="K42" s="136">
        <f t="shared" si="2"/>
        <v>0</v>
      </c>
      <c r="O42" s="101">
        <v>2</v>
      </c>
      <c r="AA42" s="101">
        <v>12</v>
      </c>
      <c r="AB42" s="101">
        <v>0</v>
      </c>
      <c r="AC42" s="101">
        <v>15</v>
      </c>
      <c r="AZ42" s="101">
        <v>1</v>
      </c>
      <c r="BA42" s="101">
        <f t="shared" si="3"/>
        <v>0</v>
      </c>
      <c r="BB42" s="101">
        <f t="shared" si="4"/>
        <v>0</v>
      </c>
      <c r="BC42" s="101">
        <f t="shared" si="5"/>
        <v>0</v>
      </c>
      <c r="BD42" s="101">
        <f t="shared" si="6"/>
        <v>0</v>
      </c>
      <c r="BE42" s="101">
        <f t="shared" si="7"/>
        <v>0</v>
      </c>
      <c r="CA42" s="101">
        <v>12</v>
      </c>
      <c r="CB42" s="101">
        <v>0</v>
      </c>
    </row>
    <row r="43" spans="1:80" x14ac:dyDescent="0.2">
      <c r="A43" s="129">
        <v>26</v>
      </c>
      <c r="B43" s="130" t="s">
        <v>1639</v>
      </c>
      <c r="C43" s="131" t="s">
        <v>1640</v>
      </c>
      <c r="D43" s="132" t="s">
        <v>44</v>
      </c>
      <c r="E43" s="133">
        <v>1</v>
      </c>
      <c r="F43" s="133">
        <v>0</v>
      </c>
      <c r="G43" s="134">
        <f t="shared" si="0"/>
        <v>0</v>
      </c>
      <c r="H43" s="135">
        <v>0</v>
      </c>
      <c r="I43" s="136">
        <f t="shared" si="1"/>
        <v>0</v>
      </c>
      <c r="J43" s="135"/>
      <c r="K43" s="136">
        <f t="shared" si="2"/>
        <v>0</v>
      </c>
      <c r="O43" s="101">
        <v>2</v>
      </c>
      <c r="AA43" s="101">
        <v>12</v>
      </c>
      <c r="AB43" s="101">
        <v>0</v>
      </c>
      <c r="AC43" s="101">
        <v>7</v>
      </c>
      <c r="AZ43" s="101">
        <v>1</v>
      </c>
      <c r="BA43" s="101">
        <f t="shared" si="3"/>
        <v>0</v>
      </c>
      <c r="BB43" s="101">
        <f t="shared" si="4"/>
        <v>0</v>
      </c>
      <c r="BC43" s="101">
        <f t="shared" si="5"/>
        <v>0</v>
      </c>
      <c r="BD43" s="101">
        <f t="shared" si="6"/>
        <v>0</v>
      </c>
      <c r="BE43" s="101">
        <f t="shared" si="7"/>
        <v>0</v>
      </c>
      <c r="CA43" s="101">
        <v>12</v>
      </c>
      <c r="CB43" s="101">
        <v>0</v>
      </c>
    </row>
    <row r="44" spans="1:80" x14ac:dyDescent="0.2">
      <c r="A44" s="129">
        <v>27</v>
      </c>
      <c r="B44" s="130" t="s">
        <v>1641</v>
      </c>
      <c r="C44" s="131" t="s">
        <v>1642</v>
      </c>
      <c r="D44" s="132" t="s">
        <v>44</v>
      </c>
      <c r="E44" s="133">
        <v>1</v>
      </c>
      <c r="F44" s="133">
        <v>0</v>
      </c>
      <c r="G44" s="134">
        <f t="shared" si="0"/>
        <v>0</v>
      </c>
      <c r="H44" s="135">
        <v>0</v>
      </c>
      <c r="I44" s="136">
        <f t="shared" si="1"/>
        <v>0</v>
      </c>
      <c r="J44" s="135"/>
      <c r="K44" s="136">
        <f t="shared" si="2"/>
        <v>0</v>
      </c>
      <c r="O44" s="101">
        <v>2</v>
      </c>
      <c r="AA44" s="101">
        <v>12</v>
      </c>
      <c r="AB44" s="101">
        <v>0</v>
      </c>
      <c r="AC44" s="101">
        <v>8</v>
      </c>
      <c r="AZ44" s="101">
        <v>1</v>
      </c>
      <c r="BA44" s="101">
        <f t="shared" si="3"/>
        <v>0</v>
      </c>
      <c r="BB44" s="101">
        <f t="shared" si="4"/>
        <v>0</v>
      </c>
      <c r="BC44" s="101">
        <f t="shared" si="5"/>
        <v>0</v>
      </c>
      <c r="BD44" s="101">
        <f t="shared" si="6"/>
        <v>0</v>
      </c>
      <c r="BE44" s="101">
        <f t="shared" si="7"/>
        <v>0</v>
      </c>
      <c r="CA44" s="101">
        <v>12</v>
      </c>
      <c r="CB44" s="101">
        <v>0</v>
      </c>
    </row>
    <row r="45" spans="1:80" x14ac:dyDescent="0.2">
      <c r="A45" s="129">
        <v>28</v>
      </c>
      <c r="B45" s="130" t="s">
        <v>1643</v>
      </c>
      <c r="C45" s="131" t="s">
        <v>1644</v>
      </c>
      <c r="D45" s="132" t="s">
        <v>44</v>
      </c>
      <c r="E45" s="133">
        <v>1</v>
      </c>
      <c r="F45" s="133">
        <v>0</v>
      </c>
      <c r="G45" s="134">
        <f t="shared" si="0"/>
        <v>0</v>
      </c>
      <c r="H45" s="135">
        <v>0</v>
      </c>
      <c r="I45" s="136">
        <f t="shared" si="1"/>
        <v>0</v>
      </c>
      <c r="J45" s="135"/>
      <c r="K45" s="136">
        <f t="shared" si="2"/>
        <v>0</v>
      </c>
      <c r="O45" s="101">
        <v>2</v>
      </c>
      <c r="AA45" s="101">
        <v>12</v>
      </c>
      <c r="AB45" s="101">
        <v>0</v>
      </c>
      <c r="AC45" s="101">
        <v>9</v>
      </c>
      <c r="AZ45" s="101">
        <v>1</v>
      </c>
      <c r="BA45" s="101">
        <f t="shared" si="3"/>
        <v>0</v>
      </c>
      <c r="BB45" s="101">
        <f t="shared" si="4"/>
        <v>0</v>
      </c>
      <c r="BC45" s="101">
        <f t="shared" si="5"/>
        <v>0</v>
      </c>
      <c r="BD45" s="101">
        <f t="shared" si="6"/>
        <v>0</v>
      </c>
      <c r="BE45" s="101">
        <f t="shared" si="7"/>
        <v>0</v>
      </c>
      <c r="CA45" s="101">
        <v>12</v>
      </c>
      <c r="CB45" s="101">
        <v>0</v>
      </c>
    </row>
    <row r="46" spans="1:80" x14ac:dyDescent="0.2">
      <c r="A46" s="129">
        <v>29</v>
      </c>
      <c r="B46" s="130" t="s">
        <v>1645</v>
      </c>
      <c r="C46" s="131" t="s">
        <v>1644</v>
      </c>
      <c r="D46" s="132" t="s">
        <v>44</v>
      </c>
      <c r="E46" s="133">
        <v>1</v>
      </c>
      <c r="F46" s="133">
        <v>0</v>
      </c>
      <c r="G46" s="134">
        <f t="shared" si="0"/>
        <v>0</v>
      </c>
      <c r="H46" s="135">
        <v>0</v>
      </c>
      <c r="I46" s="136">
        <f t="shared" si="1"/>
        <v>0</v>
      </c>
      <c r="J46" s="135"/>
      <c r="K46" s="136">
        <f t="shared" si="2"/>
        <v>0</v>
      </c>
      <c r="O46" s="101">
        <v>2</v>
      </c>
      <c r="AA46" s="101">
        <v>12</v>
      </c>
      <c r="AB46" s="101">
        <v>0</v>
      </c>
      <c r="AC46" s="101">
        <v>10</v>
      </c>
      <c r="AZ46" s="101">
        <v>1</v>
      </c>
      <c r="BA46" s="101">
        <f t="shared" si="3"/>
        <v>0</v>
      </c>
      <c r="BB46" s="101">
        <f t="shared" si="4"/>
        <v>0</v>
      </c>
      <c r="BC46" s="101">
        <f t="shared" si="5"/>
        <v>0</v>
      </c>
      <c r="BD46" s="101">
        <f t="shared" si="6"/>
        <v>0</v>
      </c>
      <c r="BE46" s="101">
        <f t="shared" si="7"/>
        <v>0</v>
      </c>
      <c r="CA46" s="101">
        <v>12</v>
      </c>
      <c r="CB46" s="101">
        <v>0</v>
      </c>
    </row>
    <row r="47" spans="1:80" x14ac:dyDescent="0.2">
      <c r="A47" s="129">
        <v>30</v>
      </c>
      <c r="B47" s="130" t="s">
        <v>1646</v>
      </c>
      <c r="C47" s="131" t="s">
        <v>1644</v>
      </c>
      <c r="D47" s="132" t="s">
        <v>44</v>
      </c>
      <c r="E47" s="133">
        <v>1</v>
      </c>
      <c r="F47" s="133">
        <v>0</v>
      </c>
      <c r="G47" s="134">
        <f t="shared" si="0"/>
        <v>0</v>
      </c>
      <c r="H47" s="135">
        <v>0</v>
      </c>
      <c r="I47" s="136">
        <f t="shared" si="1"/>
        <v>0</v>
      </c>
      <c r="J47" s="135"/>
      <c r="K47" s="136">
        <f t="shared" si="2"/>
        <v>0</v>
      </c>
      <c r="O47" s="101">
        <v>2</v>
      </c>
      <c r="AA47" s="101">
        <v>12</v>
      </c>
      <c r="AB47" s="101">
        <v>0</v>
      </c>
      <c r="AC47" s="101">
        <v>11</v>
      </c>
      <c r="AZ47" s="101">
        <v>1</v>
      </c>
      <c r="BA47" s="101">
        <f t="shared" si="3"/>
        <v>0</v>
      </c>
      <c r="BB47" s="101">
        <f t="shared" si="4"/>
        <v>0</v>
      </c>
      <c r="BC47" s="101">
        <f t="shared" si="5"/>
        <v>0</v>
      </c>
      <c r="BD47" s="101">
        <f t="shared" si="6"/>
        <v>0</v>
      </c>
      <c r="BE47" s="101">
        <f t="shared" si="7"/>
        <v>0</v>
      </c>
      <c r="CA47" s="101">
        <v>12</v>
      </c>
      <c r="CB47" s="101">
        <v>0</v>
      </c>
    </row>
    <row r="48" spans="1:80" x14ac:dyDescent="0.2">
      <c r="A48" s="129">
        <v>31</v>
      </c>
      <c r="B48" s="130" t="s">
        <v>1647</v>
      </c>
      <c r="C48" s="131" t="s">
        <v>1642</v>
      </c>
      <c r="D48" s="132" t="s">
        <v>44</v>
      </c>
      <c r="E48" s="133">
        <v>1</v>
      </c>
      <c r="F48" s="133">
        <v>0</v>
      </c>
      <c r="G48" s="134">
        <f t="shared" si="0"/>
        <v>0</v>
      </c>
      <c r="H48" s="135">
        <v>0</v>
      </c>
      <c r="I48" s="136">
        <f t="shared" si="1"/>
        <v>0</v>
      </c>
      <c r="J48" s="135"/>
      <c r="K48" s="136">
        <f t="shared" si="2"/>
        <v>0</v>
      </c>
      <c r="O48" s="101">
        <v>2</v>
      </c>
      <c r="AA48" s="101">
        <v>12</v>
      </c>
      <c r="AB48" s="101">
        <v>0</v>
      </c>
      <c r="AC48" s="101">
        <v>12</v>
      </c>
      <c r="AZ48" s="101">
        <v>1</v>
      </c>
      <c r="BA48" s="101">
        <f t="shared" si="3"/>
        <v>0</v>
      </c>
      <c r="BB48" s="101">
        <f t="shared" si="4"/>
        <v>0</v>
      </c>
      <c r="BC48" s="101">
        <f t="shared" si="5"/>
        <v>0</v>
      </c>
      <c r="BD48" s="101">
        <f t="shared" si="6"/>
        <v>0</v>
      </c>
      <c r="BE48" s="101">
        <f t="shared" si="7"/>
        <v>0</v>
      </c>
      <c r="CA48" s="101">
        <v>12</v>
      </c>
      <c r="CB48" s="101">
        <v>0</v>
      </c>
    </row>
    <row r="49" spans="1:80" ht="22.5" x14ac:dyDescent="0.2">
      <c r="A49" s="129">
        <v>32</v>
      </c>
      <c r="B49" s="130" t="s">
        <v>1648</v>
      </c>
      <c r="C49" s="131" t="s">
        <v>1649</v>
      </c>
      <c r="D49" s="132" t="s">
        <v>44</v>
      </c>
      <c r="E49" s="133">
        <v>1</v>
      </c>
      <c r="F49" s="133">
        <v>0</v>
      </c>
      <c r="G49" s="134">
        <f t="shared" si="0"/>
        <v>0</v>
      </c>
      <c r="H49" s="135">
        <v>0</v>
      </c>
      <c r="I49" s="136">
        <f t="shared" si="1"/>
        <v>0</v>
      </c>
      <c r="J49" s="135"/>
      <c r="K49" s="136">
        <f t="shared" si="2"/>
        <v>0</v>
      </c>
      <c r="O49" s="101">
        <v>2</v>
      </c>
      <c r="AA49" s="101">
        <v>12</v>
      </c>
      <c r="AB49" s="101">
        <v>0</v>
      </c>
      <c r="AC49" s="101">
        <v>20</v>
      </c>
      <c r="AZ49" s="101">
        <v>1</v>
      </c>
      <c r="BA49" s="101">
        <f t="shared" si="3"/>
        <v>0</v>
      </c>
      <c r="BB49" s="101">
        <f t="shared" si="4"/>
        <v>0</v>
      </c>
      <c r="BC49" s="101">
        <f t="shared" si="5"/>
        <v>0</v>
      </c>
      <c r="BD49" s="101">
        <f t="shared" si="6"/>
        <v>0</v>
      </c>
      <c r="BE49" s="101">
        <f t="shared" si="7"/>
        <v>0</v>
      </c>
      <c r="CA49" s="101">
        <v>12</v>
      </c>
      <c r="CB49" s="101">
        <v>0</v>
      </c>
    </row>
    <row r="50" spans="1:80" ht="22.5" x14ac:dyDescent="0.2">
      <c r="A50" s="129">
        <v>33</v>
      </c>
      <c r="B50" s="130" t="s">
        <v>1650</v>
      </c>
      <c r="C50" s="131" t="s">
        <v>1651</v>
      </c>
      <c r="D50" s="132" t="s">
        <v>44</v>
      </c>
      <c r="E50" s="133">
        <v>1</v>
      </c>
      <c r="F50" s="133">
        <v>0</v>
      </c>
      <c r="G50" s="134">
        <f t="shared" si="0"/>
        <v>0</v>
      </c>
      <c r="H50" s="135">
        <v>0</v>
      </c>
      <c r="I50" s="136">
        <f t="shared" si="1"/>
        <v>0</v>
      </c>
      <c r="J50" s="135"/>
      <c r="K50" s="136">
        <f t="shared" si="2"/>
        <v>0</v>
      </c>
      <c r="O50" s="101">
        <v>2</v>
      </c>
      <c r="AA50" s="101">
        <v>12</v>
      </c>
      <c r="AB50" s="101">
        <v>0</v>
      </c>
      <c r="AC50" s="101">
        <v>21</v>
      </c>
      <c r="AZ50" s="101">
        <v>1</v>
      </c>
      <c r="BA50" s="101">
        <f t="shared" si="3"/>
        <v>0</v>
      </c>
      <c r="BB50" s="101">
        <f t="shared" si="4"/>
        <v>0</v>
      </c>
      <c r="BC50" s="101">
        <f t="shared" si="5"/>
        <v>0</v>
      </c>
      <c r="BD50" s="101">
        <f t="shared" si="6"/>
        <v>0</v>
      </c>
      <c r="BE50" s="101">
        <f t="shared" si="7"/>
        <v>0</v>
      </c>
      <c r="CA50" s="101">
        <v>12</v>
      </c>
      <c r="CB50" s="101">
        <v>0</v>
      </c>
    </row>
    <row r="51" spans="1:80" ht="22.5" x14ac:dyDescent="0.2">
      <c r="A51" s="129">
        <v>34</v>
      </c>
      <c r="B51" s="130" t="s">
        <v>1652</v>
      </c>
      <c r="C51" s="131" t="s">
        <v>1649</v>
      </c>
      <c r="D51" s="132" t="s">
        <v>44</v>
      </c>
      <c r="E51" s="133">
        <v>1</v>
      </c>
      <c r="F51" s="133">
        <v>0</v>
      </c>
      <c r="G51" s="134">
        <f t="shared" si="0"/>
        <v>0</v>
      </c>
      <c r="H51" s="135">
        <v>0</v>
      </c>
      <c r="I51" s="136">
        <f t="shared" si="1"/>
        <v>0</v>
      </c>
      <c r="J51" s="135"/>
      <c r="K51" s="136">
        <f t="shared" si="2"/>
        <v>0</v>
      </c>
      <c r="O51" s="101">
        <v>2</v>
      </c>
      <c r="AA51" s="101">
        <v>12</v>
      </c>
      <c r="AB51" s="101">
        <v>0</v>
      </c>
      <c r="AC51" s="101">
        <v>22</v>
      </c>
      <c r="AZ51" s="101">
        <v>1</v>
      </c>
      <c r="BA51" s="101">
        <f t="shared" si="3"/>
        <v>0</v>
      </c>
      <c r="BB51" s="101">
        <f t="shared" si="4"/>
        <v>0</v>
      </c>
      <c r="BC51" s="101">
        <f t="shared" si="5"/>
        <v>0</v>
      </c>
      <c r="BD51" s="101">
        <f t="shared" si="6"/>
        <v>0</v>
      </c>
      <c r="BE51" s="101">
        <f t="shared" si="7"/>
        <v>0</v>
      </c>
      <c r="CA51" s="101">
        <v>12</v>
      </c>
      <c r="CB51" s="101">
        <v>0</v>
      </c>
    </row>
    <row r="52" spans="1:80" x14ac:dyDescent="0.2">
      <c r="A52" s="129">
        <v>35</v>
      </c>
      <c r="B52" s="130" t="s">
        <v>1653</v>
      </c>
      <c r="C52" s="131" t="s">
        <v>1654</v>
      </c>
      <c r="D52" s="132" t="s">
        <v>44</v>
      </c>
      <c r="E52" s="133">
        <v>1</v>
      </c>
      <c r="F52" s="133">
        <v>0</v>
      </c>
      <c r="G52" s="134">
        <f t="shared" si="0"/>
        <v>0</v>
      </c>
      <c r="H52" s="135">
        <v>0</v>
      </c>
      <c r="I52" s="136">
        <f t="shared" si="1"/>
        <v>0</v>
      </c>
      <c r="J52" s="135"/>
      <c r="K52" s="136">
        <f t="shared" si="2"/>
        <v>0</v>
      </c>
      <c r="O52" s="101">
        <v>2</v>
      </c>
      <c r="AA52" s="101">
        <v>12</v>
      </c>
      <c r="AB52" s="101">
        <v>0</v>
      </c>
      <c r="AC52" s="101">
        <v>23</v>
      </c>
      <c r="AZ52" s="101">
        <v>1</v>
      </c>
      <c r="BA52" s="101">
        <f t="shared" si="3"/>
        <v>0</v>
      </c>
      <c r="BB52" s="101">
        <f t="shared" si="4"/>
        <v>0</v>
      </c>
      <c r="BC52" s="101">
        <f t="shared" si="5"/>
        <v>0</v>
      </c>
      <c r="BD52" s="101">
        <f t="shared" si="6"/>
        <v>0</v>
      </c>
      <c r="BE52" s="101">
        <f t="shared" si="7"/>
        <v>0</v>
      </c>
      <c r="CA52" s="101">
        <v>12</v>
      </c>
      <c r="CB52" s="101">
        <v>0</v>
      </c>
    </row>
    <row r="53" spans="1:80" x14ac:dyDescent="0.2">
      <c r="A53" s="129">
        <v>36</v>
      </c>
      <c r="B53" s="130" t="s">
        <v>1655</v>
      </c>
      <c r="C53" s="131" t="s">
        <v>1656</v>
      </c>
      <c r="D53" s="132" t="s">
        <v>44</v>
      </c>
      <c r="E53" s="133">
        <v>1</v>
      </c>
      <c r="F53" s="133">
        <v>0</v>
      </c>
      <c r="G53" s="134">
        <f t="shared" si="0"/>
        <v>0</v>
      </c>
      <c r="H53" s="135">
        <v>0</v>
      </c>
      <c r="I53" s="136">
        <f t="shared" si="1"/>
        <v>0</v>
      </c>
      <c r="J53" s="135"/>
      <c r="K53" s="136">
        <f t="shared" si="2"/>
        <v>0</v>
      </c>
      <c r="O53" s="101">
        <v>2</v>
      </c>
      <c r="AA53" s="101">
        <v>12</v>
      </c>
      <c r="AB53" s="101">
        <v>0</v>
      </c>
      <c r="AC53" s="101">
        <v>24</v>
      </c>
      <c r="AZ53" s="101">
        <v>1</v>
      </c>
      <c r="BA53" s="101">
        <f t="shared" si="3"/>
        <v>0</v>
      </c>
      <c r="BB53" s="101">
        <f t="shared" si="4"/>
        <v>0</v>
      </c>
      <c r="BC53" s="101">
        <f t="shared" si="5"/>
        <v>0</v>
      </c>
      <c r="BD53" s="101">
        <f t="shared" si="6"/>
        <v>0</v>
      </c>
      <c r="BE53" s="101">
        <f t="shared" si="7"/>
        <v>0</v>
      </c>
      <c r="CA53" s="101">
        <v>12</v>
      </c>
      <c r="CB53" s="101">
        <v>0</v>
      </c>
    </row>
    <row r="54" spans="1:80" x14ac:dyDescent="0.2">
      <c r="A54" s="129">
        <v>37</v>
      </c>
      <c r="B54" s="130" t="s">
        <v>1657</v>
      </c>
      <c r="C54" s="131" t="s">
        <v>1656</v>
      </c>
      <c r="D54" s="132" t="s">
        <v>44</v>
      </c>
      <c r="E54" s="133">
        <v>1</v>
      </c>
      <c r="F54" s="133">
        <v>0</v>
      </c>
      <c r="G54" s="134">
        <f t="shared" si="0"/>
        <v>0</v>
      </c>
      <c r="H54" s="135">
        <v>0</v>
      </c>
      <c r="I54" s="136">
        <f t="shared" si="1"/>
        <v>0</v>
      </c>
      <c r="J54" s="135"/>
      <c r="K54" s="136">
        <f t="shared" si="2"/>
        <v>0</v>
      </c>
      <c r="O54" s="101">
        <v>2</v>
      </c>
      <c r="AA54" s="101">
        <v>12</v>
      </c>
      <c r="AB54" s="101">
        <v>0</v>
      </c>
      <c r="AC54" s="101">
        <v>25</v>
      </c>
      <c r="AZ54" s="101">
        <v>1</v>
      </c>
      <c r="BA54" s="101">
        <f t="shared" si="3"/>
        <v>0</v>
      </c>
      <c r="BB54" s="101">
        <f t="shared" si="4"/>
        <v>0</v>
      </c>
      <c r="BC54" s="101">
        <f t="shared" si="5"/>
        <v>0</v>
      </c>
      <c r="BD54" s="101">
        <f t="shared" si="6"/>
        <v>0</v>
      </c>
      <c r="BE54" s="101">
        <f t="shared" si="7"/>
        <v>0</v>
      </c>
      <c r="CA54" s="101">
        <v>12</v>
      </c>
      <c r="CB54" s="101">
        <v>0</v>
      </c>
    </row>
    <row r="55" spans="1:80" ht="22.5" x14ac:dyDescent="0.2">
      <c r="A55" s="129">
        <v>38</v>
      </c>
      <c r="B55" s="130" t="s">
        <v>1658</v>
      </c>
      <c r="C55" s="131" t="s">
        <v>1623</v>
      </c>
      <c r="D55" s="132" t="s">
        <v>44</v>
      </c>
      <c r="E55" s="133">
        <v>1</v>
      </c>
      <c r="F55" s="133">
        <v>0</v>
      </c>
      <c r="G55" s="134">
        <f t="shared" si="0"/>
        <v>0</v>
      </c>
      <c r="H55" s="135">
        <v>0</v>
      </c>
      <c r="I55" s="136">
        <f t="shared" si="1"/>
        <v>0</v>
      </c>
      <c r="J55" s="135"/>
      <c r="K55" s="136">
        <f t="shared" si="2"/>
        <v>0</v>
      </c>
      <c r="O55" s="101">
        <v>2</v>
      </c>
      <c r="AA55" s="101">
        <v>12</v>
      </c>
      <c r="AB55" s="101">
        <v>0</v>
      </c>
      <c r="AC55" s="101">
        <v>26</v>
      </c>
      <c r="AZ55" s="101">
        <v>1</v>
      </c>
      <c r="BA55" s="101">
        <f t="shared" si="3"/>
        <v>0</v>
      </c>
      <c r="BB55" s="101">
        <f t="shared" si="4"/>
        <v>0</v>
      </c>
      <c r="BC55" s="101">
        <f t="shared" si="5"/>
        <v>0</v>
      </c>
      <c r="BD55" s="101">
        <f t="shared" si="6"/>
        <v>0</v>
      </c>
      <c r="BE55" s="101">
        <f t="shared" si="7"/>
        <v>0</v>
      </c>
      <c r="CA55" s="101">
        <v>12</v>
      </c>
      <c r="CB55" s="101">
        <v>0</v>
      </c>
    </row>
    <row r="56" spans="1:80" x14ac:dyDescent="0.2">
      <c r="A56" s="129">
        <v>39</v>
      </c>
      <c r="B56" s="130" t="s">
        <v>1659</v>
      </c>
      <c r="C56" s="131" t="s">
        <v>1660</v>
      </c>
      <c r="D56" s="132" t="s">
        <v>44</v>
      </c>
      <c r="E56" s="133">
        <v>3</v>
      </c>
      <c r="F56" s="133">
        <v>0</v>
      </c>
      <c r="G56" s="134">
        <f t="shared" si="0"/>
        <v>0</v>
      </c>
      <c r="H56" s="135">
        <v>0</v>
      </c>
      <c r="I56" s="136">
        <f t="shared" si="1"/>
        <v>0</v>
      </c>
      <c r="J56" s="135"/>
      <c r="K56" s="136">
        <f t="shared" si="2"/>
        <v>0</v>
      </c>
      <c r="O56" s="101">
        <v>2</v>
      </c>
      <c r="AA56" s="101">
        <v>12</v>
      </c>
      <c r="AB56" s="101">
        <v>0</v>
      </c>
      <c r="AC56" s="101">
        <v>27</v>
      </c>
      <c r="AZ56" s="101">
        <v>1</v>
      </c>
      <c r="BA56" s="101">
        <f t="shared" si="3"/>
        <v>0</v>
      </c>
      <c r="BB56" s="101">
        <f t="shared" si="4"/>
        <v>0</v>
      </c>
      <c r="BC56" s="101">
        <f t="shared" si="5"/>
        <v>0</v>
      </c>
      <c r="BD56" s="101">
        <f t="shared" si="6"/>
        <v>0</v>
      </c>
      <c r="BE56" s="101">
        <f t="shared" si="7"/>
        <v>0</v>
      </c>
      <c r="CA56" s="101">
        <v>12</v>
      </c>
      <c r="CB56" s="101">
        <v>0</v>
      </c>
    </row>
    <row r="57" spans="1:80" x14ac:dyDescent="0.2">
      <c r="A57" s="129">
        <v>40</v>
      </c>
      <c r="B57" s="130" t="s">
        <v>1661</v>
      </c>
      <c r="C57" s="131" t="s">
        <v>1662</v>
      </c>
      <c r="D57" s="132" t="s">
        <v>44</v>
      </c>
      <c r="E57" s="133">
        <v>7</v>
      </c>
      <c r="F57" s="133">
        <v>0</v>
      </c>
      <c r="G57" s="134">
        <f t="shared" si="0"/>
        <v>0</v>
      </c>
      <c r="H57" s="135">
        <v>0</v>
      </c>
      <c r="I57" s="136">
        <f t="shared" si="1"/>
        <v>0</v>
      </c>
      <c r="J57" s="135"/>
      <c r="K57" s="136">
        <f t="shared" si="2"/>
        <v>0</v>
      </c>
      <c r="O57" s="101">
        <v>2</v>
      </c>
      <c r="AA57" s="101">
        <v>3</v>
      </c>
      <c r="AB57" s="101">
        <v>1</v>
      </c>
      <c r="AC57" s="101" t="s">
        <v>1661</v>
      </c>
      <c r="AZ57" s="101">
        <v>1</v>
      </c>
      <c r="BA57" s="101">
        <f t="shared" si="3"/>
        <v>0</v>
      </c>
      <c r="BB57" s="101">
        <f t="shared" si="4"/>
        <v>0</v>
      </c>
      <c r="BC57" s="101">
        <f t="shared" si="5"/>
        <v>0</v>
      </c>
      <c r="BD57" s="101">
        <f t="shared" si="6"/>
        <v>0</v>
      </c>
      <c r="BE57" s="101">
        <f t="shared" si="7"/>
        <v>0</v>
      </c>
      <c r="CA57" s="101">
        <v>3</v>
      </c>
      <c r="CB57" s="101">
        <v>1</v>
      </c>
    </row>
    <row r="58" spans="1:80" x14ac:dyDescent="0.2">
      <c r="A58" s="129">
        <v>41</v>
      </c>
      <c r="B58" s="130" t="s">
        <v>1663</v>
      </c>
      <c r="C58" s="131" t="s">
        <v>1660</v>
      </c>
      <c r="D58" s="132" t="s">
        <v>44</v>
      </c>
      <c r="E58" s="133">
        <v>5</v>
      </c>
      <c r="F58" s="133">
        <v>0</v>
      </c>
      <c r="G58" s="134">
        <f t="shared" si="0"/>
        <v>0</v>
      </c>
      <c r="H58" s="135">
        <v>0</v>
      </c>
      <c r="I58" s="136">
        <f t="shared" si="1"/>
        <v>0</v>
      </c>
      <c r="J58" s="135"/>
      <c r="K58" s="136">
        <f t="shared" si="2"/>
        <v>0</v>
      </c>
      <c r="O58" s="101">
        <v>2</v>
      </c>
      <c r="AA58" s="101">
        <v>3</v>
      </c>
      <c r="AB58" s="101">
        <v>1</v>
      </c>
      <c r="AC58" s="101" t="s">
        <v>1663</v>
      </c>
      <c r="AZ58" s="101">
        <v>1</v>
      </c>
      <c r="BA58" s="101">
        <f t="shared" si="3"/>
        <v>0</v>
      </c>
      <c r="BB58" s="101">
        <f t="shared" si="4"/>
        <v>0</v>
      </c>
      <c r="BC58" s="101">
        <f t="shared" si="5"/>
        <v>0</v>
      </c>
      <c r="BD58" s="101">
        <f t="shared" si="6"/>
        <v>0</v>
      </c>
      <c r="BE58" s="101">
        <f t="shared" si="7"/>
        <v>0</v>
      </c>
      <c r="CA58" s="101">
        <v>3</v>
      </c>
      <c r="CB58" s="101">
        <v>1</v>
      </c>
    </row>
    <row r="59" spans="1:80" x14ac:dyDescent="0.2">
      <c r="A59" s="144"/>
      <c r="B59" s="145" t="s">
        <v>45</v>
      </c>
      <c r="C59" s="146" t="s">
        <v>1613</v>
      </c>
      <c r="D59" s="147"/>
      <c r="E59" s="148"/>
      <c r="F59" s="149"/>
      <c r="G59" s="150">
        <f>SUM(G27:G58)</f>
        <v>0</v>
      </c>
      <c r="H59" s="151"/>
      <c r="I59" s="152">
        <f>SUM(I27:I58)</f>
        <v>0</v>
      </c>
      <c r="J59" s="151"/>
      <c r="K59" s="152">
        <f>SUM(K27:K58)</f>
        <v>0</v>
      </c>
      <c r="O59" s="101">
        <v>4</v>
      </c>
      <c r="BA59" s="153">
        <f>SUM(BA27:BA58)</f>
        <v>0</v>
      </c>
      <c r="BB59" s="153">
        <f>SUM(BB27:BB58)</f>
        <v>0</v>
      </c>
      <c r="BC59" s="153">
        <f>SUM(BC27:BC58)</f>
        <v>0</v>
      </c>
      <c r="BD59" s="153">
        <f>SUM(BD27:BD58)</f>
        <v>0</v>
      </c>
      <c r="BE59" s="153">
        <f>SUM(BE27:BE58)</f>
        <v>0</v>
      </c>
    </row>
    <row r="60" spans="1:80" x14ac:dyDescent="0.2">
      <c r="A60" s="118" t="s">
        <v>41</v>
      </c>
      <c r="B60" s="119" t="s">
        <v>1664</v>
      </c>
      <c r="C60" s="120" t="s">
        <v>1665</v>
      </c>
      <c r="D60" s="121"/>
      <c r="E60" s="122"/>
      <c r="F60" s="122"/>
      <c r="G60" s="123"/>
      <c r="H60" s="124"/>
      <c r="I60" s="125"/>
      <c r="J60" s="126"/>
      <c r="K60" s="127"/>
      <c r="O60" s="101">
        <v>1</v>
      </c>
    </row>
    <row r="61" spans="1:80" ht="22.5" x14ac:dyDescent="0.2">
      <c r="A61" s="129">
        <v>42</v>
      </c>
      <c r="B61" s="130" t="s">
        <v>1667</v>
      </c>
      <c r="C61" s="131" t="s">
        <v>1615</v>
      </c>
      <c r="D61" s="132" t="s">
        <v>44</v>
      </c>
      <c r="E61" s="133">
        <v>2</v>
      </c>
      <c r="F61" s="133">
        <v>0</v>
      </c>
      <c r="G61" s="134">
        <f t="shared" ref="G61:G91" si="8">E61*F61</f>
        <v>0</v>
      </c>
      <c r="H61" s="135">
        <v>0</v>
      </c>
      <c r="I61" s="136">
        <f t="shared" ref="I61:I91" si="9">E61*H61</f>
        <v>0</v>
      </c>
      <c r="J61" s="135">
        <v>0</v>
      </c>
      <c r="K61" s="136">
        <f t="shared" ref="K61:K91" si="10">E61*J61</f>
        <v>0</v>
      </c>
      <c r="O61" s="101">
        <v>2</v>
      </c>
      <c r="AA61" s="101">
        <v>1</v>
      </c>
      <c r="AB61" s="101">
        <v>1</v>
      </c>
      <c r="AC61" s="101">
        <v>1</v>
      </c>
      <c r="AZ61" s="101">
        <v>1</v>
      </c>
      <c r="BA61" s="101">
        <f t="shared" ref="BA61:BA91" si="11">IF(AZ61=1,G61,0)</f>
        <v>0</v>
      </c>
      <c r="BB61" s="101">
        <f t="shared" ref="BB61:BB91" si="12">IF(AZ61=2,G61,0)</f>
        <v>0</v>
      </c>
      <c r="BC61" s="101">
        <f t="shared" ref="BC61:BC91" si="13">IF(AZ61=3,G61,0)</f>
        <v>0</v>
      </c>
      <c r="BD61" s="101">
        <f t="shared" ref="BD61:BD91" si="14">IF(AZ61=4,G61,0)</f>
        <v>0</v>
      </c>
      <c r="BE61" s="101">
        <f t="shared" ref="BE61:BE91" si="15">IF(AZ61=5,G61,0)</f>
        <v>0</v>
      </c>
      <c r="CA61" s="101">
        <v>1</v>
      </c>
      <c r="CB61" s="101">
        <v>1</v>
      </c>
    </row>
    <row r="62" spans="1:80" x14ac:dyDescent="0.2">
      <c r="A62" s="129">
        <v>43</v>
      </c>
      <c r="B62" s="130" t="s">
        <v>1668</v>
      </c>
      <c r="C62" s="131" t="s">
        <v>1617</v>
      </c>
      <c r="D62" s="132" t="s">
        <v>44</v>
      </c>
      <c r="E62" s="133">
        <v>1</v>
      </c>
      <c r="F62" s="133">
        <v>0</v>
      </c>
      <c r="G62" s="134">
        <f t="shared" si="8"/>
        <v>0</v>
      </c>
      <c r="H62" s="135">
        <v>0</v>
      </c>
      <c r="I62" s="136">
        <f t="shared" si="9"/>
        <v>0</v>
      </c>
      <c r="J62" s="135">
        <v>0</v>
      </c>
      <c r="K62" s="136">
        <f t="shared" si="10"/>
        <v>0</v>
      </c>
      <c r="O62" s="101">
        <v>2</v>
      </c>
      <c r="AA62" s="101">
        <v>1</v>
      </c>
      <c r="AB62" s="101">
        <v>1</v>
      </c>
      <c r="AC62" s="101">
        <v>1</v>
      </c>
      <c r="AZ62" s="101">
        <v>1</v>
      </c>
      <c r="BA62" s="101">
        <f t="shared" si="11"/>
        <v>0</v>
      </c>
      <c r="BB62" s="101">
        <f t="shared" si="12"/>
        <v>0</v>
      </c>
      <c r="BC62" s="101">
        <f t="shared" si="13"/>
        <v>0</v>
      </c>
      <c r="BD62" s="101">
        <f t="shared" si="14"/>
        <v>0</v>
      </c>
      <c r="BE62" s="101">
        <f t="shared" si="15"/>
        <v>0</v>
      </c>
      <c r="CA62" s="101">
        <v>1</v>
      </c>
      <c r="CB62" s="101">
        <v>1</v>
      </c>
    </row>
    <row r="63" spans="1:80" x14ac:dyDescent="0.2">
      <c r="A63" s="129">
        <v>44</v>
      </c>
      <c r="B63" s="130" t="s">
        <v>1669</v>
      </c>
      <c r="C63" s="131" t="s">
        <v>1617</v>
      </c>
      <c r="D63" s="132" t="s">
        <v>44</v>
      </c>
      <c r="E63" s="133">
        <v>1</v>
      </c>
      <c r="F63" s="133">
        <v>0</v>
      </c>
      <c r="G63" s="134">
        <f t="shared" si="8"/>
        <v>0</v>
      </c>
      <c r="H63" s="135">
        <v>0</v>
      </c>
      <c r="I63" s="136">
        <f t="shared" si="9"/>
        <v>0</v>
      </c>
      <c r="J63" s="135">
        <v>0</v>
      </c>
      <c r="K63" s="136">
        <f t="shared" si="10"/>
        <v>0</v>
      </c>
      <c r="O63" s="101">
        <v>2</v>
      </c>
      <c r="AA63" s="101">
        <v>1</v>
      </c>
      <c r="AB63" s="101">
        <v>1</v>
      </c>
      <c r="AC63" s="101">
        <v>1</v>
      </c>
      <c r="AZ63" s="101">
        <v>1</v>
      </c>
      <c r="BA63" s="101">
        <f t="shared" si="11"/>
        <v>0</v>
      </c>
      <c r="BB63" s="101">
        <f t="shared" si="12"/>
        <v>0</v>
      </c>
      <c r="BC63" s="101">
        <f t="shared" si="13"/>
        <v>0</v>
      </c>
      <c r="BD63" s="101">
        <f t="shared" si="14"/>
        <v>0</v>
      </c>
      <c r="BE63" s="101">
        <f t="shared" si="15"/>
        <v>0</v>
      </c>
      <c r="CA63" s="101">
        <v>1</v>
      </c>
      <c r="CB63" s="101">
        <v>1</v>
      </c>
    </row>
    <row r="64" spans="1:80" x14ac:dyDescent="0.2">
      <c r="A64" s="129">
        <v>45</v>
      </c>
      <c r="B64" s="130" t="s">
        <v>1670</v>
      </c>
      <c r="C64" s="131" t="s">
        <v>1617</v>
      </c>
      <c r="D64" s="132" t="s">
        <v>44</v>
      </c>
      <c r="E64" s="133">
        <v>1</v>
      </c>
      <c r="F64" s="133">
        <v>0</v>
      </c>
      <c r="G64" s="134">
        <f t="shared" si="8"/>
        <v>0</v>
      </c>
      <c r="H64" s="135">
        <v>0</v>
      </c>
      <c r="I64" s="136">
        <f t="shared" si="9"/>
        <v>0</v>
      </c>
      <c r="J64" s="135">
        <v>0</v>
      </c>
      <c r="K64" s="136">
        <f t="shared" si="10"/>
        <v>0</v>
      </c>
      <c r="O64" s="101">
        <v>2</v>
      </c>
      <c r="AA64" s="101">
        <v>1</v>
      </c>
      <c r="AB64" s="101">
        <v>1</v>
      </c>
      <c r="AC64" s="101">
        <v>1</v>
      </c>
      <c r="AZ64" s="101">
        <v>1</v>
      </c>
      <c r="BA64" s="101">
        <f t="shared" si="11"/>
        <v>0</v>
      </c>
      <c r="BB64" s="101">
        <f t="shared" si="12"/>
        <v>0</v>
      </c>
      <c r="BC64" s="101">
        <f t="shared" si="13"/>
        <v>0</v>
      </c>
      <c r="BD64" s="101">
        <f t="shared" si="14"/>
        <v>0</v>
      </c>
      <c r="BE64" s="101">
        <f t="shared" si="15"/>
        <v>0</v>
      </c>
      <c r="CA64" s="101">
        <v>1</v>
      </c>
      <c r="CB64" s="101">
        <v>1</v>
      </c>
    </row>
    <row r="65" spans="1:80" x14ac:dyDescent="0.2">
      <c r="A65" s="129">
        <v>46</v>
      </c>
      <c r="B65" s="130" t="s">
        <v>1671</v>
      </c>
      <c r="C65" s="131" t="s">
        <v>1617</v>
      </c>
      <c r="D65" s="132" t="s">
        <v>44</v>
      </c>
      <c r="E65" s="133">
        <v>1</v>
      </c>
      <c r="F65" s="133">
        <v>0</v>
      </c>
      <c r="G65" s="134">
        <f t="shared" si="8"/>
        <v>0</v>
      </c>
      <c r="H65" s="135">
        <v>0</v>
      </c>
      <c r="I65" s="136">
        <f t="shared" si="9"/>
        <v>0</v>
      </c>
      <c r="J65" s="135">
        <v>0</v>
      </c>
      <c r="K65" s="136">
        <f t="shared" si="10"/>
        <v>0</v>
      </c>
      <c r="O65" s="101">
        <v>2</v>
      </c>
      <c r="AA65" s="101">
        <v>1</v>
      </c>
      <c r="AB65" s="101">
        <v>1</v>
      </c>
      <c r="AC65" s="101">
        <v>1</v>
      </c>
      <c r="AZ65" s="101">
        <v>1</v>
      </c>
      <c r="BA65" s="101">
        <f t="shared" si="11"/>
        <v>0</v>
      </c>
      <c r="BB65" s="101">
        <f t="shared" si="12"/>
        <v>0</v>
      </c>
      <c r="BC65" s="101">
        <f t="shared" si="13"/>
        <v>0</v>
      </c>
      <c r="BD65" s="101">
        <f t="shared" si="14"/>
        <v>0</v>
      </c>
      <c r="BE65" s="101">
        <f t="shared" si="15"/>
        <v>0</v>
      </c>
      <c r="CA65" s="101">
        <v>1</v>
      </c>
      <c r="CB65" s="101">
        <v>1</v>
      </c>
    </row>
    <row r="66" spans="1:80" x14ac:dyDescent="0.2">
      <c r="A66" s="129">
        <v>47</v>
      </c>
      <c r="B66" s="130" t="s">
        <v>1672</v>
      </c>
      <c r="C66" s="131" t="s">
        <v>1621</v>
      </c>
      <c r="D66" s="132" t="s">
        <v>44</v>
      </c>
      <c r="E66" s="133">
        <v>3</v>
      </c>
      <c r="F66" s="133">
        <v>0</v>
      </c>
      <c r="G66" s="134">
        <f t="shared" si="8"/>
        <v>0</v>
      </c>
      <c r="H66" s="135">
        <v>0</v>
      </c>
      <c r="I66" s="136">
        <f t="shared" si="9"/>
        <v>0</v>
      </c>
      <c r="J66" s="135">
        <v>0</v>
      </c>
      <c r="K66" s="136">
        <f t="shared" si="10"/>
        <v>0</v>
      </c>
      <c r="O66" s="101">
        <v>2</v>
      </c>
      <c r="AA66" s="101">
        <v>1</v>
      </c>
      <c r="AB66" s="101">
        <v>1</v>
      </c>
      <c r="AC66" s="101">
        <v>1</v>
      </c>
      <c r="AZ66" s="101">
        <v>1</v>
      </c>
      <c r="BA66" s="101">
        <f t="shared" si="11"/>
        <v>0</v>
      </c>
      <c r="BB66" s="101">
        <f t="shared" si="12"/>
        <v>0</v>
      </c>
      <c r="BC66" s="101">
        <f t="shared" si="13"/>
        <v>0</v>
      </c>
      <c r="BD66" s="101">
        <f t="shared" si="14"/>
        <v>0</v>
      </c>
      <c r="BE66" s="101">
        <f t="shared" si="15"/>
        <v>0</v>
      </c>
      <c r="CA66" s="101">
        <v>1</v>
      </c>
      <c r="CB66" s="101">
        <v>1</v>
      </c>
    </row>
    <row r="67" spans="1:80" ht="22.5" x14ac:dyDescent="0.2">
      <c r="A67" s="129">
        <v>48</v>
      </c>
      <c r="B67" s="130" t="s">
        <v>1673</v>
      </c>
      <c r="C67" s="131" t="s">
        <v>1623</v>
      </c>
      <c r="D67" s="132" t="s">
        <v>44</v>
      </c>
      <c r="E67" s="133">
        <v>4</v>
      </c>
      <c r="F67" s="133">
        <v>0</v>
      </c>
      <c r="G67" s="134">
        <f t="shared" si="8"/>
        <v>0</v>
      </c>
      <c r="H67" s="135">
        <v>0</v>
      </c>
      <c r="I67" s="136">
        <f t="shared" si="9"/>
        <v>0</v>
      </c>
      <c r="J67" s="135">
        <v>0</v>
      </c>
      <c r="K67" s="136">
        <f t="shared" si="10"/>
        <v>0</v>
      </c>
      <c r="O67" s="101">
        <v>2</v>
      </c>
      <c r="AA67" s="101">
        <v>1</v>
      </c>
      <c r="AB67" s="101">
        <v>1</v>
      </c>
      <c r="AC67" s="101">
        <v>1</v>
      </c>
      <c r="AZ67" s="101">
        <v>1</v>
      </c>
      <c r="BA67" s="101">
        <f t="shared" si="11"/>
        <v>0</v>
      </c>
      <c r="BB67" s="101">
        <f t="shared" si="12"/>
        <v>0</v>
      </c>
      <c r="BC67" s="101">
        <f t="shared" si="13"/>
        <v>0</v>
      </c>
      <c r="BD67" s="101">
        <f t="shared" si="14"/>
        <v>0</v>
      </c>
      <c r="BE67" s="101">
        <f t="shared" si="15"/>
        <v>0</v>
      </c>
      <c r="CA67" s="101">
        <v>1</v>
      </c>
      <c r="CB67" s="101">
        <v>1</v>
      </c>
    </row>
    <row r="68" spans="1:80" ht="22.5" x14ac:dyDescent="0.2">
      <c r="A68" s="129">
        <v>49</v>
      </c>
      <c r="B68" s="130" t="s">
        <v>1674</v>
      </c>
      <c r="C68" s="131" t="s">
        <v>1623</v>
      </c>
      <c r="D68" s="132" t="s">
        <v>44</v>
      </c>
      <c r="E68" s="133">
        <v>7</v>
      </c>
      <c r="F68" s="133">
        <v>0</v>
      </c>
      <c r="G68" s="134">
        <f t="shared" si="8"/>
        <v>0</v>
      </c>
      <c r="H68" s="135">
        <v>0</v>
      </c>
      <c r="I68" s="136">
        <f t="shared" si="9"/>
        <v>0</v>
      </c>
      <c r="J68" s="135">
        <v>0</v>
      </c>
      <c r="K68" s="136">
        <f t="shared" si="10"/>
        <v>0</v>
      </c>
      <c r="O68" s="101">
        <v>2</v>
      </c>
      <c r="AA68" s="101">
        <v>1</v>
      </c>
      <c r="AB68" s="101">
        <v>1</v>
      </c>
      <c r="AC68" s="101">
        <v>1</v>
      </c>
      <c r="AZ68" s="101">
        <v>1</v>
      </c>
      <c r="BA68" s="101">
        <f t="shared" si="11"/>
        <v>0</v>
      </c>
      <c r="BB68" s="101">
        <f t="shared" si="12"/>
        <v>0</v>
      </c>
      <c r="BC68" s="101">
        <f t="shared" si="13"/>
        <v>0</v>
      </c>
      <c r="BD68" s="101">
        <f t="shared" si="14"/>
        <v>0</v>
      </c>
      <c r="BE68" s="101">
        <f t="shared" si="15"/>
        <v>0</v>
      </c>
      <c r="CA68" s="101">
        <v>1</v>
      </c>
      <c r="CB68" s="101">
        <v>1</v>
      </c>
    </row>
    <row r="69" spans="1:80" x14ac:dyDescent="0.2">
      <c r="A69" s="129">
        <v>50</v>
      </c>
      <c r="B69" s="130" t="s">
        <v>1675</v>
      </c>
      <c r="C69" s="131" t="s">
        <v>1626</v>
      </c>
      <c r="D69" s="132" t="s">
        <v>44</v>
      </c>
      <c r="E69" s="133">
        <v>1</v>
      </c>
      <c r="F69" s="133">
        <v>0</v>
      </c>
      <c r="G69" s="134">
        <f t="shared" si="8"/>
        <v>0</v>
      </c>
      <c r="H69" s="135">
        <v>0</v>
      </c>
      <c r="I69" s="136">
        <f t="shared" si="9"/>
        <v>0</v>
      </c>
      <c r="J69" s="135"/>
      <c r="K69" s="136">
        <f t="shared" si="10"/>
        <v>0</v>
      </c>
      <c r="O69" s="101">
        <v>2</v>
      </c>
      <c r="AA69" s="101">
        <v>12</v>
      </c>
      <c r="AB69" s="101">
        <v>0</v>
      </c>
      <c r="AC69" s="101">
        <v>39</v>
      </c>
      <c r="AZ69" s="101">
        <v>1</v>
      </c>
      <c r="BA69" s="101">
        <f t="shared" si="11"/>
        <v>0</v>
      </c>
      <c r="BB69" s="101">
        <f t="shared" si="12"/>
        <v>0</v>
      </c>
      <c r="BC69" s="101">
        <f t="shared" si="13"/>
        <v>0</v>
      </c>
      <c r="BD69" s="101">
        <f t="shared" si="14"/>
        <v>0</v>
      </c>
      <c r="BE69" s="101">
        <f t="shared" si="15"/>
        <v>0</v>
      </c>
      <c r="CA69" s="101">
        <v>12</v>
      </c>
      <c r="CB69" s="101">
        <v>0</v>
      </c>
    </row>
    <row r="70" spans="1:80" x14ac:dyDescent="0.2">
      <c r="A70" s="129">
        <v>51</v>
      </c>
      <c r="B70" s="130" t="s">
        <v>1676</v>
      </c>
      <c r="C70" s="131" t="s">
        <v>1628</v>
      </c>
      <c r="D70" s="132" t="s">
        <v>44</v>
      </c>
      <c r="E70" s="133">
        <v>1</v>
      </c>
      <c r="F70" s="133">
        <v>0</v>
      </c>
      <c r="G70" s="134">
        <f t="shared" si="8"/>
        <v>0</v>
      </c>
      <c r="H70" s="135">
        <v>0</v>
      </c>
      <c r="I70" s="136">
        <f t="shared" si="9"/>
        <v>0</v>
      </c>
      <c r="J70" s="135"/>
      <c r="K70" s="136">
        <f t="shared" si="10"/>
        <v>0</v>
      </c>
      <c r="O70" s="101">
        <v>2</v>
      </c>
      <c r="AA70" s="101">
        <v>12</v>
      </c>
      <c r="AB70" s="101">
        <v>0</v>
      </c>
      <c r="AC70" s="101">
        <v>40</v>
      </c>
      <c r="AZ70" s="101">
        <v>1</v>
      </c>
      <c r="BA70" s="101">
        <f t="shared" si="11"/>
        <v>0</v>
      </c>
      <c r="BB70" s="101">
        <f t="shared" si="12"/>
        <v>0</v>
      </c>
      <c r="BC70" s="101">
        <f t="shared" si="13"/>
        <v>0</v>
      </c>
      <c r="BD70" s="101">
        <f t="shared" si="14"/>
        <v>0</v>
      </c>
      <c r="BE70" s="101">
        <f t="shared" si="15"/>
        <v>0</v>
      </c>
      <c r="CA70" s="101">
        <v>12</v>
      </c>
      <c r="CB70" s="101">
        <v>0</v>
      </c>
    </row>
    <row r="71" spans="1:80" x14ac:dyDescent="0.2">
      <c r="A71" s="129">
        <v>52</v>
      </c>
      <c r="B71" s="130" t="s">
        <v>1677</v>
      </c>
      <c r="C71" s="131" t="s">
        <v>1630</v>
      </c>
      <c r="D71" s="132" t="s">
        <v>44</v>
      </c>
      <c r="E71" s="133">
        <v>1</v>
      </c>
      <c r="F71" s="133">
        <v>0</v>
      </c>
      <c r="G71" s="134">
        <f t="shared" si="8"/>
        <v>0</v>
      </c>
      <c r="H71" s="135">
        <v>0</v>
      </c>
      <c r="I71" s="136">
        <f t="shared" si="9"/>
        <v>0</v>
      </c>
      <c r="J71" s="135"/>
      <c r="K71" s="136">
        <f t="shared" si="10"/>
        <v>0</v>
      </c>
      <c r="O71" s="101">
        <v>2</v>
      </c>
      <c r="AA71" s="101">
        <v>12</v>
      </c>
      <c r="AB71" s="101">
        <v>0</v>
      </c>
      <c r="AC71" s="101">
        <v>41</v>
      </c>
      <c r="AZ71" s="101">
        <v>1</v>
      </c>
      <c r="BA71" s="101">
        <f t="shared" si="11"/>
        <v>0</v>
      </c>
      <c r="BB71" s="101">
        <f t="shared" si="12"/>
        <v>0</v>
      </c>
      <c r="BC71" s="101">
        <f t="shared" si="13"/>
        <v>0</v>
      </c>
      <c r="BD71" s="101">
        <f t="shared" si="14"/>
        <v>0</v>
      </c>
      <c r="BE71" s="101">
        <f t="shared" si="15"/>
        <v>0</v>
      </c>
      <c r="CA71" s="101">
        <v>12</v>
      </c>
      <c r="CB71" s="101">
        <v>0</v>
      </c>
    </row>
    <row r="72" spans="1:80" x14ac:dyDescent="0.2">
      <c r="A72" s="129">
        <v>53</v>
      </c>
      <c r="B72" s="130" t="s">
        <v>1678</v>
      </c>
      <c r="C72" s="131" t="s">
        <v>1632</v>
      </c>
      <c r="D72" s="132" t="s">
        <v>44</v>
      </c>
      <c r="E72" s="133">
        <v>1</v>
      </c>
      <c r="F72" s="133">
        <v>0</v>
      </c>
      <c r="G72" s="134">
        <f t="shared" si="8"/>
        <v>0</v>
      </c>
      <c r="H72" s="135">
        <v>0</v>
      </c>
      <c r="I72" s="136">
        <f t="shared" si="9"/>
        <v>0</v>
      </c>
      <c r="J72" s="135"/>
      <c r="K72" s="136">
        <f t="shared" si="10"/>
        <v>0</v>
      </c>
      <c r="O72" s="101">
        <v>2</v>
      </c>
      <c r="AA72" s="101">
        <v>12</v>
      </c>
      <c r="AB72" s="101">
        <v>0</v>
      </c>
      <c r="AC72" s="101">
        <v>38</v>
      </c>
      <c r="AZ72" s="101">
        <v>1</v>
      </c>
      <c r="BA72" s="101">
        <f t="shared" si="11"/>
        <v>0</v>
      </c>
      <c r="BB72" s="101">
        <f t="shared" si="12"/>
        <v>0</v>
      </c>
      <c r="BC72" s="101">
        <f t="shared" si="13"/>
        <v>0</v>
      </c>
      <c r="BD72" s="101">
        <f t="shared" si="14"/>
        <v>0</v>
      </c>
      <c r="BE72" s="101">
        <f t="shared" si="15"/>
        <v>0</v>
      </c>
      <c r="CA72" s="101">
        <v>12</v>
      </c>
      <c r="CB72" s="101">
        <v>0</v>
      </c>
    </row>
    <row r="73" spans="1:80" x14ac:dyDescent="0.2">
      <c r="A73" s="129">
        <v>54</v>
      </c>
      <c r="B73" s="130" t="s">
        <v>1679</v>
      </c>
      <c r="C73" s="131" t="s">
        <v>1634</v>
      </c>
      <c r="D73" s="132" t="s">
        <v>44</v>
      </c>
      <c r="E73" s="133">
        <v>1</v>
      </c>
      <c r="F73" s="133">
        <v>0</v>
      </c>
      <c r="G73" s="134">
        <f t="shared" si="8"/>
        <v>0</v>
      </c>
      <c r="H73" s="135">
        <v>0</v>
      </c>
      <c r="I73" s="136">
        <f t="shared" si="9"/>
        <v>0</v>
      </c>
      <c r="J73" s="135"/>
      <c r="K73" s="136">
        <f t="shared" si="10"/>
        <v>0</v>
      </c>
      <c r="O73" s="101">
        <v>2</v>
      </c>
      <c r="AA73" s="101">
        <v>12</v>
      </c>
      <c r="AB73" s="101">
        <v>0</v>
      </c>
      <c r="AC73" s="101">
        <v>35</v>
      </c>
      <c r="AZ73" s="101">
        <v>1</v>
      </c>
      <c r="BA73" s="101">
        <f t="shared" si="11"/>
        <v>0</v>
      </c>
      <c r="BB73" s="101">
        <f t="shared" si="12"/>
        <v>0</v>
      </c>
      <c r="BC73" s="101">
        <f t="shared" si="13"/>
        <v>0</v>
      </c>
      <c r="BD73" s="101">
        <f t="shared" si="14"/>
        <v>0</v>
      </c>
      <c r="BE73" s="101">
        <f t="shared" si="15"/>
        <v>0</v>
      </c>
      <c r="CA73" s="101">
        <v>12</v>
      </c>
      <c r="CB73" s="101">
        <v>0</v>
      </c>
    </row>
    <row r="74" spans="1:80" x14ac:dyDescent="0.2">
      <c r="A74" s="129">
        <v>55</v>
      </c>
      <c r="B74" s="130" t="s">
        <v>1680</v>
      </c>
      <c r="C74" s="131" t="s">
        <v>1636</v>
      </c>
      <c r="D74" s="132" t="s">
        <v>44</v>
      </c>
      <c r="E74" s="133">
        <v>3</v>
      </c>
      <c r="F74" s="133">
        <v>0</v>
      </c>
      <c r="G74" s="134">
        <f t="shared" si="8"/>
        <v>0</v>
      </c>
      <c r="H74" s="135">
        <v>0</v>
      </c>
      <c r="I74" s="136">
        <f t="shared" si="9"/>
        <v>0</v>
      </c>
      <c r="J74" s="135"/>
      <c r="K74" s="136">
        <f t="shared" si="10"/>
        <v>0</v>
      </c>
      <c r="O74" s="101">
        <v>2</v>
      </c>
      <c r="AA74" s="101">
        <v>12</v>
      </c>
      <c r="AB74" s="101">
        <v>0</v>
      </c>
      <c r="AC74" s="101">
        <v>36</v>
      </c>
      <c r="AZ74" s="101">
        <v>1</v>
      </c>
      <c r="BA74" s="101">
        <f t="shared" si="11"/>
        <v>0</v>
      </c>
      <c r="BB74" s="101">
        <f t="shared" si="12"/>
        <v>0</v>
      </c>
      <c r="BC74" s="101">
        <f t="shared" si="13"/>
        <v>0</v>
      </c>
      <c r="BD74" s="101">
        <f t="shared" si="14"/>
        <v>0</v>
      </c>
      <c r="BE74" s="101">
        <f t="shared" si="15"/>
        <v>0</v>
      </c>
      <c r="CA74" s="101">
        <v>12</v>
      </c>
      <c r="CB74" s="101">
        <v>0</v>
      </c>
    </row>
    <row r="75" spans="1:80" x14ac:dyDescent="0.2">
      <c r="A75" s="129">
        <v>56</v>
      </c>
      <c r="B75" s="130" t="s">
        <v>1681</v>
      </c>
      <c r="C75" s="131" t="s">
        <v>1638</v>
      </c>
      <c r="D75" s="132" t="s">
        <v>44</v>
      </c>
      <c r="E75" s="133">
        <v>1</v>
      </c>
      <c r="F75" s="133">
        <v>0</v>
      </c>
      <c r="G75" s="134">
        <f t="shared" si="8"/>
        <v>0</v>
      </c>
      <c r="H75" s="135">
        <v>0</v>
      </c>
      <c r="I75" s="136">
        <f t="shared" si="9"/>
        <v>0</v>
      </c>
      <c r="J75" s="135"/>
      <c r="K75" s="136">
        <f t="shared" si="10"/>
        <v>0</v>
      </c>
      <c r="O75" s="101">
        <v>2</v>
      </c>
      <c r="AA75" s="101">
        <v>12</v>
      </c>
      <c r="AB75" s="101">
        <v>0</v>
      </c>
      <c r="AC75" s="101">
        <v>37</v>
      </c>
      <c r="AZ75" s="101">
        <v>1</v>
      </c>
      <c r="BA75" s="101">
        <f t="shared" si="11"/>
        <v>0</v>
      </c>
      <c r="BB75" s="101">
        <f t="shared" si="12"/>
        <v>0</v>
      </c>
      <c r="BC75" s="101">
        <f t="shared" si="13"/>
        <v>0</v>
      </c>
      <c r="BD75" s="101">
        <f t="shared" si="14"/>
        <v>0</v>
      </c>
      <c r="BE75" s="101">
        <f t="shared" si="15"/>
        <v>0</v>
      </c>
      <c r="CA75" s="101">
        <v>12</v>
      </c>
      <c r="CB75" s="101">
        <v>0</v>
      </c>
    </row>
    <row r="76" spans="1:80" x14ac:dyDescent="0.2">
      <c r="A76" s="129">
        <v>57</v>
      </c>
      <c r="B76" s="130" t="s">
        <v>1682</v>
      </c>
      <c r="C76" s="131" t="s">
        <v>1640</v>
      </c>
      <c r="D76" s="132" t="s">
        <v>44</v>
      </c>
      <c r="E76" s="133">
        <v>1</v>
      </c>
      <c r="F76" s="133">
        <v>0</v>
      </c>
      <c r="G76" s="134">
        <f t="shared" si="8"/>
        <v>0</v>
      </c>
      <c r="H76" s="135">
        <v>0</v>
      </c>
      <c r="I76" s="136">
        <f t="shared" si="9"/>
        <v>0</v>
      </c>
      <c r="J76" s="135"/>
      <c r="K76" s="136">
        <f t="shared" si="10"/>
        <v>0</v>
      </c>
      <c r="O76" s="101">
        <v>2</v>
      </c>
      <c r="AA76" s="101">
        <v>12</v>
      </c>
      <c r="AB76" s="101">
        <v>0</v>
      </c>
      <c r="AC76" s="101">
        <v>28</v>
      </c>
      <c r="AZ76" s="101">
        <v>1</v>
      </c>
      <c r="BA76" s="101">
        <f t="shared" si="11"/>
        <v>0</v>
      </c>
      <c r="BB76" s="101">
        <f t="shared" si="12"/>
        <v>0</v>
      </c>
      <c r="BC76" s="101">
        <f t="shared" si="13"/>
        <v>0</v>
      </c>
      <c r="BD76" s="101">
        <f t="shared" si="14"/>
        <v>0</v>
      </c>
      <c r="BE76" s="101">
        <f t="shared" si="15"/>
        <v>0</v>
      </c>
      <c r="CA76" s="101">
        <v>12</v>
      </c>
      <c r="CB76" s="101">
        <v>0</v>
      </c>
    </row>
    <row r="77" spans="1:80" x14ac:dyDescent="0.2">
      <c r="A77" s="129">
        <v>58</v>
      </c>
      <c r="B77" s="130" t="s">
        <v>1683</v>
      </c>
      <c r="C77" s="131" t="s">
        <v>1684</v>
      </c>
      <c r="D77" s="132" t="s">
        <v>44</v>
      </c>
      <c r="E77" s="133">
        <v>7</v>
      </c>
      <c r="F77" s="133">
        <v>0</v>
      </c>
      <c r="G77" s="134">
        <f t="shared" si="8"/>
        <v>0</v>
      </c>
      <c r="H77" s="135">
        <v>0</v>
      </c>
      <c r="I77" s="136">
        <f t="shared" si="9"/>
        <v>0</v>
      </c>
      <c r="J77" s="135"/>
      <c r="K77" s="136">
        <f t="shared" si="10"/>
        <v>0</v>
      </c>
      <c r="O77" s="101">
        <v>2</v>
      </c>
      <c r="AA77" s="101">
        <v>12</v>
      </c>
      <c r="AB77" s="101">
        <v>0</v>
      </c>
      <c r="AC77" s="101">
        <v>34</v>
      </c>
      <c r="AZ77" s="101">
        <v>1</v>
      </c>
      <c r="BA77" s="101">
        <f t="shared" si="11"/>
        <v>0</v>
      </c>
      <c r="BB77" s="101">
        <f t="shared" si="12"/>
        <v>0</v>
      </c>
      <c r="BC77" s="101">
        <f t="shared" si="13"/>
        <v>0</v>
      </c>
      <c r="BD77" s="101">
        <f t="shared" si="14"/>
        <v>0</v>
      </c>
      <c r="BE77" s="101">
        <f t="shared" si="15"/>
        <v>0</v>
      </c>
      <c r="CA77" s="101">
        <v>12</v>
      </c>
      <c r="CB77" s="101">
        <v>0</v>
      </c>
    </row>
    <row r="78" spans="1:80" x14ac:dyDescent="0.2">
      <c r="A78" s="129">
        <v>59</v>
      </c>
      <c r="B78" s="130" t="s">
        <v>1685</v>
      </c>
      <c r="C78" s="131" t="s">
        <v>1642</v>
      </c>
      <c r="D78" s="132" t="s">
        <v>44</v>
      </c>
      <c r="E78" s="133">
        <v>1</v>
      </c>
      <c r="F78" s="133">
        <v>0</v>
      </c>
      <c r="G78" s="134">
        <f t="shared" si="8"/>
        <v>0</v>
      </c>
      <c r="H78" s="135">
        <v>0</v>
      </c>
      <c r="I78" s="136">
        <f t="shared" si="9"/>
        <v>0</v>
      </c>
      <c r="J78" s="135"/>
      <c r="K78" s="136">
        <f t="shared" si="10"/>
        <v>0</v>
      </c>
      <c r="O78" s="101">
        <v>2</v>
      </c>
      <c r="AA78" s="101">
        <v>12</v>
      </c>
      <c r="AB78" s="101">
        <v>0</v>
      </c>
      <c r="AC78" s="101">
        <v>29</v>
      </c>
      <c r="AZ78" s="101">
        <v>1</v>
      </c>
      <c r="BA78" s="101">
        <f t="shared" si="11"/>
        <v>0</v>
      </c>
      <c r="BB78" s="101">
        <f t="shared" si="12"/>
        <v>0</v>
      </c>
      <c r="BC78" s="101">
        <f t="shared" si="13"/>
        <v>0</v>
      </c>
      <c r="BD78" s="101">
        <f t="shared" si="14"/>
        <v>0</v>
      </c>
      <c r="BE78" s="101">
        <f t="shared" si="15"/>
        <v>0</v>
      </c>
      <c r="CA78" s="101">
        <v>12</v>
      </c>
      <c r="CB78" s="101">
        <v>0</v>
      </c>
    </row>
    <row r="79" spans="1:80" x14ac:dyDescent="0.2">
      <c r="A79" s="129">
        <v>60</v>
      </c>
      <c r="B79" s="130" t="s">
        <v>1686</v>
      </c>
      <c r="C79" s="131" t="s">
        <v>1644</v>
      </c>
      <c r="D79" s="132" t="s">
        <v>44</v>
      </c>
      <c r="E79" s="133">
        <v>1</v>
      </c>
      <c r="F79" s="133">
        <v>0</v>
      </c>
      <c r="G79" s="134">
        <f t="shared" si="8"/>
        <v>0</v>
      </c>
      <c r="H79" s="135">
        <v>0</v>
      </c>
      <c r="I79" s="136">
        <f t="shared" si="9"/>
        <v>0</v>
      </c>
      <c r="J79" s="135"/>
      <c r="K79" s="136">
        <f t="shared" si="10"/>
        <v>0</v>
      </c>
      <c r="O79" s="101">
        <v>2</v>
      </c>
      <c r="AA79" s="101">
        <v>12</v>
      </c>
      <c r="AB79" s="101">
        <v>0</v>
      </c>
      <c r="AC79" s="101">
        <v>30</v>
      </c>
      <c r="AZ79" s="101">
        <v>1</v>
      </c>
      <c r="BA79" s="101">
        <f t="shared" si="11"/>
        <v>0</v>
      </c>
      <c r="BB79" s="101">
        <f t="shared" si="12"/>
        <v>0</v>
      </c>
      <c r="BC79" s="101">
        <f t="shared" si="13"/>
        <v>0</v>
      </c>
      <c r="BD79" s="101">
        <f t="shared" si="14"/>
        <v>0</v>
      </c>
      <c r="BE79" s="101">
        <f t="shared" si="15"/>
        <v>0</v>
      </c>
      <c r="CA79" s="101">
        <v>12</v>
      </c>
      <c r="CB79" s="101">
        <v>0</v>
      </c>
    </row>
    <row r="80" spans="1:80" x14ac:dyDescent="0.2">
      <c r="A80" s="129">
        <v>61</v>
      </c>
      <c r="B80" s="130" t="s">
        <v>1687</v>
      </c>
      <c r="C80" s="131" t="s">
        <v>1644</v>
      </c>
      <c r="D80" s="132" t="s">
        <v>44</v>
      </c>
      <c r="E80" s="133">
        <v>1</v>
      </c>
      <c r="F80" s="133">
        <v>0</v>
      </c>
      <c r="G80" s="134">
        <f t="shared" si="8"/>
        <v>0</v>
      </c>
      <c r="H80" s="135">
        <v>0</v>
      </c>
      <c r="I80" s="136">
        <f t="shared" si="9"/>
        <v>0</v>
      </c>
      <c r="J80" s="135"/>
      <c r="K80" s="136">
        <f t="shared" si="10"/>
        <v>0</v>
      </c>
      <c r="O80" s="101">
        <v>2</v>
      </c>
      <c r="AA80" s="101">
        <v>12</v>
      </c>
      <c r="AB80" s="101">
        <v>0</v>
      </c>
      <c r="AC80" s="101">
        <v>31</v>
      </c>
      <c r="AZ80" s="101">
        <v>1</v>
      </c>
      <c r="BA80" s="101">
        <f t="shared" si="11"/>
        <v>0</v>
      </c>
      <c r="BB80" s="101">
        <f t="shared" si="12"/>
        <v>0</v>
      </c>
      <c r="BC80" s="101">
        <f t="shared" si="13"/>
        <v>0</v>
      </c>
      <c r="BD80" s="101">
        <f t="shared" si="14"/>
        <v>0</v>
      </c>
      <c r="BE80" s="101">
        <f t="shared" si="15"/>
        <v>0</v>
      </c>
      <c r="CA80" s="101">
        <v>12</v>
      </c>
      <c r="CB80" s="101">
        <v>0</v>
      </c>
    </row>
    <row r="81" spans="1:80" x14ac:dyDescent="0.2">
      <c r="A81" s="129">
        <v>62</v>
      </c>
      <c r="B81" s="130" t="s">
        <v>1688</v>
      </c>
      <c r="C81" s="131" t="s">
        <v>1644</v>
      </c>
      <c r="D81" s="132" t="s">
        <v>44</v>
      </c>
      <c r="E81" s="133">
        <v>1</v>
      </c>
      <c r="F81" s="133">
        <v>0</v>
      </c>
      <c r="G81" s="134">
        <f t="shared" si="8"/>
        <v>0</v>
      </c>
      <c r="H81" s="135">
        <v>0</v>
      </c>
      <c r="I81" s="136">
        <f t="shared" si="9"/>
        <v>0</v>
      </c>
      <c r="J81" s="135"/>
      <c r="K81" s="136">
        <f t="shared" si="10"/>
        <v>0</v>
      </c>
      <c r="O81" s="101">
        <v>2</v>
      </c>
      <c r="AA81" s="101">
        <v>12</v>
      </c>
      <c r="AB81" s="101">
        <v>0</v>
      </c>
      <c r="AC81" s="101">
        <v>32</v>
      </c>
      <c r="AZ81" s="101">
        <v>1</v>
      </c>
      <c r="BA81" s="101">
        <f t="shared" si="11"/>
        <v>0</v>
      </c>
      <c r="BB81" s="101">
        <f t="shared" si="12"/>
        <v>0</v>
      </c>
      <c r="BC81" s="101">
        <f t="shared" si="13"/>
        <v>0</v>
      </c>
      <c r="BD81" s="101">
        <f t="shared" si="14"/>
        <v>0</v>
      </c>
      <c r="BE81" s="101">
        <f t="shared" si="15"/>
        <v>0</v>
      </c>
      <c r="CA81" s="101">
        <v>12</v>
      </c>
      <c r="CB81" s="101">
        <v>0</v>
      </c>
    </row>
    <row r="82" spans="1:80" x14ac:dyDescent="0.2">
      <c r="A82" s="129">
        <v>63</v>
      </c>
      <c r="B82" s="130" t="s">
        <v>1689</v>
      </c>
      <c r="C82" s="131" t="s">
        <v>1642</v>
      </c>
      <c r="D82" s="132" t="s">
        <v>44</v>
      </c>
      <c r="E82" s="133">
        <v>1</v>
      </c>
      <c r="F82" s="133">
        <v>0</v>
      </c>
      <c r="G82" s="134">
        <f t="shared" si="8"/>
        <v>0</v>
      </c>
      <c r="H82" s="135">
        <v>0</v>
      </c>
      <c r="I82" s="136">
        <f t="shared" si="9"/>
        <v>0</v>
      </c>
      <c r="J82" s="135"/>
      <c r="K82" s="136">
        <f t="shared" si="10"/>
        <v>0</v>
      </c>
      <c r="O82" s="101">
        <v>2</v>
      </c>
      <c r="AA82" s="101">
        <v>12</v>
      </c>
      <c r="AB82" s="101">
        <v>0</v>
      </c>
      <c r="AC82" s="101">
        <v>33</v>
      </c>
      <c r="AZ82" s="101">
        <v>1</v>
      </c>
      <c r="BA82" s="101">
        <f t="shared" si="11"/>
        <v>0</v>
      </c>
      <c r="BB82" s="101">
        <f t="shared" si="12"/>
        <v>0</v>
      </c>
      <c r="BC82" s="101">
        <f t="shared" si="13"/>
        <v>0</v>
      </c>
      <c r="BD82" s="101">
        <f t="shared" si="14"/>
        <v>0</v>
      </c>
      <c r="BE82" s="101">
        <f t="shared" si="15"/>
        <v>0</v>
      </c>
      <c r="CA82" s="101">
        <v>12</v>
      </c>
      <c r="CB82" s="101">
        <v>0</v>
      </c>
    </row>
    <row r="83" spans="1:80" ht="22.5" x14ac:dyDescent="0.2">
      <c r="A83" s="129">
        <v>64</v>
      </c>
      <c r="B83" s="130" t="s">
        <v>1690</v>
      </c>
      <c r="C83" s="131" t="s">
        <v>1649</v>
      </c>
      <c r="D83" s="132" t="s">
        <v>44</v>
      </c>
      <c r="E83" s="133">
        <v>1</v>
      </c>
      <c r="F83" s="133">
        <v>0</v>
      </c>
      <c r="G83" s="134">
        <f t="shared" si="8"/>
        <v>0</v>
      </c>
      <c r="H83" s="135">
        <v>0</v>
      </c>
      <c r="I83" s="136">
        <f t="shared" si="9"/>
        <v>0</v>
      </c>
      <c r="J83" s="135"/>
      <c r="K83" s="136">
        <f t="shared" si="10"/>
        <v>0</v>
      </c>
      <c r="O83" s="101">
        <v>2</v>
      </c>
      <c r="AA83" s="101">
        <v>12</v>
      </c>
      <c r="AB83" s="101">
        <v>0</v>
      </c>
      <c r="AC83" s="101">
        <v>42</v>
      </c>
      <c r="AZ83" s="101">
        <v>1</v>
      </c>
      <c r="BA83" s="101">
        <f t="shared" si="11"/>
        <v>0</v>
      </c>
      <c r="BB83" s="101">
        <f t="shared" si="12"/>
        <v>0</v>
      </c>
      <c r="BC83" s="101">
        <f t="shared" si="13"/>
        <v>0</v>
      </c>
      <c r="BD83" s="101">
        <f t="shared" si="14"/>
        <v>0</v>
      </c>
      <c r="BE83" s="101">
        <f t="shared" si="15"/>
        <v>0</v>
      </c>
      <c r="CA83" s="101">
        <v>12</v>
      </c>
      <c r="CB83" s="101">
        <v>0</v>
      </c>
    </row>
    <row r="84" spans="1:80" ht="22.5" x14ac:dyDescent="0.2">
      <c r="A84" s="129">
        <v>65</v>
      </c>
      <c r="B84" s="130" t="s">
        <v>1691</v>
      </c>
      <c r="C84" s="131" t="s">
        <v>1651</v>
      </c>
      <c r="D84" s="132" t="s">
        <v>44</v>
      </c>
      <c r="E84" s="133">
        <v>1</v>
      </c>
      <c r="F84" s="133">
        <v>0</v>
      </c>
      <c r="G84" s="134">
        <f t="shared" si="8"/>
        <v>0</v>
      </c>
      <c r="H84" s="135">
        <v>0</v>
      </c>
      <c r="I84" s="136">
        <f t="shared" si="9"/>
        <v>0</v>
      </c>
      <c r="J84" s="135"/>
      <c r="K84" s="136">
        <f t="shared" si="10"/>
        <v>0</v>
      </c>
      <c r="O84" s="101">
        <v>2</v>
      </c>
      <c r="AA84" s="101">
        <v>12</v>
      </c>
      <c r="AB84" s="101">
        <v>0</v>
      </c>
      <c r="AC84" s="101">
        <v>43</v>
      </c>
      <c r="AZ84" s="101">
        <v>1</v>
      </c>
      <c r="BA84" s="101">
        <f t="shared" si="11"/>
        <v>0</v>
      </c>
      <c r="BB84" s="101">
        <f t="shared" si="12"/>
        <v>0</v>
      </c>
      <c r="BC84" s="101">
        <f t="shared" si="13"/>
        <v>0</v>
      </c>
      <c r="BD84" s="101">
        <f t="shared" si="14"/>
        <v>0</v>
      </c>
      <c r="BE84" s="101">
        <f t="shared" si="15"/>
        <v>0</v>
      </c>
      <c r="CA84" s="101">
        <v>12</v>
      </c>
      <c r="CB84" s="101">
        <v>0</v>
      </c>
    </row>
    <row r="85" spans="1:80" ht="22.5" x14ac:dyDescent="0.2">
      <c r="A85" s="129">
        <v>66</v>
      </c>
      <c r="B85" s="130" t="s">
        <v>1692</v>
      </c>
      <c r="C85" s="131" t="s">
        <v>1649</v>
      </c>
      <c r="D85" s="132" t="s">
        <v>44</v>
      </c>
      <c r="E85" s="133">
        <v>1</v>
      </c>
      <c r="F85" s="133">
        <v>0</v>
      </c>
      <c r="G85" s="134">
        <f t="shared" si="8"/>
        <v>0</v>
      </c>
      <c r="H85" s="135">
        <v>0</v>
      </c>
      <c r="I85" s="136">
        <f t="shared" si="9"/>
        <v>0</v>
      </c>
      <c r="J85" s="135"/>
      <c r="K85" s="136">
        <f t="shared" si="10"/>
        <v>0</v>
      </c>
      <c r="O85" s="101">
        <v>2</v>
      </c>
      <c r="AA85" s="101">
        <v>12</v>
      </c>
      <c r="AB85" s="101">
        <v>0</v>
      </c>
      <c r="AC85" s="101">
        <v>44</v>
      </c>
      <c r="AZ85" s="101">
        <v>1</v>
      </c>
      <c r="BA85" s="101">
        <f t="shared" si="11"/>
        <v>0</v>
      </c>
      <c r="BB85" s="101">
        <f t="shared" si="12"/>
        <v>0</v>
      </c>
      <c r="BC85" s="101">
        <f t="shared" si="13"/>
        <v>0</v>
      </c>
      <c r="BD85" s="101">
        <f t="shared" si="14"/>
        <v>0</v>
      </c>
      <c r="BE85" s="101">
        <f t="shared" si="15"/>
        <v>0</v>
      </c>
      <c r="CA85" s="101">
        <v>12</v>
      </c>
      <c r="CB85" s="101">
        <v>0</v>
      </c>
    </row>
    <row r="86" spans="1:80" x14ac:dyDescent="0.2">
      <c r="A86" s="129">
        <v>67</v>
      </c>
      <c r="B86" s="130" t="s">
        <v>1693</v>
      </c>
      <c r="C86" s="131" t="s">
        <v>1654</v>
      </c>
      <c r="D86" s="132" t="s">
        <v>44</v>
      </c>
      <c r="E86" s="133">
        <v>1</v>
      </c>
      <c r="F86" s="133">
        <v>0</v>
      </c>
      <c r="G86" s="134">
        <f t="shared" si="8"/>
        <v>0</v>
      </c>
      <c r="H86" s="135">
        <v>0</v>
      </c>
      <c r="I86" s="136">
        <f t="shared" si="9"/>
        <v>0</v>
      </c>
      <c r="J86" s="135"/>
      <c r="K86" s="136">
        <f t="shared" si="10"/>
        <v>0</v>
      </c>
      <c r="O86" s="101">
        <v>2</v>
      </c>
      <c r="AA86" s="101">
        <v>12</v>
      </c>
      <c r="AB86" s="101">
        <v>0</v>
      </c>
      <c r="AC86" s="101">
        <v>45</v>
      </c>
      <c r="AZ86" s="101">
        <v>1</v>
      </c>
      <c r="BA86" s="101">
        <f t="shared" si="11"/>
        <v>0</v>
      </c>
      <c r="BB86" s="101">
        <f t="shared" si="12"/>
        <v>0</v>
      </c>
      <c r="BC86" s="101">
        <f t="shared" si="13"/>
        <v>0</v>
      </c>
      <c r="BD86" s="101">
        <f t="shared" si="14"/>
        <v>0</v>
      </c>
      <c r="BE86" s="101">
        <f t="shared" si="15"/>
        <v>0</v>
      </c>
      <c r="CA86" s="101">
        <v>12</v>
      </c>
      <c r="CB86" s="101">
        <v>0</v>
      </c>
    </row>
    <row r="87" spans="1:80" x14ac:dyDescent="0.2">
      <c r="A87" s="129">
        <v>68</v>
      </c>
      <c r="B87" s="130" t="s">
        <v>1694</v>
      </c>
      <c r="C87" s="131" t="s">
        <v>1656</v>
      </c>
      <c r="D87" s="132" t="s">
        <v>44</v>
      </c>
      <c r="E87" s="133">
        <v>1</v>
      </c>
      <c r="F87" s="133">
        <v>0</v>
      </c>
      <c r="G87" s="134">
        <f t="shared" si="8"/>
        <v>0</v>
      </c>
      <c r="H87" s="135">
        <v>0</v>
      </c>
      <c r="I87" s="136">
        <f t="shared" si="9"/>
        <v>0</v>
      </c>
      <c r="J87" s="135"/>
      <c r="K87" s="136">
        <f t="shared" si="10"/>
        <v>0</v>
      </c>
      <c r="O87" s="101">
        <v>2</v>
      </c>
      <c r="AA87" s="101">
        <v>12</v>
      </c>
      <c r="AB87" s="101">
        <v>0</v>
      </c>
      <c r="AC87" s="101">
        <v>46</v>
      </c>
      <c r="AZ87" s="101">
        <v>1</v>
      </c>
      <c r="BA87" s="101">
        <f t="shared" si="11"/>
        <v>0</v>
      </c>
      <c r="BB87" s="101">
        <f t="shared" si="12"/>
        <v>0</v>
      </c>
      <c r="BC87" s="101">
        <f t="shared" si="13"/>
        <v>0</v>
      </c>
      <c r="BD87" s="101">
        <f t="shared" si="14"/>
        <v>0</v>
      </c>
      <c r="BE87" s="101">
        <f t="shared" si="15"/>
        <v>0</v>
      </c>
      <c r="CA87" s="101">
        <v>12</v>
      </c>
      <c r="CB87" s="101">
        <v>0</v>
      </c>
    </row>
    <row r="88" spans="1:80" x14ac:dyDescent="0.2">
      <c r="A88" s="129">
        <v>69</v>
      </c>
      <c r="B88" s="130" t="s">
        <v>1695</v>
      </c>
      <c r="C88" s="131" t="s">
        <v>1656</v>
      </c>
      <c r="D88" s="132" t="s">
        <v>44</v>
      </c>
      <c r="E88" s="133">
        <v>1</v>
      </c>
      <c r="F88" s="133">
        <v>0</v>
      </c>
      <c r="G88" s="134">
        <f t="shared" si="8"/>
        <v>0</v>
      </c>
      <c r="H88" s="135">
        <v>0</v>
      </c>
      <c r="I88" s="136">
        <f t="shared" si="9"/>
        <v>0</v>
      </c>
      <c r="J88" s="135"/>
      <c r="K88" s="136">
        <f t="shared" si="10"/>
        <v>0</v>
      </c>
      <c r="O88" s="101">
        <v>2</v>
      </c>
      <c r="AA88" s="101">
        <v>12</v>
      </c>
      <c r="AB88" s="101">
        <v>0</v>
      </c>
      <c r="AC88" s="101">
        <v>47</v>
      </c>
      <c r="AZ88" s="101">
        <v>1</v>
      </c>
      <c r="BA88" s="101">
        <f t="shared" si="11"/>
        <v>0</v>
      </c>
      <c r="BB88" s="101">
        <f t="shared" si="12"/>
        <v>0</v>
      </c>
      <c r="BC88" s="101">
        <f t="shared" si="13"/>
        <v>0</v>
      </c>
      <c r="BD88" s="101">
        <f t="shared" si="14"/>
        <v>0</v>
      </c>
      <c r="BE88" s="101">
        <f t="shared" si="15"/>
        <v>0</v>
      </c>
      <c r="CA88" s="101">
        <v>12</v>
      </c>
      <c r="CB88" s="101">
        <v>0</v>
      </c>
    </row>
    <row r="89" spans="1:80" ht="22.5" x14ac:dyDescent="0.2">
      <c r="A89" s="129">
        <v>70</v>
      </c>
      <c r="B89" s="130" t="s">
        <v>1696</v>
      </c>
      <c r="C89" s="131" t="s">
        <v>1623</v>
      </c>
      <c r="D89" s="132" t="s">
        <v>44</v>
      </c>
      <c r="E89" s="133">
        <v>1</v>
      </c>
      <c r="F89" s="133">
        <v>0</v>
      </c>
      <c r="G89" s="134">
        <f t="shared" si="8"/>
        <v>0</v>
      </c>
      <c r="H89" s="135">
        <v>0</v>
      </c>
      <c r="I89" s="136">
        <f t="shared" si="9"/>
        <v>0</v>
      </c>
      <c r="J89" s="135"/>
      <c r="K89" s="136">
        <f t="shared" si="10"/>
        <v>0</v>
      </c>
      <c r="O89" s="101">
        <v>2</v>
      </c>
      <c r="AA89" s="101">
        <v>12</v>
      </c>
      <c r="AB89" s="101">
        <v>0</v>
      </c>
      <c r="AC89" s="101">
        <v>48</v>
      </c>
      <c r="AZ89" s="101">
        <v>1</v>
      </c>
      <c r="BA89" s="101">
        <f t="shared" si="11"/>
        <v>0</v>
      </c>
      <c r="BB89" s="101">
        <f t="shared" si="12"/>
        <v>0</v>
      </c>
      <c r="BC89" s="101">
        <f t="shared" si="13"/>
        <v>0</v>
      </c>
      <c r="BD89" s="101">
        <f t="shared" si="14"/>
        <v>0</v>
      </c>
      <c r="BE89" s="101">
        <f t="shared" si="15"/>
        <v>0</v>
      </c>
      <c r="CA89" s="101">
        <v>12</v>
      </c>
      <c r="CB89" s="101">
        <v>0</v>
      </c>
    </row>
    <row r="90" spans="1:80" x14ac:dyDescent="0.2">
      <c r="A90" s="129">
        <v>71</v>
      </c>
      <c r="B90" s="130" t="s">
        <v>1697</v>
      </c>
      <c r="C90" s="131" t="s">
        <v>1660</v>
      </c>
      <c r="D90" s="132" t="s">
        <v>44</v>
      </c>
      <c r="E90" s="133">
        <v>3</v>
      </c>
      <c r="F90" s="133">
        <v>0</v>
      </c>
      <c r="G90" s="134">
        <f t="shared" si="8"/>
        <v>0</v>
      </c>
      <c r="H90" s="135">
        <v>0</v>
      </c>
      <c r="I90" s="136">
        <f t="shared" si="9"/>
        <v>0</v>
      </c>
      <c r="J90" s="135"/>
      <c r="K90" s="136">
        <f t="shared" si="10"/>
        <v>0</v>
      </c>
      <c r="O90" s="101">
        <v>2</v>
      </c>
      <c r="AA90" s="101">
        <v>12</v>
      </c>
      <c r="AB90" s="101">
        <v>0</v>
      </c>
      <c r="AC90" s="101">
        <v>49</v>
      </c>
      <c r="AZ90" s="101">
        <v>1</v>
      </c>
      <c r="BA90" s="101">
        <f t="shared" si="11"/>
        <v>0</v>
      </c>
      <c r="BB90" s="101">
        <f t="shared" si="12"/>
        <v>0</v>
      </c>
      <c r="BC90" s="101">
        <f t="shared" si="13"/>
        <v>0</v>
      </c>
      <c r="BD90" s="101">
        <f t="shared" si="14"/>
        <v>0</v>
      </c>
      <c r="BE90" s="101">
        <f t="shared" si="15"/>
        <v>0</v>
      </c>
      <c r="CA90" s="101">
        <v>12</v>
      </c>
      <c r="CB90" s="101">
        <v>0</v>
      </c>
    </row>
    <row r="91" spans="1:80" x14ac:dyDescent="0.2">
      <c r="A91" s="129">
        <v>72</v>
      </c>
      <c r="B91" s="130" t="s">
        <v>1698</v>
      </c>
      <c r="C91" s="131" t="s">
        <v>1660</v>
      </c>
      <c r="D91" s="132" t="s">
        <v>44</v>
      </c>
      <c r="E91" s="133">
        <v>5</v>
      </c>
      <c r="F91" s="133">
        <v>0</v>
      </c>
      <c r="G91" s="134">
        <f t="shared" si="8"/>
        <v>0</v>
      </c>
      <c r="H91" s="135">
        <v>0</v>
      </c>
      <c r="I91" s="136">
        <f t="shared" si="9"/>
        <v>0</v>
      </c>
      <c r="J91" s="135"/>
      <c r="K91" s="136">
        <f t="shared" si="10"/>
        <v>0</v>
      </c>
      <c r="O91" s="101">
        <v>2</v>
      </c>
      <c r="AA91" s="101">
        <v>3</v>
      </c>
      <c r="AB91" s="101">
        <v>1</v>
      </c>
      <c r="AC91" s="101" t="s">
        <v>1698</v>
      </c>
      <c r="AZ91" s="101">
        <v>1</v>
      </c>
      <c r="BA91" s="101">
        <f t="shared" si="11"/>
        <v>0</v>
      </c>
      <c r="BB91" s="101">
        <f t="shared" si="12"/>
        <v>0</v>
      </c>
      <c r="BC91" s="101">
        <f t="shared" si="13"/>
        <v>0</v>
      </c>
      <c r="BD91" s="101">
        <f t="shared" si="14"/>
        <v>0</v>
      </c>
      <c r="BE91" s="101">
        <f t="shared" si="15"/>
        <v>0</v>
      </c>
      <c r="CA91" s="101">
        <v>3</v>
      </c>
      <c r="CB91" s="101">
        <v>1</v>
      </c>
    </row>
    <row r="92" spans="1:80" x14ac:dyDescent="0.2">
      <c r="A92" s="144"/>
      <c r="B92" s="145" t="s">
        <v>45</v>
      </c>
      <c r="C92" s="146" t="s">
        <v>1666</v>
      </c>
      <c r="D92" s="147"/>
      <c r="E92" s="148"/>
      <c r="F92" s="149"/>
      <c r="G92" s="150">
        <f>SUM(G60:G91)</f>
        <v>0</v>
      </c>
      <c r="H92" s="151"/>
      <c r="I92" s="152">
        <f>SUM(I60:I91)</f>
        <v>0</v>
      </c>
      <c r="J92" s="151"/>
      <c r="K92" s="152">
        <f>SUM(K60:K91)</f>
        <v>0</v>
      </c>
      <c r="O92" s="101">
        <v>4</v>
      </c>
      <c r="BA92" s="153">
        <f>SUM(BA60:BA91)</f>
        <v>0</v>
      </c>
      <c r="BB92" s="153">
        <f>SUM(BB60:BB91)</f>
        <v>0</v>
      </c>
      <c r="BC92" s="153">
        <f>SUM(BC60:BC91)</f>
        <v>0</v>
      </c>
      <c r="BD92" s="153">
        <f>SUM(BD60:BD91)</f>
        <v>0</v>
      </c>
      <c r="BE92" s="153">
        <f>SUM(BE60:BE91)</f>
        <v>0</v>
      </c>
    </row>
    <row r="93" spans="1:80" x14ac:dyDescent="0.2">
      <c r="A93" s="118" t="s">
        <v>41</v>
      </c>
      <c r="B93" s="119" t="s">
        <v>1699</v>
      </c>
      <c r="C93" s="120" t="s">
        <v>1700</v>
      </c>
      <c r="D93" s="121"/>
      <c r="E93" s="122"/>
      <c r="F93" s="122"/>
      <c r="G93" s="123"/>
      <c r="H93" s="124"/>
      <c r="I93" s="125"/>
      <c r="J93" s="126"/>
      <c r="K93" s="127"/>
      <c r="O93" s="101">
        <v>1</v>
      </c>
    </row>
    <row r="94" spans="1:80" x14ac:dyDescent="0.2">
      <c r="A94" s="129">
        <v>73</v>
      </c>
      <c r="B94" s="130" t="s">
        <v>1702</v>
      </c>
      <c r="C94" s="131" t="s">
        <v>1703</v>
      </c>
      <c r="D94" s="132" t="s">
        <v>115</v>
      </c>
      <c r="E94" s="133">
        <v>1200</v>
      </c>
      <c r="F94" s="133">
        <v>0</v>
      </c>
      <c r="G94" s="134">
        <f>E94*F94</f>
        <v>0</v>
      </c>
      <c r="H94" s="135">
        <v>0</v>
      </c>
      <c r="I94" s="136">
        <f>E94*H94</f>
        <v>0</v>
      </c>
      <c r="J94" s="135"/>
      <c r="K94" s="136">
        <f>E94*J94</f>
        <v>0</v>
      </c>
      <c r="O94" s="101">
        <v>2</v>
      </c>
      <c r="AA94" s="101">
        <v>12</v>
      </c>
      <c r="AB94" s="101">
        <v>0</v>
      </c>
      <c r="AC94" s="101">
        <v>52</v>
      </c>
      <c r="AZ94" s="101">
        <v>1</v>
      </c>
      <c r="BA94" s="101">
        <f>IF(AZ94=1,G94,0)</f>
        <v>0</v>
      </c>
      <c r="BB94" s="101">
        <f>IF(AZ94=2,G94,0)</f>
        <v>0</v>
      </c>
      <c r="BC94" s="101">
        <f>IF(AZ94=3,G94,0)</f>
        <v>0</v>
      </c>
      <c r="BD94" s="101">
        <f>IF(AZ94=4,G94,0)</f>
        <v>0</v>
      </c>
      <c r="BE94" s="101">
        <f>IF(AZ94=5,G94,0)</f>
        <v>0</v>
      </c>
      <c r="CA94" s="101">
        <v>12</v>
      </c>
      <c r="CB94" s="101">
        <v>0</v>
      </c>
    </row>
    <row r="95" spans="1:80" x14ac:dyDescent="0.2">
      <c r="A95" s="129">
        <v>74</v>
      </c>
      <c r="B95" s="130" t="s">
        <v>1704</v>
      </c>
      <c r="C95" s="131" t="s">
        <v>1705</v>
      </c>
      <c r="D95" s="132" t="s">
        <v>115</v>
      </c>
      <c r="E95" s="133">
        <v>130</v>
      </c>
      <c r="F95" s="133">
        <v>0</v>
      </c>
      <c r="G95" s="134">
        <f>E95*F95</f>
        <v>0</v>
      </c>
      <c r="H95" s="135">
        <v>0</v>
      </c>
      <c r="I95" s="136">
        <f>E95*H95</f>
        <v>0</v>
      </c>
      <c r="J95" s="135"/>
      <c r="K95" s="136">
        <f>E95*J95</f>
        <v>0</v>
      </c>
      <c r="O95" s="101">
        <v>2</v>
      </c>
      <c r="AA95" s="101">
        <v>12</v>
      </c>
      <c r="AB95" s="101">
        <v>0</v>
      </c>
      <c r="AC95" s="101">
        <v>53</v>
      </c>
      <c r="AZ95" s="101">
        <v>1</v>
      </c>
      <c r="BA95" s="101">
        <f>IF(AZ95=1,G95,0)</f>
        <v>0</v>
      </c>
      <c r="BB95" s="101">
        <f>IF(AZ95=2,G95,0)</f>
        <v>0</v>
      </c>
      <c r="BC95" s="101">
        <f>IF(AZ95=3,G95,0)</f>
        <v>0</v>
      </c>
      <c r="BD95" s="101">
        <f>IF(AZ95=4,G95,0)</f>
        <v>0</v>
      </c>
      <c r="BE95" s="101">
        <f>IF(AZ95=5,G95,0)</f>
        <v>0</v>
      </c>
      <c r="CA95" s="101">
        <v>12</v>
      </c>
      <c r="CB95" s="101">
        <v>0</v>
      </c>
    </row>
    <row r="96" spans="1:80" x14ac:dyDescent="0.2">
      <c r="A96" s="129">
        <v>75</v>
      </c>
      <c r="B96" s="130" t="s">
        <v>1706</v>
      </c>
      <c r="C96" s="131" t="s">
        <v>1707</v>
      </c>
      <c r="D96" s="132" t="s">
        <v>115</v>
      </c>
      <c r="E96" s="133">
        <v>40</v>
      </c>
      <c r="F96" s="133">
        <v>0</v>
      </c>
      <c r="G96" s="134">
        <f>E96*F96</f>
        <v>0</v>
      </c>
      <c r="H96" s="135">
        <v>0</v>
      </c>
      <c r="I96" s="136">
        <f>E96*H96</f>
        <v>0</v>
      </c>
      <c r="J96" s="135"/>
      <c r="K96" s="136">
        <f>E96*J96</f>
        <v>0</v>
      </c>
      <c r="O96" s="101">
        <v>2</v>
      </c>
      <c r="AA96" s="101">
        <v>12</v>
      </c>
      <c r="AB96" s="101">
        <v>0</v>
      </c>
      <c r="AC96" s="101">
        <v>54</v>
      </c>
      <c r="AZ96" s="101">
        <v>1</v>
      </c>
      <c r="BA96" s="101">
        <f>IF(AZ96=1,G96,0)</f>
        <v>0</v>
      </c>
      <c r="BB96" s="101">
        <f>IF(AZ96=2,G96,0)</f>
        <v>0</v>
      </c>
      <c r="BC96" s="101">
        <f>IF(AZ96=3,G96,0)</f>
        <v>0</v>
      </c>
      <c r="BD96" s="101">
        <f>IF(AZ96=4,G96,0)</f>
        <v>0</v>
      </c>
      <c r="BE96" s="101">
        <f>IF(AZ96=5,G96,0)</f>
        <v>0</v>
      </c>
      <c r="CA96" s="101">
        <v>12</v>
      </c>
      <c r="CB96" s="101">
        <v>0</v>
      </c>
    </row>
    <row r="97" spans="1:80" x14ac:dyDescent="0.2">
      <c r="A97" s="129">
        <v>76</v>
      </c>
      <c r="B97" s="130" t="s">
        <v>1708</v>
      </c>
      <c r="C97" s="131" t="s">
        <v>1709</v>
      </c>
      <c r="D97" s="132" t="s">
        <v>115</v>
      </c>
      <c r="E97" s="133">
        <v>15</v>
      </c>
      <c r="F97" s="133">
        <v>0</v>
      </c>
      <c r="G97" s="134">
        <f>E97*F97</f>
        <v>0</v>
      </c>
      <c r="H97" s="135">
        <v>0</v>
      </c>
      <c r="I97" s="136">
        <f>E97*H97</f>
        <v>0</v>
      </c>
      <c r="J97" s="135"/>
      <c r="K97" s="136">
        <f>E97*J97</f>
        <v>0</v>
      </c>
      <c r="O97" s="101">
        <v>2</v>
      </c>
      <c r="AA97" s="101">
        <v>12</v>
      </c>
      <c r="AB97" s="101">
        <v>0</v>
      </c>
      <c r="AC97" s="101">
        <v>55</v>
      </c>
      <c r="AZ97" s="101">
        <v>1</v>
      </c>
      <c r="BA97" s="101">
        <f>IF(AZ97=1,G97,0)</f>
        <v>0</v>
      </c>
      <c r="BB97" s="101">
        <f>IF(AZ97=2,G97,0)</f>
        <v>0</v>
      </c>
      <c r="BC97" s="101">
        <f>IF(AZ97=3,G97,0)</f>
        <v>0</v>
      </c>
      <c r="BD97" s="101">
        <f>IF(AZ97=4,G97,0)</f>
        <v>0</v>
      </c>
      <c r="BE97" s="101">
        <f>IF(AZ97=5,G97,0)</f>
        <v>0</v>
      </c>
      <c r="CA97" s="101">
        <v>12</v>
      </c>
      <c r="CB97" s="101">
        <v>0</v>
      </c>
    </row>
    <row r="98" spans="1:80" x14ac:dyDescent="0.2">
      <c r="A98" s="129">
        <v>77</v>
      </c>
      <c r="B98" s="130" t="s">
        <v>1710</v>
      </c>
      <c r="C98" s="131" t="s">
        <v>1711</v>
      </c>
      <c r="D98" s="132" t="s">
        <v>115</v>
      </c>
      <c r="E98" s="133">
        <v>20</v>
      </c>
      <c r="F98" s="133">
        <v>0</v>
      </c>
      <c r="G98" s="134">
        <f>E98*F98</f>
        <v>0</v>
      </c>
      <c r="H98" s="135">
        <v>0</v>
      </c>
      <c r="I98" s="136">
        <f>E98*H98</f>
        <v>0</v>
      </c>
      <c r="J98" s="135"/>
      <c r="K98" s="136">
        <f>E98*J98</f>
        <v>0</v>
      </c>
      <c r="O98" s="101">
        <v>2</v>
      </c>
      <c r="AA98" s="101">
        <v>12</v>
      </c>
      <c r="AB98" s="101">
        <v>0</v>
      </c>
      <c r="AC98" s="101">
        <v>56</v>
      </c>
      <c r="AZ98" s="101">
        <v>1</v>
      </c>
      <c r="BA98" s="101">
        <f>IF(AZ98=1,G98,0)</f>
        <v>0</v>
      </c>
      <c r="BB98" s="101">
        <f>IF(AZ98=2,G98,0)</f>
        <v>0</v>
      </c>
      <c r="BC98" s="101">
        <f>IF(AZ98=3,G98,0)</f>
        <v>0</v>
      </c>
      <c r="BD98" s="101">
        <f>IF(AZ98=4,G98,0)</f>
        <v>0</v>
      </c>
      <c r="BE98" s="101">
        <f>IF(AZ98=5,G98,0)</f>
        <v>0</v>
      </c>
      <c r="CA98" s="101">
        <v>12</v>
      </c>
      <c r="CB98" s="101">
        <v>0</v>
      </c>
    </row>
    <row r="99" spans="1:80" x14ac:dyDescent="0.2">
      <c r="A99" s="144"/>
      <c r="B99" s="145" t="s">
        <v>45</v>
      </c>
      <c r="C99" s="146" t="s">
        <v>1701</v>
      </c>
      <c r="D99" s="147"/>
      <c r="E99" s="148"/>
      <c r="F99" s="149"/>
      <c r="G99" s="150">
        <f>SUM(G93:G98)</f>
        <v>0</v>
      </c>
      <c r="H99" s="151"/>
      <c r="I99" s="152">
        <f>SUM(I93:I98)</f>
        <v>0</v>
      </c>
      <c r="J99" s="151"/>
      <c r="K99" s="152">
        <f>SUM(K93:K98)</f>
        <v>0</v>
      </c>
      <c r="O99" s="101">
        <v>4</v>
      </c>
      <c r="BA99" s="153">
        <f>SUM(BA93:BA98)</f>
        <v>0</v>
      </c>
      <c r="BB99" s="153">
        <f>SUM(BB93:BB98)</f>
        <v>0</v>
      </c>
      <c r="BC99" s="153">
        <f>SUM(BC93:BC98)</f>
        <v>0</v>
      </c>
      <c r="BD99" s="153">
        <f>SUM(BD93:BD98)</f>
        <v>0</v>
      </c>
      <c r="BE99" s="153">
        <f>SUM(BE93:BE98)</f>
        <v>0</v>
      </c>
    </row>
    <row r="100" spans="1:80" x14ac:dyDescent="0.2">
      <c r="A100" s="118" t="s">
        <v>41</v>
      </c>
      <c r="B100" s="119" t="s">
        <v>1712</v>
      </c>
      <c r="C100" s="120" t="s">
        <v>1713</v>
      </c>
      <c r="D100" s="121"/>
      <c r="E100" s="122"/>
      <c r="F100" s="122"/>
      <c r="G100" s="123"/>
      <c r="H100" s="124"/>
      <c r="I100" s="125"/>
      <c r="J100" s="126"/>
      <c r="K100" s="127"/>
      <c r="O100" s="101">
        <v>1</v>
      </c>
    </row>
    <row r="101" spans="1:80" x14ac:dyDescent="0.2">
      <c r="A101" s="129">
        <v>78</v>
      </c>
      <c r="B101" s="130" t="s">
        <v>1715</v>
      </c>
      <c r="C101" s="131" t="s">
        <v>1703</v>
      </c>
      <c r="D101" s="132" t="s">
        <v>115</v>
      </c>
      <c r="E101" s="133">
        <v>1200</v>
      </c>
      <c r="F101" s="133">
        <v>0</v>
      </c>
      <c r="G101" s="134">
        <f>E101*F101</f>
        <v>0</v>
      </c>
      <c r="H101" s="135">
        <v>0</v>
      </c>
      <c r="I101" s="136">
        <f>E101*H101</f>
        <v>0</v>
      </c>
      <c r="J101" s="135"/>
      <c r="K101" s="136">
        <f>E101*J101</f>
        <v>0</v>
      </c>
      <c r="O101" s="101">
        <v>2</v>
      </c>
      <c r="AA101" s="101">
        <v>12</v>
      </c>
      <c r="AB101" s="101">
        <v>0</v>
      </c>
      <c r="AC101" s="101">
        <v>57</v>
      </c>
      <c r="AZ101" s="101">
        <v>1</v>
      </c>
      <c r="BA101" s="101">
        <f>IF(AZ101=1,G101,0)</f>
        <v>0</v>
      </c>
      <c r="BB101" s="101">
        <f>IF(AZ101=2,G101,0)</f>
        <v>0</v>
      </c>
      <c r="BC101" s="101">
        <f>IF(AZ101=3,G101,0)</f>
        <v>0</v>
      </c>
      <c r="BD101" s="101">
        <f>IF(AZ101=4,G101,0)</f>
        <v>0</v>
      </c>
      <c r="BE101" s="101">
        <f>IF(AZ101=5,G101,0)</f>
        <v>0</v>
      </c>
      <c r="CA101" s="101">
        <v>12</v>
      </c>
      <c r="CB101" s="101">
        <v>0</v>
      </c>
    </row>
    <row r="102" spans="1:80" x14ac:dyDescent="0.2">
      <c r="A102" s="129">
        <v>79</v>
      </c>
      <c r="B102" s="130" t="s">
        <v>1716</v>
      </c>
      <c r="C102" s="131" t="s">
        <v>1705</v>
      </c>
      <c r="D102" s="132" t="s">
        <v>115</v>
      </c>
      <c r="E102" s="133">
        <v>130</v>
      </c>
      <c r="F102" s="133">
        <v>0</v>
      </c>
      <c r="G102" s="134">
        <f>E102*F102</f>
        <v>0</v>
      </c>
      <c r="H102" s="135">
        <v>0</v>
      </c>
      <c r="I102" s="136">
        <f>E102*H102</f>
        <v>0</v>
      </c>
      <c r="J102" s="135"/>
      <c r="K102" s="136">
        <f>E102*J102</f>
        <v>0</v>
      </c>
      <c r="O102" s="101">
        <v>2</v>
      </c>
      <c r="AA102" s="101">
        <v>12</v>
      </c>
      <c r="AB102" s="101">
        <v>0</v>
      </c>
      <c r="AC102" s="101">
        <v>58</v>
      </c>
      <c r="AZ102" s="101">
        <v>1</v>
      </c>
      <c r="BA102" s="101">
        <f>IF(AZ102=1,G102,0)</f>
        <v>0</v>
      </c>
      <c r="BB102" s="101">
        <f>IF(AZ102=2,G102,0)</f>
        <v>0</v>
      </c>
      <c r="BC102" s="101">
        <f>IF(AZ102=3,G102,0)</f>
        <v>0</v>
      </c>
      <c r="BD102" s="101">
        <f>IF(AZ102=4,G102,0)</f>
        <v>0</v>
      </c>
      <c r="BE102" s="101">
        <f>IF(AZ102=5,G102,0)</f>
        <v>0</v>
      </c>
      <c r="CA102" s="101">
        <v>12</v>
      </c>
      <c r="CB102" s="101">
        <v>0</v>
      </c>
    </row>
    <row r="103" spans="1:80" x14ac:dyDescent="0.2">
      <c r="A103" s="129">
        <v>80</v>
      </c>
      <c r="B103" s="130" t="s">
        <v>1717</v>
      </c>
      <c r="C103" s="131" t="s">
        <v>1707</v>
      </c>
      <c r="D103" s="132" t="s">
        <v>115</v>
      </c>
      <c r="E103" s="133">
        <v>40</v>
      </c>
      <c r="F103" s="133">
        <v>0</v>
      </c>
      <c r="G103" s="134">
        <f>E103*F103</f>
        <v>0</v>
      </c>
      <c r="H103" s="135">
        <v>0</v>
      </c>
      <c r="I103" s="136">
        <f>E103*H103</f>
        <v>0</v>
      </c>
      <c r="J103" s="135"/>
      <c r="K103" s="136">
        <f>E103*J103</f>
        <v>0</v>
      </c>
      <c r="O103" s="101">
        <v>2</v>
      </c>
      <c r="AA103" s="101">
        <v>12</v>
      </c>
      <c r="AB103" s="101">
        <v>0</v>
      </c>
      <c r="AC103" s="101">
        <v>59</v>
      </c>
      <c r="AZ103" s="101">
        <v>1</v>
      </c>
      <c r="BA103" s="101">
        <f>IF(AZ103=1,G103,0)</f>
        <v>0</v>
      </c>
      <c r="BB103" s="101">
        <f>IF(AZ103=2,G103,0)</f>
        <v>0</v>
      </c>
      <c r="BC103" s="101">
        <f>IF(AZ103=3,G103,0)</f>
        <v>0</v>
      </c>
      <c r="BD103" s="101">
        <f>IF(AZ103=4,G103,0)</f>
        <v>0</v>
      </c>
      <c r="BE103" s="101">
        <f>IF(AZ103=5,G103,0)</f>
        <v>0</v>
      </c>
      <c r="CA103" s="101">
        <v>12</v>
      </c>
      <c r="CB103" s="101">
        <v>0</v>
      </c>
    </row>
    <row r="104" spans="1:80" x14ac:dyDescent="0.2">
      <c r="A104" s="129">
        <v>81</v>
      </c>
      <c r="B104" s="130" t="s">
        <v>1718</v>
      </c>
      <c r="C104" s="131" t="s">
        <v>1709</v>
      </c>
      <c r="D104" s="132" t="s">
        <v>115</v>
      </c>
      <c r="E104" s="133">
        <v>15</v>
      </c>
      <c r="F104" s="133">
        <v>0</v>
      </c>
      <c r="G104" s="134">
        <f>E104*F104</f>
        <v>0</v>
      </c>
      <c r="H104" s="135">
        <v>0</v>
      </c>
      <c r="I104" s="136">
        <f>E104*H104</f>
        <v>0</v>
      </c>
      <c r="J104" s="135"/>
      <c r="K104" s="136">
        <f>E104*J104</f>
        <v>0</v>
      </c>
      <c r="O104" s="101">
        <v>2</v>
      </c>
      <c r="AA104" s="101">
        <v>12</v>
      </c>
      <c r="AB104" s="101">
        <v>0</v>
      </c>
      <c r="AC104" s="101">
        <v>60</v>
      </c>
      <c r="AZ104" s="101">
        <v>1</v>
      </c>
      <c r="BA104" s="101">
        <f>IF(AZ104=1,G104,0)</f>
        <v>0</v>
      </c>
      <c r="BB104" s="101">
        <f>IF(AZ104=2,G104,0)</f>
        <v>0</v>
      </c>
      <c r="BC104" s="101">
        <f>IF(AZ104=3,G104,0)</f>
        <v>0</v>
      </c>
      <c r="BD104" s="101">
        <f>IF(AZ104=4,G104,0)</f>
        <v>0</v>
      </c>
      <c r="BE104" s="101">
        <f>IF(AZ104=5,G104,0)</f>
        <v>0</v>
      </c>
      <c r="CA104" s="101">
        <v>12</v>
      </c>
      <c r="CB104" s="101">
        <v>0</v>
      </c>
    </row>
    <row r="105" spans="1:80" x14ac:dyDescent="0.2">
      <c r="A105" s="129">
        <v>82</v>
      </c>
      <c r="B105" s="130" t="s">
        <v>1719</v>
      </c>
      <c r="C105" s="131" t="s">
        <v>1711</v>
      </c>
      <c r="D105" s="132" t="s">
        <v>115</v>
      </c>
      <c r="E105" s="133">
        <v>20</v>
      </c>
      <c r="F105" s="133">
        <v>0</v>
      </c>
      <c r="G105" s="134">
        <f>E105*F105</f>
        <v>0</v>
      </c>
      <c r="H105" s="135">
        <v>0</v>
      </c>
      <c r="I105" s="136">
        <f>E105*H105</f>
        <v>0</v>
      </c>
      <c r="J105" s="135"/>
      <c r="K105" s="136">
        <f>E105*J105</f>
        <v>0</v>
      </c>
      <c r="O105" s="101">
        <v>2</v>
      </c>
      <c r="AA105" s="101">
        <v>12</v>
      </c>
      <c r="AB105" s="101">
        <v>0</v>
      </c>
      <c r="AC105" s="101">
        <v>61</v>
      </c>
      <c r="AZ105" s="101">
        <v>1</v>
      </c>
      <c r="BA105" s="101">
        <f>IF(AZ105=1,G105,0)</f>
        <v>0</v>
      </c>
      <c r="BB105" s="101">
        <f>IF(AZ105=2,G105,0)</f>
        <v>0</v>
      </c>
      <c r="BC105" s="101">
        <f>IF(AZ105=3,G105,0)</f>
        <v>0</v>
      </c>
      <c r="BD105" s="101">
        <f>IF(AZ105=4,G105,0)</f>
        <v>0</v>
      </c>
      <c r="BE105" s="101">
        <f>IF(AZ105=5,G105,0)</f>
        <v>0</v>
      </c>
      <c r="CA105" s="101">
        <v>12</v>
      </c>
      <c r="CB105" s="101">
        <v>0</v>
      </c>
    </row>
    <row r="106" spans="1:80" x14ac:dyDescent="0.2">
      <c r="A106" s="144"/>
      <c r="B106" s="145" t="s">
        <v>45</v>
      </c>
      <c r="C106" s="146" t="s">
        <v>1714</v>
      </c>
      <c r="D106" s="147"/>
      <c r="E106" s="148"/>
      <c r="F106" s="149"/>
      <c r="G106" s="150">
        <f>SUM(G100:G105)</f>
        <v>0</v>
      </c>
      <c r="H106" s="151"/>
      <c r="I106" s="152">
        <f>SUM(I100:I105)</f>
        <v>0</v>
      </c>
      <c r="J106" s="151"/>
      <c r="K106" s="152">
        <f>SUM(K100:K105)</f>
        <v>0</v>
      </c>
      <c r="O106" s="101">
        <v>4</v>
      </c>
      <c r="BA106" s="153">
        <f>SUM(BA100:BA105)</f>
        <v>0</v>
      </c>
      <c r="BB106" s="153">
        <f>SUM(BB100:BB105)</f>
        <v>0</v>
      </c>
      <c r="BC106" s="153">
        <f>SUM(BC100:BC105)</f>
        <v>0</v>
      </c>
      <c r="BD106" s="153">
        <f>SUM(BD100:BD105)</f>
        <v>0</v>
      </c>
      <c r="BE106" s="153">
        <f>SUM(BE100:BE105)</f>
        <v>0</v>
      </c>
    </row>
    <row r="107" spans="1:80" x14ac:dyDescent="0.2">
      <c r="A107" s="118" t="s">
        <v>41</v>
      </c>
      <c r="B107" s="119" t="s">
        <v>1720</v>
      </c>
      <c r="C107" s="120" t="s">
        <v>1721</v>
      </c>
      <c r="D107" s="121"/>
      <c r="E107" s="122"/>
      <c r="F107" s="122"/>
      <c r="G107" s="123"/>
      <c r="H107" s="124"/>
      <c r="I107" s="125"/>
      <c r="J107" s="126"/>
      <c r="K107" s="127"/>
      <c r="O107" s="101">
        <v>1</v>
      </c>
    </row>
    <row r="108" spans="1:80" x14ac:dyDescent="0.2">
      <c r="A108" s="129">
        <v>83</v>
      </c>
      <c r="B108" s="130" t="s">
        <v>1723</v>
      </c>
      <c r="C108" s="131" t="s">
        <v>1724</v>
      </c>
      <c r="D108" s="132"/>
      <c r="E108" s="133">
        <v>0</v>
      </c>
      <c r="F108" s="133">
        <v>0</v>
      </c>
      <c r="G108" s="134">
        <f t="shared" ref="G108:G113" si="16">E108*F108</f>
        <v>0</v>
      </c>
      <c r="H108" s="135">
        <v>0</v>
      </c>
      <c r="I108" s="136">
        <f t="shared" ref="I108:I113" si="17">E108*H108</f>
        <v>0</v>
      </c>
      <c r="J108" s="135"/>
      <c r="K108" s="136">
        <f t="shared" ref="K108:K113" si="18">E108*J108</f>
        <v>0</v>
      </c>
      <c r="O108" s="101">
        <v>2</v>
      </c>
      <c r="AA108" s="101">
        <v>12</v>
      </c>
      <c r="AB108" s="101">
        <v>0</v>
      </c>
      <c r="AC108" s="101">
        <v>62</v>
      </c>
      <c r="AZ108" s="101">
        <v>1</v>
      </c>
      <c r="BA108" s="101">
        <f t="shared" ref="BA108:BA113" si="19">IF(AZ108=1,G108,0)</f>
        <v>0</v>
      </c>
      <c r="BB108" s="101">
        <f t="shared" ref="BB108:BB113" si="20">IF(AZ108=2,G108,0)</f>
        <v>0</v>
      </c>
      <c r="BC108" s="101">
        <f t="shared" ref="BC108:BC113" si="21">IF(AZ108=3,G108,0)</f>
        <v>0</v>
      </c>
      <c r="BD108" s="101">
        <f t="shared" ref="BD108:BD113" si="22">IF(AZ108=4,G108,0)</f>
        <v>0</v>
      </c>
      <c r="BE108" s="101">
        <f t="shared" ref="BE108:BE113" si="23">IF(AZ108=5,G108,0)</f>
        <v>0</v>
      </c>
      <c r="CA108" s="101">
        <v>12</v>
      </c>
      <c r="CB108" s="101">
        <v>0</v>
      </c>
    </row>
    <row r="109" spans="1:80" x14ac:dyDescent="0.2">
      <c r="A109" s="129">
        <v>84</v>
      </c>
      <c r="B109" s="130" t="s">
        <v>1725</v>
      </c>
      <c r="C109" s="131" t="s">
        <v>1601</v>
      </c>
      <c r="D109" s="132" t="s">
        <v>1602</v>
      </c>
      <c r="E109" s="133">
        <v>40</v>
      </c>
      <c r="F109" s="133">
        <v>0</v>
      </c>
      <c r="G109" s="134">
        <f t="shared" si="16"/>
        <v>0</v>
      </c>
      <c r="H109" s="135">
        <v>0</v>
      </c>
      <c r="I109" s="136">
        <f t="shared" si="17"/>
        <v>0</v>
      </c>
      <c r="J109" s="135"/>
      <c r="K109" s="136">
        <f t="shared" si="18"/>
        <v>0</v>
      </c>
      <c r="O109" s="101">
        <v>2</v>
      </c>
      <c r="AA109" s="101">
        <v>12</v>
      </c>
      <c r="AB109" s="101">
        <v>0</v>
      </c>
      <c r="AC109" s="101">
        <v>65</v>
      </c>
      <c r="AZ109" s="101">
        <v>1</v>
      </c>
      <c r="BA109" s="101">
        <f t="shared" si="19"/>
        <v>0</v>
      </c>
      <c r="BB109" s="101">
        <f t="shared" si="20"/>
        <v>0</v>
      </c>
      <c r="BC109" s="101">
        <f t="shared" si="21"/>
        <v>0</v>
      </c>
      <c r="BD109" s="101">
        <f t="shared" si="22"/>
        <v>0</v>
      </c>
      <c r="BE109" s="101">
        <f t="shared" si="23"/>
        <v>0</v>
      </c>
      <c r="CA109" s="101">
        <v>12</v>
      </c>
      <c r="CB109" s="101">
        <v>0</v>
      </c>
    </row>
    <row r="110" spans="1:80" ht="22.5" x14ac:dyDescent="0.2">
      <c r="A110" s="129">
        <v>85</v>
      </c>
      <c r="B110" s="130" t="s">
        <v>1726</v>
      </c>
      <c r="C110" s="131" t="s">
        <v>1727</v>
      </c>
      <c r="D110" s="132" t="s">
        <v>44</v>
      </c>
      <c r="E110" s="133">
        <v>1</v>
      </c>
      <c r="F110" s="133">
        <v>0</v>
      </c>
      <c r="G110" s="134">
        <f t="shared" si="16"/>
        <v>0</v>
      </c>
      <c r="H110" s="135">
        <v>0</v>
      </c>
      <c r="I110" s="136">
        <f t="shared" si="17"/>
        <v>0</v>
      </c>
      <c r="J110" s="135"/>
      <c r="K110" s="136">
        <f t="shared" si="18"/>
        <v>0</v>
      </c>
      <c r="O110" s="101">
        <v>2</v>
      </c>
      <c r="AA110" s="101">
        <v>12</v>
      </c>
      <c r="AB110" s="101">
        <v>0</v>
      </c>
      <c r="AC110" s="101">
        <v>63</v>
      </c>
      <c r="AZ110" s="101">
        <v>1</v>
      </c>
      <c r="BA110" s="101">
        <f t="shared" si="19"/>
        <v>0</v>
      </c>
      <c r="BB110" s="101">
        <f t="shared" si="20"/>
        <v>0</v>
      </c>
      <c r="BC110" s="101">
        <f t="shared" si="21"/>
        <v>0</v>
      </c>
      <c r="BD110" s="101">
        <f t="shared" si="22"/>
        <v>0</v>
      </c>
      <c r="BE110" s="101">
        <f t="shared" si="23"/>
        <v>0</v>
      </c>
      <c r="CA110" s="101">
        <v>12</v>
      </c>
      <c r="CB110" s="101">
        <v>0</v>
      </c>
    </row>
    <row r="111" spans="1:80" ht="22.5" x14ac:dyDescent="0.2">
      <c r="A111" s="129">
        <v>86</v>
      </c>
      <c r="B111" s="130" t="s">
        <v>1728</v>
      </c>
      <c r="C111" s="131" t="s">
        <v>1727</v>
      </c>
      <c r="D111" s="132" t="s">
        <v>44</v>
      </c>
      <c r="E111" s="133">
        <v>1</v>
      </c>
      <c r="F111" s="133">
        <v>0</v>
      </c>
      <c r="G111" s="134">
        <f t="shared" si="16"/>
        <v>0</v>
      </c>
      <c r="H111" s="135">
        <v>0</v>
      </c>
      <c r="I111" s="136">
        <f t="shared" si="17"/>
        <v>0</v>
      </c>
      <c r="J111" s="135"/>
      <c r="K111" s="136">
        <f t="shared" si="18"/>
        <v>0</v>
      </c>
      <c r="O111" s="101">
        <v>2</v>
      </c>
      <c r="AA111" s="101">
        <v>12</v>
      </c>
      <c r="AB111" s="101">
        <v>0</v>
      </c>
      <c r="AC111" s="101">
        <v>64</v>
      </c>
      <c r="AZ111" s="101">
        <v>1</v>
      </c>
      <c r="BA111" s="101">
        <f t="shared" si="19"/>
        <v>0</v>
      </c>
      <c r="BB111" s="101">
        <f t="shared" si="20"/>
        <v>0</v>
      </c>
      <c r="BC111" s="101">
        <f t="shared" si="21"/>
        <v>0</v>
      </c>
      <c r="BD111" s="101">
        <f t="shared" si="22"/>
        <v>0</v>
      </c>
      <c r="BE111" s="101">
        <f t="shared" si="23"/>
        <v>0</v>
      </c>
      <c r="CA111" s="101">
        <v>12</v>
      </c>
      <c r="CB111" s="101">
        <v>0</v>
      </c>
    </row>
    <row r="112" spans="1:80" ht="22.5" x14ac:dyDescent="0.2">
      <c r="A112" s="129">
        <v>87</v>
      </c>
      <c r="B112" s="130" t="s">
        <v>1729</v>
      </c>
      <c r="C112" s="131" t="s">
        <v>1727</v>
      </c>
      <c r="D112" s="132" t="s">
        <v>44</v>
      </c>
      <c r="E112" s="133">
        <v>1</v>
      </c>
      <c r="F112" s="133">
        <v>0</v>
      </c>
      <c r="G112" s="134">
        <f t="shared" si="16"/>
        <v>0</v>
      </c>
      <c r="H112" s="135">
        <v>0</v>
      </c>
      <c r="I112" s="136">
        <f t="shared" si="17"/>
        <v>0</v>
      </c>
      <c r="J112" s="135"/>
      <c r="K112" s="136">
        <f t="shared" si="18"/>
        <v>0</v>
      </c>
      <c r="O112" s="101">
        <v>2</v>
      </c>
      <c r="AA112" s="101">
        <v>12</v>
      </c>
      <c r="AB112" s="101">
        <v>0</v>
      </c>
      <c r="AC112" s="101">
        <v>66</v>
      </c>
      <c r="AZ112" s="101">
        <v>1</v>
      </c>
      <c r="BA112" s="101">
        <f t="shared" si="19"/>
        <v>0</v>
      </c>
      <c r="BB112" s="101">
        <f t="shared" si="20"/>
        <v>0</v>
      </c>
      <c r="BC112" s="101">
        <f t="shared" si="21"/>
        <v>0</v>
      </c>
      <c r="BD112" s="101">
        <f t="shared" si="22"/>
        <v>0</v>
      </c>
      <c r="BE112" s="101">
        <f t="shared" si="23"/>
        <v>0</v>
      </c>
      <c r="CA112" s="101">
        <v>12</v>
      </c>
      <c r="CB112" s="101">
        <v>0</v>
      </c>
    </row>
    <row r="113" spans="1:80" ht="22.5" x14ac:dyDescent="0.2">
      <c r="A113" s="129">
        <v>88</v>
      </c>
      <c r="B113" s="130" t="s">
        <v>1730</v>
      </c>
      <c r="C113" s="131" t="s">
        <v>1727</v>
      </c>
      <c r="D113" s="132" t="s">
        <v>44</v>
      </c>
      <c r="E113" s="133">
        <v>1</v>
      </c>
      <c r="F113" s="133">
        <v>0</v>
      </c>
      <c r="G113" s="134">
        <f t="shared" si="16"/>
        <v>0</v>
      </c>
      <c r="H113" s="135">
        <v>0</v>
      </c>
      <c r="I113" s="136">
        <f t="shared" si="17"/>
        <v>0</v>
      </c>
      <c r="J113" s="135"/>
      <c r="K113" s="136">
        <f t="shared" si="18"/>
        <v>0</v>
      </c>
      <c r="O113" s="101">
        <v>2</v>
      </c>
      <c r="AA113" s="101">
        <v>12</v>
      </c>
      <c r="AB113" s="101">
        <v>0</v>
      </c>
      <c r="AC113" s="101">
        <v>67</v>
      </c>
      <c r="AZ113" s="101">
        <v>1</v>
      </c>
      <c r="BA113" s="101">
        <f t="shared" si="19"/>
        <v>0</v>
      </c>
      <c r="BB113" s="101">
        <f t="shared" si="20"/>
        <v>0</v>
      </c>
      <c r="BC113" s="101">
        <f t="shared" si="21"/>
        <v>0</v>
      </c>
      <c r="BD113" s="101">
        <f t="shared" si="22"/>
        <v>0</v>
      </c>
      <c r="BE113" s="101">
        <f t="shared" si="23"/>
        <v>0</v>
      </c>
      <c r="CA113" s="101">
        <v>12</v>
      </c>
      <c r="CB113" s="101">
        <v>0</v>
      </c>
    </row>
    <row r="114" spans="1:80" x14ac:dyDescent="0.2">
      <c r="A114" s="144"/>
      <c r="B114" s="145" t="s">
        <v>45</v>
      </c>
      <c r="C114" s="146" t="s">
        <v>1722</v>
      </c>
      <c r="D114" s="147"/>
      <c r="E114" s="148"/>
      <c r="F114" s="149"/>
      <c r="G114" s="150">
        <f>SUM(G107:G113)</f>
        <v>0</v>
      </c>
      <c r="H114" s="151"/>
      <c r="I114" s="152">
        <f>SUM(I107:I113)</f>
        <v>0</v>
      </c>
      <c r="J114" s="151"/>
      <c r="K114" s="152">
        <f>SUM(K107:K113)</f>
        <v>0</v>
      </c>
      <c r="O114" s="101">
        <v>4</v>
      </c>
      <c r="BA114" s="153">
        <f>SUM(BA107:BA113)</f>
        <v>0</v>
      </c>
      <c r="BB114" s="153">
        <f>SUM(BB107:BB113)</f>
        <v>0</v>
      </c>
      <c r="BC114" s="153">
        <f>SUM(BC107:BC113)</f>
        <v>0</v>
      </c>
      <c r="BD114" s="153">
        <f>SUM(BD107:BD113)</f>
        <v>0</v>
      </c>
      <c r="BE114" s="153">
        <f>SUM(BE107:BE113)</f>
        <v>0</v>
      </c>
    </row>
    <row r="115" spans="1:80" x14ac:dyDescent="0.2">
      <c r="A115" s="118" t="s">
        <v>41</v>
      </c>
      <c r="B115" s="119" t="s">
        <v>1731</v>
      </c>
      <c r="C115" s="120" t="s">
        <v>1612</v>
      </c>
      <c r="D115" s="121"/>
      <c r="E115" s="122"/>
      <c r="F115" s="122"/>
      <c r="G115" s="123"/>
      <c r="H115" s="124"/>
      <c r="I115" s="125"/>
      <c r="J115" s="126"/>
      <c r="K115" s="127"/>
      <c r="O115" s="101">
        <v>1</v>
      </c>
    </row>
    <row r="116" spans="1:80" x14ac:dyDescent="0.2">
      <c r="A116" s="129">
        <v>89</v>
      </c>
      <c r="B116" s="130" t="s">
        <v>1733</v>
      </c>
      <c r="C116" s="131" t="s">
        <v>1684</v>
      </c>
      <c r="D116" s="132" t="s">
        <v>44</v>
      </c>
      <c r="E116" s="133">
        <v>1</v>
      </c>
      <c r="F116" s="133">
        <v>0</v>
      </c>
      <c r="G116" s="134">
        <f t="shared" ref="G116:G133" si="24">E116*F116</f>
        <v>0</v>
      </c>
      <c r="H116" s="135">
        <v>0</v>
      </c>
      <c r="I116" s="136">
        <f t="shared" ref="I116:I133" si="25">E116*H116</f>
        <v>0</v>
      </c>
      <c r="J116" s="135">
        <v>0</v>
      </c>
      <c r="K116" s="136">
        <f t="shared" ref="K116:K133" si="26">E116*J116</f>
        <v>0</v>
      </c>
      <c r="O116" s="101">
        <v>2</v>
      </c>
      <c r="AA116" s="101">
        <v>1</v>
      </c>
      <c r="AB116" s="101">
        <v>1</v>
      </c>
      <c r="AC116" s="101">
        <v>1</v>
      </c>
      <c r="AZ116" s="101">
        <v>1</v>
      </c>
      <c r="BA116" s="101">
        <f t="shared" ref="BA116:BA133" si="27">IF(AZ116=1,G116,0)</f>
        <v>0</v>
      </c>
      <c r="BB116" s="101">
        <f t="shared" ref="BB116:BB133" si="28">IF(AZ116=2,G116,0)</f>
        <v>0</v>
      </c>
      <c r="BC116" s="101">
        <f t="shared" ref="BC116:BC133" si="29">IF(AZ116=3,G116,0)</f>
        <v>0</v>
      </c>
      <c r="BD116" s="101">
        <f t="shared" ref="BD116:BD133" si="30">IF(AZ116=4,G116,0)</f>
        <v>0</v>
      </c>
      <c r="BE116" s="101">
        <f t="shared" ref="BE116:BE133" si="31">IF(AZ116=5,G116,0)</f>
        <v>0</v>
      </c>
      <c r="CA116" s="101">
        <v>1</v>
      </c>
      <c r="CB116" s="101">
        <v>1</v>
      </c>
    </row>
    <row r="117" spans="1:80" ht="22.5" x14ac:dyDescent="0.2">
      <c r="A117" s="129">
        <v>90</v>
      </c>
      <c r="B117" s="130" t="s">
        <v>1734</v>
      </c>
      <c r="C117" s="131" t="s">
        <v>1615</v>
      </c>
      <c r="D117" s="132" t="s">
        <v>44</v>
      </c>
      <c r="E117" s="133">
        <v>2</v>
      </c>
      <c r="F117" s="133">
        <v>0</v>
      </c>
      <c r="G117" s="134">
        <f t="shared" si="24"/>
        <v>0</v>
      </c>
      <c r="H117" s="135">
        <v>0</v>
      </c>
      <c r="I117" s="136">
        <f t="shared" si="25"/>
        <v>0</v>
      </c>
      <c r="J117" s="135"/>
      <c r="K117" s="136">
        <f t="shared" si="26"/>
        <v>0</v>
      </c>
      <c r="O117" s="101">
        <v>2</v>
      </c>
      <c r="AA117" s="101">
        <v>12</v>
      </c>
      <c r="AB117" s="101">
        <v>0</v>
      </c>
      <c r="AC117" s="101">
        <v>70</v>
      </c>
      <c r="AZ117" s="101">
        <v>1</v>
      </c>
      <c r="BA117" s="101">
        <f t="shared" si="27"/>
        <v>0</v>
      </c>
      <c r="BB117" s="101">
        <f t="shared" si="28"/>
        <v>0</v>
      </c>
      <c r="BC117" s="101">
        <f t="shared" si="29"/>
        <v>0</v>
      </c>
      <c r="BD117" s="101">
        <f t="shared" si="30"/>
        <v>0</v>
      </c>
      <c r="BE117" s="101">
        <f t="shared" si="31"/>
        <v>0</v>
      </c>
      <c r="CA117" s="101">
        <v>12</v>
      </c>
      <c r="CB117" s="101">
        <v>0</v>
      </c>
    </row>
    <row r="118" spans="1:80" x14ac:dyDescent="0.2">
      <c r="A118" s="129">
        <v>91</v>
      </c>
      <c r="B118" s="130" t="s">
        <v>1735</v>
      </c>
      <c r="C118" s="131" t="s">
        <v>1621</v>
      </c>
      <c r="D118" s="132" t="s">
        <v>44</v>
      </c>
      <c r="E118" s="133">
        <v>3</v>
      </c>
      <c r="F118" s="133">
        <v>0</v>
      </c>
      <c r="G118" s="134">
        <f t="shared" si="24"/>
        <v>0</v>
      </c>
      <c r="H118" s="135">
        <v>0</v>
      </c>
      <c r="I118" s="136">
        <f t="shared" si="25"/>
        <v>0</v>
      </c>
      <c r="J118" s="135"/>
      <c r="K118" s="136">
        <f t="shared" si="26"/>
        <v>0</v>
      </c>
      <c r="O118" s="101">
        <v>2</v>
      </c>
      <c r="AA118" s="101">
        <v>12</v>
      </c>
      <c r="AB118" s="101">
        <v>0</v>
      </c>
      <c r="AC118" s="101">
        <v>68</v>
      </c>
      <c r="AZ118" s="101">
        <v>1</v>
      </c>
      <c r="BA118" s="101">
        <f t="shared" si="27"/>
        <v>0</v>
      </c>
      <c r="BB118" s="101">
        <f t="shared" si="28"/>
        <v>0</v>
      </c>
      <c r="BC118" s="101">
        <f t="shared" si="29"/>
        <v>0</v>
      </c>
      <c r="BD118" s="101">
        <f t="shared" si="30"/>
        <v>0</v>
      </c>
      <c r="BE118" s="101">
        <f t="shared" si="31"/>
        <v>0</v>
      </c>
      <c r="CA118" s="101">
        <v>12</v>
      </c>
      <c r="CB118" s="101">
        <v>0</v>
      </c>
    </row>
    <row r="119" spans="1:80" x14ac:dyDescent="0.2">
      <c r="A119" s="129">
        <v>92</v>
      </c>
      <c r="B119" s="130" t="s">
        <v>1736</v>
      </c>
      <c r="C119" s="131" t="s">
        <v>1684</v>
      </c>
      <c r="D119" s="132" t="s">
        <v>44</v>
      </c>
      <c r="E119" s="133">
        <v>6</v>
      </c>
      <c r="F119" s="133">
        <v>0</v>
      </c>
      <c r="G119" s="134">
        <f t="shared" si="24"/>
        <v>0</v>
      </c>
      <c r="H119" s="135">
        <v>0</v>
      </c>
      <c r="I119" s="136">
        <f t="shared" si="25"/>
        <v>0</v>
      </c>
      <c r="J119" s="135"/>
      <c r="K119" s="136">
        <f t="shared" si="26"/>
        <v>0</v>
      </c>
      <c r="O119" s="101">
        <v>2</v>
      </c>
      <c r="AA119" s="101">
        <v>12</v>
      </c>
      <c r="AB119" s="101">
        <v>0</v>
      </c>
      <c r="AC119" s="101">
        <v>69</v>
      </c>
      <c r="AZ119" s="101">
        <v>1</v>
      </c>
      <c r="BA119" s="101">
        <f t="shared" si="27"/>
        <v>0</v>
      </c>
      <c r="BB119" s="101">
        <f t="shared" si="28"/>
        <v>0</v>
      </c>
      <c r="BC119" s="101">
        <f t="shared" si="29"/>
        <v>0</v>
      </c>
      <c r="BD119" s="101">
        <f t="shared" si="30"/>
        <v>0</v>
      </c>
      <c r="BE119" s="101">
        <f t="shared" si="31"/>
        <v>0</v>
      </c>
      <c r="CA119" s="101">
        <v>12</v>
      </c>
      <c r="CB119" s="101">
        <v>0</v>
      </c>
    </row>
    <row r="120" spans="1:80" x14ac:dyDescent="0.2">
      <c r="A120" s="129">
        <v>93</v>
      </c>
      <c r="B120" s="130" t="s">
        <v>1737</v>
      </c>
      <c r="C120" s="131" t="s">
        <v>1654</v>
      </c>
      <c r="D120" s="132" t="s">
        <v>44</v>
      </c>
      <c r="E120" s="133">
        <v>1</v>
      </c>
      <c r="F120" s="133">
        <v>0</v>
      </c>
      <c r="G120" s="134">
        <f t="shared" si="24"/>
        <v>0</v>
      </c>
      <c r="H120" s="135">
        <v>0</v>
      </c>
      <c r="I120" s="136">
        <f t="shared" si="25"/>
        <v>0</v>
      </c>
      <c r="J120" s="135"/>
      <c r="K120" s="136">
        <f t="shared" si="26"/>
        <v>0</v>
      </c>
      <c r="O120" s="101">
        <v>2</v>
      </c>
      <c r="AA120" s="101">
        <v>12</v>
      </c>
      <c r="AB120" s="101">
        <v>0</v>
      </c>
      <c r="AC120" s="101">
        <v>71</v>
      </c>
      <c r="AZ120" s="101">
        <v>1</v>
      </c>
      <c r="BA120" s="101">
        <f t="shared" si="27"/>
        <v>0</v>
      </c>
      <c r="BB120" s="101">
        <f t="shared" si="28"/>
        <v>0</v>
      </c>
      <c r="BC120" s="101">
        <f t="shared" si="29"/>
        <v>0</v>
      </c>
      <c r="BD120" s="101">
        <f t="shared" si="30"/>
        <v>0</v>
      </c>
      <c r="BE120" s="101">
        <f t="shared" si="31"/>
        <v>0</v>
      </c>
      <c r="CA120" s="101">
        <v>12</v>
      </c>
      <c r="CB120" s="101">
        <v>0</v>
      </c>
    </row>
    <row r="121" spans="1:80" x14ac:dyDescent="0.2">
      <c r="A121" s="129">
        <v>94</v>
      </c>
      <c r="B121" s="130" t="s">
        <v>1738</v>
      </c>
      <c r="C121" s="131" t="s">
        <v>1656</v>
      </c>
      <c r="D121" s="132" t="s">
        <v>44</v>
      </c>
      <c r="E121" s="133">
        <v>1</v>
      </c>
      <c r="F121" s="133">
        <v>0</v>
      </c>
      <c r="G121" s="134">
        <f t="shared" si="24"/>
        <v>0</v>
      </c>
      <c r="H121" s="135">
        <v>0</v>
      </c>
      <c r="I121" s="136">
        <f t="shared" si="25"/>
        <v>0</v>
      </c>
      <c r="J121" s="135"/>
      <c r="K121" s="136">
        <f t="shared" si="26"/>
        <v>0</v>
      </c>
      <c r="O121" s="101">
        <v>2</v>
      </c>
      <c r="AA121" s="101">
        <v>12</v>
      </c>
      <c r="AB121" s="101">
        <v>0</v>
      </c>
      <c r="AC121" s="101">
        <v>72</v>
      </c>
      <c r="AZ121" s="101">
        <v>1</v>
      </c>
      <c r="BA121" s="101">
        <f t="shared" si="27"/>
        <v>0</v>
      </c>
      <c r="BB121" s="101">
        <f t="shared" si="28"/>
        <v>0</v>
      </c>
      <c r="BC121" s="101">
        <f t="shared" si="29"/>
        <v>0</v>
      </c>
      <c r="BD121" s="101">
        <f t="shared" si="30"/>
        <v>0</v>
      </c>
      <c r="BE121" s="101">
        <f t="shared" si="31"/>
        <v>0</v>
      </c>
      <c r="CA121" s="101">
        <v>12</v>
      </c>
      <c r="CB121" s="101">
        <v>0</v>
      </c>
    </row>
    <row r="122" spans="1:80" x14ac:dyDescent="0.2">
      <c r="A122" s="129">
        <v>95</v>
      </c>
      <c r="B122" s="130" t="s">
        <v>1739</v>
      </c>
      <c r="C122" s="131" t="s">
        <v>1656</v>
      </c>
      <c r="D122" s="132" t="s">
        <v>44</v>
      </c>
      <c r="E122" s="133">
        <v>1</v>
      </c>
      <c r="F122" s="133">
        <v>0</v>
      </c>
      <c r="G122" s="134">
        <f t="shared" si="24"/>
        <v>0</v>
      </c>
      <c r="H122" s="135">
        <v>0</v>
      </c>
      <c r="I122" s="136">
        <f t="shared" si="25"/>
        <v>0</v>
      </c>
      <c r="J122" s="135"/>
      <c r="K122" s="136">
        <f t="shared" si="26"/>
        <v>0</v>
      </c>
      <c r="O122" s="101">
        <v>2</v>
      </c>
      <c r="AA122" s="101">
        <v>12</v>
      </c>
      <c r="AB122" s="101">
        <v>0</v>
      </c>
      <c r="AC122" s="101">
        <v>73</v>
      </c>
      <c r="AZ122" s="101">
        <v>1</v>
      </c>
      <c r="BA122" s="101">
        <f t="shared" si="27"/>
        <v>0</v>
      </c>
      <c r="BB122" s="101">
        <f t="shared" si="28"/>
        <v>0</v>
      </c>
      <c r="BC122" s="101">
        <f t="shared" si="29"/>
        <v>0</v>
      </c>
      <c r="BD122" s="101">
        <f t="shared" si="30"/>
        <v>0</v>
      </c>
      <c r="BE122" s="101">
        <f t="shared" si="31"/>
        <v>0</v>
      </c>
      <c r="CA122" s="101">
        <v>12</v>
      </c>
      <c r="CB122" s="101">
        <v>0</v>
      </c>
    </row>
    <row r="123" spans="1:80" ht="22.5" x14ac:dyDescent="0.2">
      <c r="A123" s="129">
        <v>96</v>
      </c>
      <c r="B123" s="130" t="s">
        <v>1740</v>
      </c>
      <c r="C123" s="131" t="s">
        <v>1623</v>
      </c>
      <c r="D123" s="132" t="s">
        <v>44</v>
      </c>
      <c r="E123" s="133">
        <v>3</v>
      </c>
      <c r="F123" s="133">
        <v>0</v>
      </c>
      <c r="G123" s="134">
        <f t="shared" si="24"/>
        <v>0</v>
      </c>
      <c r="H123" s="135">
        <v>0</v>
      </c>
      <c r="I123" s="136">
        <f t="shared" si="25"/>
        <v>0</v>
      </c>
      <c r="J123" s="135"/>
      <c r="K123" s="136">
        <f t="shared" si="26"/>
        <v>0</v>
      </c>
      <c r="O123" s="101">
        <v>2</v>
      </c>
      <c r="AA123" s="101">
        <v>12</v>
      </c>
      <c r="AB123" s="101">
        <v>0</v>
      </c>
      <c r="AC123" s="101">
        <v>76</v>
      </c>
      <c r="AZ123" s="101">
        <v>1</v>
      </c>
      <c r="BA123" s="101">
        <f t="shared" si="27"/>
        <v>0</v>
      </c>
      <c r="BB123" s="101">
        <f t="shared" si="28"/>
        <v>0</v>
      </c>
      <c r="BC123" s="101">
        <f t="shared" si="29"/>
        <v>0</v>
      </c>
      <c r="BD123" s="101">
        <f t="shared" si="30"/>
        <v>0</v>
      </c>
      <c r="BE123" s="101">
        <f t="shared" si="31"/>
        <v>0</v>
      </c>
      <c r="CA123" s="101">
        <v>12</v>
      </c>
      <c r="CB123" s="101">
        <v>0</v>
      </c>
    </row>
    <row r="124" spans="1:80" ht="22.5" x14ac:dyDescent="0.2">
      <c r="A124" s="129">
        <v>97</v>
      </c>
      <c r="B124" s="130" t="s">
        <v>1741</v>
      </c>
      <c r="C124" s="131" t="s">
        <v>1623</v>
      </c>
      <c r="D124" s="132" t="s">
        <v>44</v>
      </c>
      <c r="E124" s="133">
        <v>2</v>
      </c>
      <c r="F124" s="133">
        <v>0</v>
      </c>
      <c r="G124" s="134">
        <f t="shared" si="24"/>
        <v>0</v>
      </c>
      <c r="H124" s="135">
        <v>0</v>
      </c>
      <c r="I124" s="136">
        <f t="shared" si="25"/>
        <v>0</v>
      </c>
      <c r="J124" s="135"/>
      <c r="K124" s="136">
        <f t="shared" si="26"/>
        <v>0</v>
      </c>
      <c r="O124" s="101">
        <v>2</v>
      </c>
      <c r="AA124" s="101">
        <v>12</v>
      </c>
      <c r="AB124" s="101">
        <v>0</v>
      </c>
      <c r="AC124" s="101">
        <v>77</v>
      </c>
      <c r="AZ124" s="101">
        <v>1</v>
      </c>
      <c r="BA124" s="101">
        <f t="shared" si="27"/>
        <v>0</v>
      </c>
      <c r="BB124" s="101">
        <f t="shared" si="28"/>
        <v>0</v>
      </c>
      <c r="BC124" s="101">
        <f t="shared" si="29"/>
        <v>0</v>
      </c>
      <c r="BD124" s="101">
        <f t="shared" si="30"/>
        <v>0</v>
      </c>
      <c r="BE124" s="101">
        <f t="shared" si="31"/>
        <v>0</v>
      </c>
      <c r="CA124" s="101">
        <v>12</v>
      </c>
      <c r="CB124" s="101">
        <v>0</v>
      </c>
    </row>
    <row r="125" spans="1:80" ht="22.5" x14ac:dyDescent="0.2">
      <c r="A125" s="129">
        <v>98</v>
      </c>
      <c r="B125" s="130" t="s">
        <v>1742</v>
      </c>
      <c r="C125" s="131" t="s">
        <v>1623</v>
      </c>
      <c r="D125" s="132" t="s">
        <v>44</v>
      </c>
      <c r="E125" s="133">
        <v>3</v>
      </c>
      <c r="F125" s="133">
        <v>0</v>
      </c>
      <c r="G125" s="134">
        <f t="shared" si="24"/>
        <v>0</v>
      </c>
      <c r="H125" s="135">
        <v>0</v>
      </c>
      <c r="I125" s="136">
        <f t="shared" si="25"/>
        <v>0</v>
      </c>
      <c r="J125" s="135"/>
      <c r="K125" s="136">
        <f t="shared" si="26"/>
        <v>0</v>
      </c>
      <c r="O125" s="101">
        <v>2</v>
      </c>
      <c r="AA125" s="101">
        <v>12</v>
      </c>
      <c r="AB125" s="101">
        <v>0</v>
      </c>
      <c r="AC125" s="101">
        <v>78</v>
      </c>
      <c r="AZ125" s="101">
        <v>1</v>
      </c>
      <c r="BA125" s="101">
        <f t="shared" si="27"/>
        <v>0</v>
      </c>
      <c r="BB125" s="101">
        <f t="shared" si="28"/>
        <v>0</v>
      </c>
      <c r="BC125" s="101">
        <f t="shared" si="29"/>
        <v>0</v>
      </c>
      <c r="BD125" s="101">
        <f t="shared" si="30"/>
        <v>0</v>
      </c>
      <c r="BE125" s="101">
        <f t="shared" si="31"/>
        <v>0</v>
      </c>
      <c r="CA125" s="101">
        <v>12</v>
      </c>
      <c r="CB125" s="101">
        <v>0</v>
      </c>
    </row>
    <row r="126" spans="1:80" ht="22.5" x14ac:dyDescent="0.2">
      <c r="A126" s="129">
        <v>99</v>
      </c>
      <c r="B126" s="130" t="s">
        <v>1743</v>
      </c>
      <c r="C126" s="131" t="s">
        <v>1623</v>
      </c>
      <c r="D126" s="132" t="s">
        <v>44</v>
      </c>
      <c r="E126" s="133">
        <v>2</v>
      </c>
      <c r="F126" s="133">
        <v>0</v>
      </c>
      <c r="G126" s="134">
        <f t="shared" si="24"/>
        <v>0</v>
      </c>
      <c r="H126" s="135">
        <v>0</v>
      </c>
      <c r="I126" s="136">
        <f t="shared" si="25"/>
        <v>0</v>
      </c>
      <c r="J126" s="135"/>
      <c r="K126" s="136">
        <f t="shared" si="26"/>
        <v>0</v>
      </c>
      <c r="O126" s="101">
        <v>2</v>
      </c>
      <c r="AA126" s="101">
        <v>12</v>
      </c>
      <c r="AB126" s="101">
        <v>0</v>
      </c>
      <c r="AC126" s="101">
        <v>74</v>
      </c>
      <c r="AZ126" s="101">
        <v>1</v>
      </c>
      <c r="BA126" s="101">
        <f t="shared" si="27"/>
        <v>0</v>
      </c>
      <c r="BB126" s="101">
        <f t="shared" si="28"/>
        <v>0</v>
      </c>
      <c r="BC126" s="101">
        <f t="shared" si="29"/>
        <v>0</v>
      </c>
      <c r="BD126" s="101">
        <f t="shared" si="30"/>
        <v>0</v>
      </c>
      <c r="BE126" s="101">
        <f t="shared" si="31"/>
        <v>0</v>
      </c>
      <c r="CA126" s="101">
        <v>12</v>
      </c>
      <c r="CB126" s="101">
        <v>0</v>
      </c>
    </row>
    <row r="127" spans="1:80" ht="22.5" x14ac:dyDescent="0.2">
      <c r="A127" s="129">
        <v>100</v>
      </c>
      <c r="B127" s="130" t="s">
        <v>1744</v>
      </c>
      <c r="C127" s="131" t="s">
        <v>1623</v>
      </c>
      <c r="D127" s="132" t="s">
        <v>44</v>
      </c>
      <c r="E127" s="133">
        <v>2</v>
      </c>
      <c r="F127" s="133">
        <v>0</v>
      </c>
      <c r="G127" s="134">
        <f t="shared" si="24"/>
        <v>0</v>
      </c>
      <c r="H127" s="135">
        <v>0</v>
      </c>
      <c r="I127" s="136">
        <f t="shared" si="25"/>
        <v>0</v>
      </c>
      <c r="J127" s="135"/>
      <c r="K127" s="136">
        <f t="shared" si="26"/>
        <v>0</v>
      </c>
      <c r="O127" s="101">
        <v>2</v>
      </c>
      <c r="AA127" s="101">
        <v>12</v>
      </c>
      <c r="AB127" s="101">
        <v>0</v>
      </c>
      <c r="AC127" s="101">
        <v>75</v>
      </c>
      <c r="AZ127" s="101">
        <v>1</v>
      </c>
      <c r="BA127" s="101">
        <f t="shared" si="27"/>
        <v>0</v>
      </c>
      <c r="BB127" s="101">
        <f t="shared" si="28"/>
        <v>0</v>
      </c>
      <c r="BC127" s="101">
        <f t="shared" si="29"/>
        <v>0</v>
      </c>
      <c r="BD127" s="101">
        <f t="shared" si="30"/>
        <v>0</v>
      </c>
      <c r="BE127" s="101">
        <f t="shared" si="31"/>
        <v>0</v>
      </c>
      <c r="CA127" s="101">
        <v>12</v>
      </c>
      <c r="CB127" s="101">
        <v>0</v>
      </c>
    </row>
    <row r="128" spans="1:80" x14ac:dyDescent="0.2">
      <c r="A128" s="129">
        <v>101</v>
      </c>
      <c r="B128" s="130" t="s">
        <v>1745</v>
      </c>
      <c r="C128" s="131" t="s">
        <v>1660</v>
      </c>
      <c r="D128" s="132" t="s">
        <v>44</v>
      </c>
      <c r="E128" s="133">
        <v>4</v>
      </c>
      <c r="F128" s="133">
        <v>0</v>
      </c>
      <c r="G128" s="134">
        <f t="shared" si="24"/>
        <v>0</v>
      </c>
      <c r="H128" s="135">
        <v>0</v>
      </c>
      <c r="I128" s="136">
        <f t="shared" si="25"/>
        <v>0</v>
      </c>
      <c r="J128" s="135"/>
      <c r="K128" s="136">
        <f t="shared" si="26"/>
        <v>0</v>
      </c>
      <c r="O128" s="101">
        <v>2</v>
      </c>
      <c r="AA128" s="101">
        <v>12</v>
      </c>
      <c r="AB128" s="101">
        <v>0</v>
      </c>
      <c r="AC128" s="101">
        <v>80</v>
      </c>
      <c r="AZ128" s="101">
        <v>1</v>
      </c>
      <c r="BA128" s="101">
        <f t="shared" si="27"/>
        <v>0</v>
      </c>
      <c r="BB128" s="101">
        <f t="shared" si="28"/>
        <v>0</v>
      </c>
      <c r="BC128" s="101">
        <f t="shared" si="29"/>
        <v>0</v>
      </c>
      <c r="BD128" s="101">
        <f t="shared" si="30"/>
        <v>0</v>
      </c>
      <c r="BE128" s="101">
        <f t="shared" si="31"/>
        <v>0</v>
      </c>
      <c r="CA128" s="101">
        <v>12</v>
      </c>
      <c r="CB128" s="101">
        <v>0</v>
      </c>
    </row>
    <row r="129" spans="1:80" x14ac:dyDescent="0.2">
      <c r="A129" s="129">
        <v>102</v>
      </c>
      <c r="B129" s="130" t="s">
        <v>1746</v>
      </c>
      <c r="C129" s="131" t="s">
        <v>1660</v>
      </c>
      <c r="D129" s="132" t="s">
        <v>44</v>
      </c>
      <c r="E129" s="133">
        <v>5</v>
      </c>
      <c r="F129" s="133">
        <v>0</v>
      </c>
      <c r="G129" s="134">
        <f t="shared" si="24"/>
        <v>0</v>
      </c>
      <c r="H129" s="135">
        <v>0</v>
      </c>
      <c r="I129" s="136">
        <f t="shared" si="25"/>
        <v>0</v>
      </c>
      <c r="J129" s="135"/>
      <c r="K129" s="136">
        <f t="shared" si="26"/>
        <v>0</v>
      </c>
      <c r="O129" s="101">
        <v>2</v>
      </c>
      <c r="AA129" s="101">
        <v>12</v>
      </c>
      <c r="AB129" s="101">
        <v>0</v>
      </c>
      <c r="AC129" s="101">
        <v>79</v>
      </c>
      <c r="AZ129" s="101">
        <v>1</v>
      </c>
      <c r="BA129" s="101">
        <f t="shared" si="27"/>
        <v>0</v>
      </c>
      <c r="BB129" s="101">
        <f t="shared" si="28"/>
        <v>0</v>
      </c>
      <c r="BC129" s="101">
        <f t="shared" si="29"/>
        <v>0</v>
      </c>
      <c r="BD129" s="101">
        <f t="shared" si="30"/>
        <v>0</v>
      </c>
      <c r="BE129" s="101">
        <f t="shared" si="31"/>
        <v>0</v>
      </c>
      <c r="CA129" s="101">
        <v>12</v>
      </c>
      <c r="CB129" s="101">
        <v>0</v>
      </c>
    </row>
    <row r="130" spans="1:80" x14ac:dyDescent="0.2">
      <c r="A130" s="129">
        <v>103</v>
      </c>
      <c r="B130" s="130" t="s">
        <v>1747</v>
      </c>
      <c r="C130" s="131" t="s">
        <v>1748</v>
      </c>
      <c r="D130" s="132" t="s">
        <v>44</v>
      </c>
      <c r="E130" s="133">
        <v>1</v>
      </c>
      <c r="F130" s="133">
        <v>0</v>
      </c>
      <c r="G130" s="134">
        <f t="shared" si="24"/>
        <v>0</v>
      </c>
      <c r="H130" s="135">
        <v>0</v>
      </c>
      <c r="I130" s="136">
        <f t="shared" si="25"/>
        <v>0</v>
      </c>
      <c r="J130" s="135"/>
      <c r="K130" s="136">
        <f t="shared" si="26"/>
        <v>0</v>
      </c>
      <c r="O130" s="101">
        <v>2</v>
      </c>
      <c r="AA130" s="101">
        <v>3</v>
      </c>
      <c r="AB130" s="101">
        <v>1</v>
      </c>
      <c r="AC130" s="101" t="s">
        <v>1747</v>
      </c>
      <c r="AZ130" s="101">
        <v>1</v>
      </c>
      <c r="BA130" s="101">
        <f t="shared" si="27"/>
        <v>0</v>
      </c>
      <c r="BB130" s="101">
        <f t="shared" si="28"/>
        <v>0</v>
      </c>
      <c r="BC130" s="101">
        <f t="shared" si="29"/>
        <v>0</v>
      </c>
      <c r="BD130" s="101">
        <f t="shared" si="30"/>
        <v>0</v>
      </c>
      <c r="BE130" s="101">
        <f t="shared" si="31"/>
        <v>0</v>
      </c>
      <c r="CA130" s="101">
        <v>3</v>
      </c>
      <c r="CB130" s="101">
        <v>1</v>
      </c>
    </row>
    <row r="131" spans="1:80" x14ac:dyDescent="0.2">
      <c r="A131" s="129">
        <v>104</v>
      </c>
      <c r="B131" s="130" t="s">
        <v>1749</v>
      </c>
      <c r="C131" s="131" t="s">
        <v>1748</v>
      </c>
      <c r="D131" s="132" t="s">
        <v>44</v>
      </c>
      <c r="E131" s="133">
        <v>1</v>
      </c>
      <c r="F131" s="133">
        <v>0</v>
      </c>
      <c r="G131" s="134">
        <f t="shared" si="24"/>
        <v>0</v>
      </c>
      <c r="H131" s="135">
        <v>0</v>
      </c>
      <c r="I131" s="136">
        <f t="shared" si="25"/>
        <v>0</v>
      </c>
      <c r="J131" s="135"/>
      <c r="K131" s="136">
        <f t="shared" si="26"/>
        <v>0</v>
      </c>
      <c r="O131" s="101">
        <v>2</v>
      </c>
      <c r="AA131" s="101">
        <v>3</v>
      </c>
      <c r="AB131" s="101">
        <v>1</v>
      </c>
      <c r="AC131" s="101" t="s">
        <v>1749</v>
      </c>
      <c r="AZ131" s="101">
        <v>1</v>
      </c>
      <c r="BA131" s="101">
        <f t="shared" si="27"/>
        <v>0</v>
      </c>
      <c r="BB131" s="101">
        <f t="shared" si="28"/>
        <v>0</v>
      </c>
      <c r="BC131" s="101">
        <f t="shared" si="29"/>
        <v>0</v>
      </c>
      <c r="BD131" s="101">
        <f t="shared" si="30"/>
        <v>0</v>
      </c>
      <c r="BE131" s="101">
        <f t="shared" si="31"/>
        <v>0</v>
      </c>
      <c r="CA131" s="101">
        <v>3</v>
      </c>
      <c r="CB131" s="101">
        <v>1</v>
      </c>
    </row>
    <row r="132" spans="1:80" x14ac:dyDescent="0.2">
      <c r="A132" s="129">
        <v>105</v>
      </c>
      <c r="B132" s="130" t="s">
        <v>1749</v>
      </c>
      <c r="C132" s="131" t="s">
        <v>1748</v>
      </c>
      <c r="D132" s="132" t="s">
        <v>44</v>
      </c>
      <c r="E132" s="133">
        <v>1</v>
      </c>
      <c r="F132" s="133">
        <v>0</v>
      </c>
      <c r="G132" s="134">
        <f t="shared" si="24"/>
        <v>0</v>
      </c>
      <c r="H132" s="135">
        <v>0</v>
      </c>
      <c r="I132" s="136">
        <f t="shared" si="25"/>
        <v>0</v>
      </c>
      <c r="J132" s="135"/>
      <c r="K132" s="136">
        <f t="shared" si="26"/>
        <v>0</v>
      </c>
      <c r="O132" s="101">
        <v>2</v>
      </c>
      <c r="AA132" s="101">
        <v>3</v>
      </c>
      <c r="AB132" s="101">
        <v>1</v>
      </c>
      <c r="AC132" s="101" t="s">
        <v>1749</v>
      </c>
      <c r="AZ132" s="101">
        <v>1</v>
      </c>
      <c r="BA132" s="101">
        <f t="shared" si="27"/>
        <v>0</v>
      </c>
      <c r="BB132" s="101">
        <f t="shared" si="28"/>
        <v>0</v>
      </c>
      <c r="BC132" s="101">
        <f t="shared" si="29"/>
        <v>0</v>
      </c>
      <c r="BD132" s="101">
        <f t="shared" si="30"/>
        <v>0</v>
      </c>
      <c r="BE132" s="101">
        <f t="shared" si="31"/>
        <v>0</v>
      </c>
      <c r="CA132" s="101">
        <v>3</v>
      </c>
      <c r="CB132" s="101">
        <v>1</v>
      </c>
    </row>
    <row r="133" spans="1:80" x14ac:dyDescent="0.2">
      <c r="A133" s="129">
        <v>106</v>
      </c>
      <c r="B133" s="130" t="s">
        <v>1750</v>
      </c>
      <c r="C133" s="131" t="s">
        <v>1748</v>
      </c>
      <c r="D133" s="132" t="s">
        <v>44</v>
      </c>
      <c r="E133" s="133">
        <v>1</v>
      </c>
      <c r="F133" s="133">
        <v>0</v>
      </c>
      <c r="G133" s="134">
        <f t="shared" si="24"/>
        <v>0</v>
      </c>
      <c r="H133" s="135">
        <v>0</v>
      </c>
      <c r="I133" s="136">
        <f t="shared" si="25"/>
        <v>0</v>
      </c>
      <c r="J133" s="135"/>
      <c r="K133" s="136">
        <f t="shared" si="26"/>
        <v>0</v>
      </c>
      <c r="O133" s="101">
        <v>2</v>
      </c>
      <c r="AA133" s="101">
        <v>3</v>
      </c>
      <c r="AB133" s="101">
        <v>1</v>
      </c>
      <c r="AC133" s="101" t="s">
        <v>1750</v>
      </c>
      <c r="AZ133" s="101">
        <v>1</v>
      </c>
      <c r="BA133" s="101">
        <f t="shared" si="27"/>
        <v>0</v>
      </c>
      <c r="BB133" s="101">
        <f t="shared" si="28"/>
        <v>0</v>
      </c>
      <c r="BC133" s="101">
        <f t="shared" si="29"/>
        <v>0</v>
      </c>
      <c r="BD133" s="101">
        <f t="shared" si="30"/>
        <v>0</v>
      </c>
      <c r="BE133" s="101">
        <f t="shared" si="31"/>
        <v>0</v>
      </c>
      <c r="CA133" s="101">
        <v>3</v>
      </c>
      <c r="CB133" s="101">
        <v>1</v>
      </c>
    </row>
    <row r="134" spans="1:80" x14ac:dyDescent="0.2">
      <c r="A134" s="144"/>
      <c r="B134" s="145" t="s">
        <v>45</v>
      </c>
      <c r="C134" s="146" t="s">
        <v>1732</v>
      </c>
      <c r="D134" s="147"/>
      <c r="E134" s="148"/>
      <c r="F134" s="149"/>
      <c r="G134" s="150">
        <f>SUM(G115:G133)</f>
        <v>0</v>
      </c>
      <c r="H134" s="151"/>
      <c r="I134" s="152">
        <f>SUM(I115:I133)</f>
        <v>0</v>
      </c>
      <c r="J134" s="151"/>
      <c r="K134" s="152">
        <f>SUM(K115:K133)</f>
        <v>0</v>
      </c>
      <c r="O134" s="101">
        <v>4</v>
      </c>
      <c r="BA134" s="153">
        <f>SUM(BA115:BA133)</f>
        <v>0</v>
      </c>
      <c r="BB134" s="153">
        <f>SUM(BB115:BB133)</f>
        <v>0</v>
      </c>
      <c r="BC134" s="153">
        <f>SUM(BC115:BC133)</f>
        <v>0</v>
      </c>
      <c r="BD134" s="153">
        <f>SUM(BD115:BD133)</f>
        <v>0</v>
      </c>
      <c r="BE134" s="153">
        <f>SUM(BE115:BE133)</f>
        <v>0</v>
      </c>
    </row>
    <row r="135" spans="1:80" x14ac:dyDescent="0.2">
      <c r="A135" s="118" t="s">
        <v>41</v>
      </c>
      <c r="B135" s="119" t="s">
        <v>1751</v>
      </c>
      <c r="C135" s="120" t="s">
        <v>1752</v>
      </c>
      <c r="D135" s="121"/>
      <c r="E135" s="122"/>
      <c r="F135" s="122"/>
      <c r="G135" s="123"/>
      <c r="H135" s="124"/>
      <c r="I135" s="125"/>
      <c r="J135" s="126"/>
      <c r="K135" s="127"/>
      <c r="O135" s="101">
        <v>1</v>
      </c>
    </row>
    <row r="136" spans="1:80" x14ac:dyDescent="0.2">
      <c r="A136" s="129">
        <v>107</v>
      </c>
      <c r="B136" s="130" t="s">
        <v>1754</v>
      </c>
      <c r="C136" s="131" t="s">
        <v>1684</v>
      </c>
      <c r="D136" s="132" t="s">
        <v>44</v>
      </c>
      <c r="E136" s="133">
        <v>1</v>
      </c>
      <c r="F136" s="133">
        <v>0</v>
      </c>
      <c r="G136" s="134">
        <f t="shared" ref="G136:G153" si="32">E136*F136</f>
        <v>0</v>
      </c>
      <c r="H136" s="135">
        <v>0</v>
      </c>
      <c r="I136" s="136">
        <f t="shared" ref="I136:I153" si="33">E136*H136</f>
        <v>0</v>
      </c>
      <c r="J136" s="135">
        <v>0</v>
      </c>
      <c r="K136" s="136">
        <f t="shared" ref="K136:K153" si="34">E136*J136</f>
        <v>0</v>
      </c>
      <c r="O136" s="101">
        <v>2</v>
      </c>
      <c r="AA136" s="101">
        <v>1</v>
      </c>
      <c r="AB136" s="101">
        <v>1</v>
      </c>
      <c r="AC136" s="101">
        <v>1</v>
      </c>
      <c r="AZ136" s="101">
        <v>1</v>
      </c>
      <c r="BA136" s="101">
        <f t="shared" ref="BA136:BA153" si="35">IF(AZ136=1,G136,0)</f>
        <v>0</v>
      </c>
      <c r="BB136" s="101">
        <f t="shared" ref="BB136:BB153" si="36">IF(AZ136=2,G136,0)</f>
        <v>0</v>
      </c>
      <c r="BC136" s="101">
        <f t="shared" ref="BC136:BC153" si="37">IF(AZ136=3,G136,0)</f>
        <v>0</v>
      </c>
      <c r="BD136" s="101">
        <f t="shared" ref="BD136:BD153" si="38">IF(AZ136=4,G136,0)</f>
        <v>0</v>
      </c>
      <c r="BE136" s="101">
        <f t="shared" ref="BE136:BE153" si="39">IF(AZ136=5,G136,0)</f>
        <v>0</v>
      </c>
      <c r="CA136" s="101">
        <v>1</v>
      </c>
      <c r="CB136" s="101">
        <v>1</v>
      </c>
    </row>
    <row r="137" spans="1:80" ht="22.5" x14ac:dyDescent="0.2">
      <c r="A137" s="129">
        <v>108</v>
      </c>
      <c r="B137" s="130" t="s">
        <v>1755</v>
      </c>
      <c r="C137" s="131" t="s">
        <v>1615</v>
      </c>
      <c r="D137" s="132" t="s">
        <v>44</v>
      </c>
      <c r="E137" s="133">
        <v>2</v>
      </c>
      <c r="F137" s="133">
        <v>0</v>
      </c>
      <c r="G137" s="134">
        <f t="shared" si="32"/>
        <v>0</v>
      </c>
      <c r="H137" s="135">
        <v>0</v>
      </c>
      <c r="I137" s="136">
        <f t="shared" si="33"/>
        <v>0</v>
      </c>
      <c r="J137" s="135"/>
      <c r="K137" s="136">
        <f t="shared" si="34"/>
        <v>0</v>
      </c>
      <c r="O137" s="101">
        <v>2</v>
      </c>
      <c r="AA137" s="101">
        <v>12</v>
      </c>
      <c r="AB137" s="101">
        <v>0</v>
      </c>
      <c r="AC137" s="101">
        <v>83</v>
      </c>
      <c r="AZ137" s="101">
        <v>1</v>
      </c>
      <c r="BA137" s="101">
        <f t="shared" si="35"/>
        <v>0</v>
      </c>
      <c r="BB137" s="101">
        <f t="shared" si="36"/>
        <v>0</v>
      </c>
      <c r="BC137" s="101">
        <f t="shared" si="37"/>
        <v>0</v>
      </c>
      <c r="BD137" s="101">
        <f t="shared" si="38"/>
        <v>0</v>
      </c>
      <c r="BE137" s="101">
        <f t="shared" si="39"/>
        <v>0</v>
      </c>
      <c r="CA137" s="101">
        <v>12</v>
      </c>
      <c r="CB137" s="101">
        <v>0</v>
      </c>
    </row>
    <row r="138" spans="1:80" x14ac:dyDescent="0.2">
      <c r="A138" s="129">
        <v>109</v>
      </c>
      <c r="B138" s="130" t="s">
        <v>1756</v>
      </c>
      <c r="C138" s="131" t="s">
        <v>1621</v>
      </c>
      <c r="D138" s="132" t="s">
        <v>44</v>
      </c>
      <c r="E138" s="133">
        <v>3</v>
      </c>
      <c r="F138" s="133">
        <v>0</v>
      </c>
      <c r="G138" s="134">
        <f t="shared" si="32"/>
        <v>0</v>
      </c>
      <c r="H138" s="135">
        <v>0</v>
      </c>
      <c r="I138" s="136">
        <f t="shared" si="33"/>
        <v>0</v>
      </c>
      <c r="J138" s="135"/>
      <c r="K138" s="136">
        <f t="shared" si="34"/>
        <v>0</v>
      </c>
      <c r="O138" s="101">
        <v>2</v>
      </c>
      <c r="AA138" s="101">
        <v>12</v>
      </c>
      <c r="AB138" s="101">
        <v>0</v>
      </c>
      <c r="AC138" s="101">
        <v>81</v>
      </c>
      <c r="AZ138" s="101">
        <v>1</v>
      </c>
      <c r="BA138" s="101">
        <f t="shared" si="35"/>
        <v>0</v>
      </c>
      <c r="BB138" s="101">
        <f t="shared" si="36"/>
        <v>0</v>
      </c>
      <c r="BC138" s="101">
        <f t="shared" si="37"/>
        <v>0</v>
      </c>
      <c r="BD138" s="101">
        <f t="shared" si="38"/>
        <v>0</v>
      </c>
      <c r="BE138" s="101">
        <f t="shared" si="39"/>
        <v>0</v>
      </c>
      <c r="CA138" s="101">
        <v>12</v>
      </c>
      <c r="CB138" s="101">
        <v>0</v>
      </c>
    </row>
    <row r="139" spans="1:80" x14ac:dyDescent="0.2">
      <c r="A139" s="129">
        <v>110</v>
      </c>
      <c r="B139" s="130" t="s">
        <v>1757</v>
      </c>
      <c r="C139" s="131" t="s">
        <v>1684</v>
      </c>
      <c r="D139" s="132" t="s">
        <v>44</v>
      </c>
      <c r="E139" s="133">
        <v>6</v>
      </c>
      <c r="F139" s="133">
        <v>0</v>
      </c>
      <c r="G139" s="134">
        <f t="shared" si="32"/>
        <v>0</v>
      </c>
      <c r="H139" s="135">
        <v>0</v>
      </c>
      <c r="I139" s="136">
        <f t="shared" si="33"/>
        <v>0</v>
      </c>
      <c r="J139" s="135"/>
      <c r="K139" s="136">
        <f t="shared" si="34"/>
        <v>0</v>
      </c>
      <c r="O139" s="101">
        <v>2</v>
      </c>
      <c r="AA139" s="101">
        <v>12</v>
      </c>
      <c r="AB139" s="101">
        <v>0</v>
      </c>
      <c r="AC139" s="101">
        <v>82</v>
      </c>
      <c r="AZ139" s="101">
        <v>1</v>
      </c>
      <c r="BA139" s="101">
        <f t="shared" si="35"/>
        <v>0</v>
      </c>
      <c r="BB139" s="101">
        <f t="shared" si="36"/>
        <v>0</v>
      </c>
      <c r="BC139" s="101">
        <f t="shared" si="37"/>
        <v>0</v>
      </c>
      <c r="BD139" s="101">
        <f t="shared" si="38"/>
        <v>0</v>
      </c>
      <c r="BE139" s="101">
        <f t="shared" si="39"/>
        <v>0</v>
      </c>
      <c r="CA139" s="101">
        <v>12</v>
      </c>
      <c r="CB139" s="101">
        <v>0</v>
      </c>
    </row>
    <row r="140" spans="1:80" x14ac:dyDescent="0.2">
      <c r="A140" s="129">
        <v>111</v>
      </c>
      <c r="B140" s="130" t="s">
        <v>1758</v>
      </c>
      <c r="C140" s="131" t="s">
        <v>1654</v>
      </c>
      <c r="D140" s="132" t="s">
        <v>44</v>
      </c>
      <c r="E140" s="133">
        <v>1</v>
      </c>
      <c r="F140" s="133">
        <v>0</v>
      </c>
      <c r="G140" s="134">
        <f t="shared" si="32"/>
        <v>0</v>
      </c>
      <c r="H140" s="135">
        <v>0</v>
      </c>
      <c r="I140" s="136">
        <f t="shared" si="33"/>
        <v>0</v>
      </c>
      <c r="J140" s="135"/>
      <c r="K140" s="136">
        <f t="shared" si="34"/>
        <v>0</v>
      </c>
      <c r="O140" s="101">
        <v>2</v>
      </c>
      <c r="AA140" s="101">
        <v>12</v>
      </c>
      <c r="AB140" s="101">
        <v>0</v>
      </c>
      <c r="AC140" s="101">
        <v>84</v>
      </c>
      <c r="AZ140" s="101">
        <v>1</v>
      </c>
      <c r="BA140" s="101">
        <f t="shared" si="35"/>
        <v>0</v>
      </c>
      <c r="BB140" s="101">
        <f t="shared" si="36"/>
        <v>0</v>
      </c>
      <c r="BC140" s="101">
        <f t="shared" si="37"/>
        <v>0</v>
      </c>
      <c r="BD140" s="101">
        <f t="shared" si="38"/>
        <v>0</v>
      </c>
      <c r="BE140" s="101">
        <f t="shared" si="39"/>
        <v>0</v>
      </c>
      <c r="CA140" s="101">
        <v>12</v>
      </c>
      <c r="CB140" s="101">
        <v>0</v>
      </c>
    </row>
    <row r="141" spans="1:80" x14ac:dyDescent="0.2">
      <c r="A141" s="129">
        <v>112</v>
      </c>
      <c r="B141" s="130" t="s">
        <v>1759</v>
      </c>
      <c r="C141" s="131" t="s">
        <v>1656</v>
      </c>
      <c r="D141" s="132" t="s">
        <v>44</v>
      </c>
      <c r="E141" s="133">
        <v>1</v>
      </c>
      <c r="F141" s="133">
        <v>0</v>
      </c>
      <c r="G141" s="134">
        <f t="shared" si="32"/>
        <v>0</v>
      </c>
      <c r="H141" s="135">
        <v>0</v>
      </c>
      <c r="I141" s="136">
        <f t="shared" si="33"/>
        <v>0</v>
      </c>
      <c r="J141" s="135"/>
      <c r="K141" s="136">
        <f t="shared" si="34"/>
        <v>0</v>
      </c>
      <c r="O141" s="101">
        <v>2</v>
      </c>
      <c r="AA141" s="101">
        <v>12</v>
      </c>
      <c r="AB141" s="101">
        <v>0</v>
      </c>
      <c r="AC141" s="101">
        <v>85</v>
      </c>
      <c r="AZ141" s="101">
        <v>1</v>
      </c>
      <c r="BA141" s="101">
        <f t="shared" si="35"/>
        <v>0</v>
      </c>
      <c r="BB141" s="101">
        <f t="shared" si="36"/>
        <v>0</v>
      </c>
      <c r="BC141" s="101">
        <f t="shared" si="37"/>
        <v>0</v>
      </c>
      <c r="BD141" s="101">
        <f t="shared" si="38"/>
        <v>0</v>
      </c>
      <c r="BE141" s="101">
        <f t="shared" si="39"/>
        <v>0</v>
      </c>
      <c r="CA141" s="101">
        <v>12</v>
      </c>
      <c r="CB141" s="101">
        <v>0</v>
      </c>
    </row>
    <row r="142" spans="1:80" x14ac:dyDescent="0.2">
      <c r="A142" s="129">
        <v>113</v>
      </c>
      <c r="B142" s="130" t="s">
        <v>1760</v>
      </c>
      <c r="C142" s="131" t="s">
        <v>1656</v>
      </c>
      <c r="D142" s="132" t="s">
        <v>44</v>
      </c>
      <c r="E142" s="133">
        <v>1</v>
      </c>
      <c r="F142" s="133">
        <v>0</v>
      </c>
      <c r="G142" s="134">
        <f t="shared" si="32"/>
        <v>0</v>
      </c>
      <c r="H142" s="135">
        <v>0</v>
      </c>
      <c r="I142" s="136">
        <f t="shared" si="33"/>
        <v>0</v>
      </c>
      <c r="J142" s="135"/>
      <c r="K142" s="136">
        <f t="shared" si="34"/>
        <v>0</v>
      </c>
      <c r="O142" s="101">
        <v>2</v>
      </c>
      <c r="AA142" s="101">
        <v>12</v>
      </c>
      <c r="AB142" s="101">
        <v>0</v>
      </c>
      <c r="AC142" s="101">
        <v>86</v>
      </c>
      <c r="AZ142" s="101">
        <v>1</v>
      </c>
      <c r="BA142" s="101">
        <f t="shared" si="35"/>
        <v>0</v>
      </c>
      <c r="BB142" s="101">
        <f t="shared" si="36"/>
        <v>0</v>
      </c>
      <c r="BC142" s="101">
        <f t="shared" si="37"/>
        <v>0</v>
      </c>
      <c r="BD142" s="101">
        <f t="shared" si="38"/>
        <v>0</v>
      </c>
      <c r="BE142" s="101">
        <f t="shared" si="39"/>
        <v>0</v>
      </c>
      <c r="CA142" s="101">
        <v>12</v>
      </c>
      <c r="CB142" s="101">
        <v>0</v>
      </c>
    </row>
    <row r="143" spans="1:80" ht="22.5" x14ac:dyDescent="0.2">
      <c r="A143" s="129">
        <v>114</v>
      </c>
      <c r="B143" s="130" t="s">
        <v>1761</v>
      </c>
      <c r="C143" s="131" t="s">
        <v>1623</v>
      </c>
      <c r="D143" s="132" t="s">
        <v>44</v>
      </c>
      <c r="E143" s="133">
        <v>3</v>
      </c>
      <c r="F143" s="133">
        <v>0</v>
      </c>
      <c r="G143" s="134">
        <f t="shared" si="32"/>
        <v>0</v>
      </c>
      <c r="H143" s="135">
        <v>0</v>
      </c>
      <c r="I143" s="136">
        <f t="shared" si="33"/>
        <v>0</v>
      </c>
      <c r="J143" s="135"/>
      <c r="K143" s="136">
        <f t="shared" si="34"/>
        <v>0</v>
      </c>
      <c r="O143" s="101">
        <v>2</v>
      </c>
      <c r="AA143" s="101">
        <v>12</v>
      </c>
      <c r="AB143" s="101">
        <v>0</v>
      </c>
      <c r="AC143" s="101">
        <v>89</v>
      </c>
      <c r="AZ143" s="101">
        <v>1</v>
      </c>
      <c r="BA143" s="101">
        <f t="shared" si="35"/>
        <v>0</v>
      </c>
      <c r="BB143" s="101">
        <f t="shared" si="36"/>
        <v>0</v>
      </c>
      <c r="BC143" s="101">
        <f t="shared" si="37"/>
        <v>0</v>
      </c>
      <c r="BD143" s="101">
        <f t="shared" si="38"/>
        <v>0</v>
      </c>
      <c r="BE143" s="101">
        <f t="shared" si="39"/>
        <v>0</v>
      </c>
      <c r="CA143" s="101">
        <v>12</v>
      </c>
      <c r="CB143" s="101">
        <v>0</v>
      </c>
    </row>
    <row r="144" spans="1:80" ht="22.5" x14ac:dyDescent="0.2">
      <c r="A144" s="129">
        <v>115</v>
      </c>
      <c r="B144" s="130" t="s">
        <v>1762</v>
      </c>
      <c r="C144" s="131" t="s">
        <v>1623</v>
      </c>
      <c r="D144" s="132" t="s">
        <v>44</v>
      </c>
      <c r="E144" s="133">
        <v>2</v>
      </c>
      <c r="F144" s="133">
        <v>0</v>
      </c>
      <c r="G144" s="134">
        <f t="shared" si="32"/>
        <v>0</v>
      </c>
      <c r="H144" s="135">
        <v>0</v>
      </c>
      <c r="I144" s="136">
        <f t="shared" si="33"/>
        <v>0</v>
      </c>
      <c r="J144" s="135"/>
      <c r="K144" s="136">
        <f t="shared" si="34"/>
        <v>0</v>
      </c>
      <c r="O144" s="101">
        <v>2</v>
      </c>
      <c r="AA144" s="101">
        <v>12</v>
      </c>
      <c r="AB144" s="101">
        <v>0</v>
      </c>
      <c r="AC144" s="101">
        <v>90</v>
      </c>
      <c r="AZ144" s="101">
        <v>1</v>
      </c>
      <c r="BA144" s="101">
        <f t="shared" si="35"/>
        <v>0</v>
      </c>
      <c r="BB144" s="101">
        <f t="shared" si="36"/>
        <v>0</v>
      </c>
      <c r="BC144" s="101">
        <f t="shared" si="37"/>
        <v>0</v>
      </c>
      <c r="BD144" s="101">
        <f t="shared" si="38"/>
        <v>0</v>
      </c>
      <c r="BE144" s="101">
        <f t="shared" si="39"/>
        <v>0</v>
      </c>
      <c r="CA144" s="101">
        <v>12</v>
      </c>
      <c r="CB144" s="101">
        <v>0</v>
      </c>
    </row>
    <row r="145" spans="1:80" ht="22.5" x14ac:dyDescent="0.2">
      <c r="A145" s="129">
        <v>116</v>
      </c>
      <c r="B145" s="130" t="s">
        <v>1763</v>
      </c>
      <c r="C145" s="131" t="s">
        <v>1623</v>
      </c>
      <c r="D145" s="132" t="s">
        <v>44</v>
      </c>
      <c r="E145" s="133">
        <v>3</v>
      </c>
      <c r="F145" s="133">
        <v>0</v>
      </c>
      <c r="G145" s="134">
        <f t="shared" si="32"/>
        <v>0</v>
      </c>
      <c r="H145" s="135">
        <v>0</v>
      </c>
      <c r="I145" s="136">
        <f t="shared" si="33"/>
        <v>0</v>
      </c>
      <c r="J145" s="135"/>
      <c r="K145" s="136">
        <f t="shared" si="34"/>
        <v>0</v>
      </c>
      <c r="O145" s="101">
        <v>2</v>
      </c>
      <c r="AA145" s="101">
        <v>12</v>
      </c>
      <c r="AB145" s="101">
        <v>0</v>
      </c>
      <c r="AC145" s="101">
        <v>91</v>
      </c>
      <c r="AZ145" s="101">
        <v>1</v>
      </c>
      <c r="BA145" s="101">
        <f t="shared" si="35"/>
        <v>0</v>
      </c>
      <c r="BB145" s="101">
        <f t="shared" si="36"/>
        <v>0</v>
      </c>
      <c r="BC145" s="101">
        <f t="shared" si="37"/>
        <v>0</v>
      </c>
      <c r="BD145" s="101">
        <f t="shared" si="38"/>
        <v>0</v>
      </c>
      <c r="BE145" s="101">
        <f t="shared" si="39"/>
        <v>0</v>
      </c>
      <c r="CA145" s="101">
        <v>12</v>
      </c>
      <c r="CB145" s="101">
        <v>0</v>
      </c>
    </row>
    <row r="146" spans="1:80" ht="22.5" x14ac:dyDescent="0.2">
      <c r="A146" s="129">
        <v>117</v>
      </c>
      <c r="B146" s="130" t="s">
        <v>1764</v>
      </c>
      <c r="C146" s="131" t="s">
        <v>1623</v>
      </c>
      <c r="D146" s="132" t="s">
        <v>44</v>
      </c>
      <c r="E146" s="133">
        <v>2</v>
      </c>
      <c r="F146" s="133">
        <v>0</v>
      </c>
      <c r="G146" s="134">
        <f t="shared" si="32"/>
        <v>0</v>
      </c>
      <c r="H146" s="135">
        <v>0</v>
      </c>
      <c r="I146" s="136">
        <f t="shared" si="33"/>
        <v>0</v>
      </c>
      <c r="J146" s="135"/>
      <c r="K146" s="136">
        <f t="shared" si="34"/>
        <v>0</v>
      </c>
      <c r="O146" s="101">
        <v>2</v>
      </c>
      <c r="AA146" s="101">
        <v>12</v>
      </c>
      <c r="AB146" s="101">
        <v>0</v>
      </c>
      <c r="AC146" s="101">
        <v>87</v>
      </c>
      <c r="AZ146" s="101">
        <v>1</v>
      </c>
      <c r="BA146" s="101">
        <f t="shared" si="35"/>
        <v>0</v>
      </c>
      <c r="BB146" s="101">
        <f t="shared" si="36"/>
        <v>0</v>
      </c>
      <c r="BC146" s="101">
        <f t="shared" si="37"/>
        <v>0</v>
      </c>
      <c r="BD146" s="101">
        <f t="shared" si="38"/>
        <v>0</v>
      </c>
      <c r="BE146" s="101">
        <f t="shared" si="39"/>
        <v>0</v>
      </c>
      <c r="CA146" s="101">
        <v>12</v>
      </c>
      <c r="CB146" s="101">
        <v>0</v>
      </c>
    </row>
    <row r="147" spans="1:80" ht="22.5" x14ac:dyDescent="0.2">
      <c r="A147" s="129">
        <v>118</v>
      </c>
      <c r="B147" s="130" t="s">
        <v>1765</v>
      </c>
      <c r="C147" s="131" t="s">
        <v>1623</v>
      </c>
      <c r="D147" s="132" t="s">
        <v>44</v>
      </c>
      <c r="E147" s="133">
        <v>2</v>
      </c>
      <c r="F147" s="133">
        <v>0</v>
      </c>
      <c r="G147" s="134">
        <f t="shared" si="32"/>
        <v>0</v>
      </c>
      <c r="H147" s="135">
        <v>0</v>
      </c>
      <c r="I147" s="136">
        <f t="shared" si="33"/>
        <v>0</v>
      </c>
      <c r="J147" s="135"/>
      <c r="K147" s="136">
        <f t="shared" si="34"/>
        <v>0</v>
      </c>
      <c r="O147" s="101">
        <v>2</v>
      </c>
      <c r="AA147" s="101">
        <v>12</v>
      </c>
      <c r="AB147" s="101">
        <v>0</v>
      </c>
      <c r="AC147" s="101">
        <v>88</v>
      </c>
      <c r="AZ147" s="101">
        <v>1</v>
      </c>
      <c r="BA147" s="101">
        <f t="shared" si="35"/>
        <v>0</v>
      </c>
      <c r="BB147" s="101">
        <f t="shared" si="36"/>
        <v>0</v>
      </c>
      <c r="BC147" s="101">
        <f t="shared" si="37"/>
        <v>0</v>
      </c>
      <c r="BD147" s="101">
        <f t="shared" si="38"/>
        <v>0</v>
      </c>
      <c r="BE147" s="101">
        <f t="shared" si="39"/>
        <v>0</v>
      </c>
      <c r="CA147" s="101">
        <v>12</v>
      </c>
      <c r="CB147" s="101">
        <v>0</v>
      </c>
    </row>
    <row r="148" spans="1:80" x14ac:dyDescent="0.2">
      <c r="A148" s="129">
        <v>119</v>
      </c>
      <c r="B148" s="130" t="s">
        <v>1766</v>
      </c>
      <c r="C148" s="131" t="s">
        <v>1660</v>
      </c>
      <c r="D148" s="132" t="s">
        <v>44</v>
      </c>
      <c r="E148" s="133">
        <v>4</v>
      </c>
      <c r="F148" s="133">
        <v>0</v>
      </c>
      <c r="G148" s="134">
        <f t="shared" si="32"/>
        <v>0</v>
      </c>
      <c r="H148" s="135">
        <v>0</v>
      </c>
      <c r="I148" s="136">
        <f t="shared" si="33"/>
        <v>0</v>
      </c>
      <c r="J148" s="135"/>
      <c r="K148" s="136">
        <f t="shared" si="34"/>
        <v>0</v>
      </c>
      <c r="O148" s="101">
        <v>2</v>
      </c>
      <c r="AA148" s="101">
        <v>12</v>
      </c>
      <c r="AB148" s="101">
        <v>0</v>
      </c>
      <c r="AC148" s="101">
        <v>93</v>
      </c>
      <c r="AZ148" s="101">
        <v>1</v>
      </c>
      <c r="BA148" s="101">
        <f t="shared" si="35"/>
        <v>0</v>
      </c>
      <c r="BB148" s="101">
        <f t="shared" si="36"/>
        <v>0</v>
      </c>
      <c r="BC148" s="101">
        <f t="shared" si="37"/>
        <v>0</v>
      </c>
      <c r="BD148" s="101">
        <f t="shared" si="38"/>
        <v>0</v>
      </c>
      <c r="BE148" s="101">
        <f t="shared" si="39"/>
        <v>0</v>
      </c>
      <c r="CA148" s="101">
        <v>12</v>
      </c>
      <c r="CB148" s="101">
        <v>0</v>
      </c>
    </row>
    <row r="149" spans="1:80" x14ac:dyDescent="0.2">
      <c r="A149" s="129">
        <v>120</v>
      </c>
      <c r="B149" s="130" t="s">
        <v>1767</v>
      </c>
      <c r="C149" s="131" t="s">
        <v>1660</v>
      </c>
      <c r="D149" s="132" t="s">
        <v>44</v>
      </c>
      <c r="E149" s="133">
        <v>5</v>
      </c>
      <c r="F149" s="133">
        <v>0</v>
      </c>
      <c r="G149" s="134">
        <f t="shared" si="32"/>
        <v>0</v>
      </c>
      <c r="H149" s="135">
        <v>0</v>
      </c>
      <c r="I149" s="136">
        <f t="shared" si="33"/>
        <v>0</v>
      </c>
      <c r="J149" s="135"/>
      <c r="K149" s="136">
        <f t="shared" si="34"/>
        <v>0</v>
      </c>
      <c r="O149" s="101">
        <v>2</v>
      </c>
      <c r="AA149" s="101">
        <v>12</v>
      </c>
      <c r="AB149" s="101">
        <v>0</v>
      </c>
      <c r="AC149" s="101">
        <v>92</v>
      </c>
      <c r="AZ149" s="101">
        <v>1</v>
      </c>
      <c r="BA149" s="101">
        <f t="shared" si="35"/>
        <v>0</v>
      </c>
      <c r="BB149" s="101">
        <f t="shared" si="36"/>
        <v>0</v>
      </c>
      <c r="BC149" s="101">
        <f t="shared" si="37"/>
        <v>0</v>
      </c>
      <c r="BD149" s="101">
        <f t="shared" si="38"/>
        <v>0</v>
      </c>
      <c r="BE149" s="101">
        <f t="shared" si="39"/>
        <v>0</v>
      </c>
      <c r="CA149" s="101">
        <v>12</v>
      </c>
      <c r="CB149" s="101">
        <v>0</v>
      </c>
    </row>
    <row r="150" spans="1:80" x14ac:dyDescent="0.2">
      <c r="A150" s="129">
        <v>121</v>
      </c>
      <c r="B150" s="130" t="s">
        <v>1768</v>
      </c>
      <c r="C150" s="131" t="s">
        <v>1748</v>
      </c>
      <c r="D150" s="132" t="s">
        <v>44</v>
      </c>
      <c r="E150" s="133">
        <v>1</v>
      </c>
      <c r="F150" s="133">
        <v>0</v>
      </c>
      <c r="G150" s="134">
        <f t="shared" si="32"/>
        <v>0</v>
      </c>
      <c r="H150" s="135">
        <v>0</v>
      </c>
      <c r="I150" s="136">
        <f t="shared" si="33"/>
        <v>0</v>
      </c>
      <c r="J150" s="135"/>
      <c r="K150" s="136">
        <f t="shared" si="34"/>
        <v>0</v>
      </c>
      <c r="O150" s="101">
        <v>2</v>
      </c>
      <c r="AA150" s="101">
        <v>3</v>
      </c>
      <c r="AB150" s="101">
        <v>1</v>
      </c>
      <c r="AC150" s="101" t="s">
        <v>1768</v>
      </c>
      <c r="AZ150" s="101">
        <v>1</v>
      </c>
      <c r="BA150" s="101">
        <f t="shared" si="35"/>
        <v>0</v>
      </c>
      <c r="BB150" s="101">
        <f t="shared" si="36"/>
        <v>0</v>
      </c>
      <c r="BC150" s="101">
        <f t="shared" si="37"/>
        <v>0</v>
      </c>
      <c r="BD150" s="101">
        <f t="shared" si="38"/>
        <v>0</v>
      </c>
      <c r="BE150" s="101">
        <f t="shared" si="39"/>
        <v>0</v>
      </c>
      <c r="CA150" s="101">
        <v>3</v>
      </c>
      <c r="CB150" s="101">
        <v>1</v>
      </c>
    </row>
    <row r="151" spans="1:80" x14ac:dyDescent="0.2">
      <c r="A151" s="129">
        <v>122</v>
      </c>
      <c r="B151" s="130" t="s">
        <v>1769</v>
      </c>
      <c r="C151" s="131" t="s">
        <v>1748</v>
      </c>
      <c r="D151" s="132" t="s">
        <v>44</v>
      </c>
      <c r="E151" s="133">
        <v>1</v>
      </c>
      <c r="F151" s="133">
        <v>0</v>
      </c>
      <c r="G151" s="134">
        <f t="shared" si="32"/>
        <v>0</v>
      </c>
      <c r="H151" s="135">
        <v>0</v>
      </c>
      <c r="I151" s="136">
        <f t="shared" si="33"/>
        <v>0</v>
      </c>
      <c r="J151" s="135"/>
      <c r="K151" s="136">
        <f t="shared" si="34"/>
        <v>0</v>
      </c>
      <c r="O151" s="101">
        <v>2</v>
      </c>
      <c r="AA151" s="101">
        <v>3</v>
      </c>
      <c r="AB151" s="101">
        <v>1</v>
      </c>
      <c r="AC151" s="101" t="s">
        <v>1769</v>
      </c>
      <c r="AZ151" s="101">
        <v>1</v>
      </c>
      <c r="BA151" s="101">
        <f t="shared" si="35"/>
        <v>0</v>
      </c>
      <c r="BB151" s="101">
        <f t="shared" si="36"/>
        <v>0</v>
      </c>
      <c r="BC151" s="101">
        <f t="shared" si="37"/>
        <v>0</v>
      </c>
      <c r="BD151" s="101">
        <f t="shared" si="38"/>
        <v>0</v>
      </c>
      <c r="BE151" s="101">
        <f t="shared" si="39"/>
        <v>0</v>
      </c>
      <c r="CA151" s="101">
        <v>3</v>
      </c>
      <c r="CB151" s="101">
        <v>1</v>
      </c>
    </row>
    <row r="152" spans="1:80" x14ac:dyDescent="0.2">
      <c r="A152" s="129">
        <v>123</v>
      </c>
      <c r="B152" s="130" t="s">
        <v>1769</v>
      </c>
      <c r="C152" s="131" t="s">
        <v>1748</v>
      </c>
      <c r="D152" s="132" t="s">
        <v>44</v>
      </c>
      <c r="E152" s="133">
        <v>1</v>
      </c>
      <c r="F152" s="133">
        <v>0</v>
      </c>
      <c r="G152" s="134">
        <f t="shared" si="32"/>
        <v>0</v>
      </c>
      <c r="H152" s="135">
        <v>0</v>
      </c>
      <c r="I152" s="136">
        <f t="shared" si="33"/>
        <v>0</v>
      </c>
      <c r="J152" s="135"/>
      <c r="K152" s="136">
        <f t="shared" si="34"/>
        <v>0</v>
      </c>
      <c r="O152" s="101">
        <v>2</v>
      </c>
      <c r="AA152" s="101">
        <v>3</v>
      </c>
      <c r="AB152" s="101">
        <v>1</v>
      </c>
      <c r="AC152" s="101" t="s">
        <v>1769</v>
      </c>
      <c r="AZ152" s="101">
        <v>1</v>
      </c>
      <c r="BA152" s="101">
        <f t="shared" si="35"/>
        <v>0</v>
      </c>
      <c r="BB152" s="101">
        <f t="shared" si="36"/>
        <v>0</v>
      </c>
      <c r="BC152" s="101">
        <f t="shared" si="37"/>
        <v>0</v>
      </c>
      <c r="BD152" s="101">
        <f t="shared" si="38"/>
        <v>0</v>
      </c>
      <c r="BE152" s="101">
        <f t="shared" si="39"/>
        <v>0</v>
      </c>
      <c r="CA152" s="101">
        <v>3</v>
      </c>
      <c r="CB152" s="101">
        <v>1</v>
      </c>
    </row>
    <row r="153" spans="1:80" x14ac:dyDescent="0.2">
      <c r="A153" s="129">
        <v>124</v>
      </c>
      <c r="B153" s="130" t="s">
        <v>1770</v>
      </c>
      <c r="C153" s="131" t="s">
        <v>1748</v>
      </c>
      <c r="D153" s="132" t="s">
        <v>44</v>
      </c>
      <c r="E153" s="133">
        <v>1</v>
      </c>
      <c r="F153" s="133">
        <v>0</v>
      </c>
      <c r="G153" s="134">
        <f t="shared" si="32"/>
        <v>0</v>
      </c>
      <c r="H153" s="135">
        <v>0</v>
      </c>
      <c r="I153" s="136">
        <f t="shared" si="33"/>
        <v>0</v>
      </c>
      <c r="J153" s="135"/>
      <c r="K153" s="136">
        <f t="shared" si="34"/>
        <v>0</v>
      </c>
      <c r="O153" s="101">
        <v>2</v>
      </c>
      <c r="AA153" s="101">
        <v>3</v>
      </c>
      <c r="AB153" s="101">
        <v>1</v>
      </c>
      <c r="AC153" s="101" t="s">
        <v>1770</v>
      </c>
      <c r="AZ153" s="101">
        <v>1</v>
      </c>
      <c r="BA153" s="101">
        <f t="shared" si="35"/>
        <v>0</v>
      </c>
      <c r="BB153" s="101">
        <f t="shared" si="36"/>
        <v>0</v>
      </c>
      <c r="BC153" s="101">
        <f t="shared" si="37"/>
        <v>0</v>
      </c>
      <c r="BD153" s="101">
        <f t="shared" si="38"/>
        <v>0</v>
      </c>
      <c r="BE153" s="101">
        <f t="shared" si="39"/>
        <v>0</v>
      </c>
      <c r="CA153" s="101">
        <v>3</v>
      </c>
      <c r="CB153" s="101">
        <v>1</v>
      </c>
    </row>
    <row r="154" spans="1:80" x14ac:dyDescent="0.2">
      <c r="A154" s="144"/>
      <c r="B154" s="145" t="s">
        <v>45</v>
      </c>
      <c r="C154" s="146" t="s">
        <v>1753</v>
      </c>
      <c r="D154" s="147"/>
      <c r="E154" s="148"/>
      <c r="F154" s="149"/>
      <c r="G154" s="150">
        <f>SUM(G135:G153)</f>
        <v>0</v>
      </c>
      <c r="H154" s="151"/>
      <c r="I154" s="152">
        <f>SUM(I135:I153)</f>
        <v>0</v>
      </c>
      <c r="J154" s="151"/>
      <c r="K154" s="152">
        <f>SUM(K135:K153)</f>
        <v>0</v>
      </c>
      <c r="O154" s="101">
        <v>4</v>
      </c>
      <c r="BA154" s="153">
        <f>SUM(BA135:BA153)</f>
        <v>0</v>
      </c>
      <c r="BB154" s="153">
        <f>SUM(BB135:BB153)</f>
        <v>0</v>
      </c>
      <c r="BC154" s="153">
        <f>SUM(BC135:BC153)</f>
        <v>0</v>
      </c>
      <c r="BD154" s="153">
        <f>SUM(BD135:BD153)</f>
        <v>0</v>
      </c>
      <c r="BE154" s="153">
        <f>SUM(BE135:BE153)</f>
        <v>0</v>
      </c>
    </row>
    <row r="155" spans="1:80" x14ac:dyDescent="0.2">
      <c r="A155" s="118" t="s">
        <v>41</v>
      </c>
      <c r="B155" s="119" t="s">
        <v>1771</v>
      </c>
      <c r="C155" s="120" t="s">
        <v>1772</v>
      </c>
      <c r="D155" s="121"/>
      <c r="E155" s="122"/>
      <c r="F155" s="122"/>
      <c r="G155" s="123"/>
      <c r="H155" s="124"/>
      <c r="I155" s="125"/>
      <c r="J155" s="126"/>
      <c r="K155" s="127"/>
      <c r="O155" s="101">
        <v>1</v>
      </c>
    </row>
    <row r="156" spans="1:80" x14ac:dyDescent="0.2">
      <c r="A156" s="129">
        <v>125</v>
      </c>
      <c r="B156" s="130" t="s">
        <v>1774</v>
      </c>
      <c r="C156" s="131" t="s">
        <v>1703</v>
      </c>
      <c r="D156" s="132" t="s">
        <v>115</v>
      </c>
      <c r="E156" s="133">
        <v>750</v>
      </c>
      <c r="F156" s="133">
        <v>0</v>
      </c>
      <c r="G156" s="134">
        <f t="shared" ref="G156:G163" si="40">E156*F156</f>
        <v>0</v>
      </c>
      <c r="H156" s="135">
        <v>0</v>
      </c>
      <c r="I156" s="136">
        <f t="shared" ref="I156:I163" si="41">E156*H156</f>
        <v>0</v>
      </c>
      <c r="J156" s="135"/>
      <c r="K156" s="136">
        <f t="shared" ref="K156:K163" si="42">E156*J156</f>
        <v>0</v>
      </c>
      <c r="O156" s="101">
        <v>2</v>
      </c>
      <c r="AA156" s="101">
        <v>12</v>
      </c>
      <c r="AB156" s="101">
        <v>0</v>
      </c>
      <c r="AC156" s="101">
        <v>96</v>
      </c>
      <c r="AZ156" s="101">
        <v>1</v>
      </c>
      <c r="BA156" s="101">
        <f t="shared" ref="BA156:BA163" si="43">IF(AZ156=1,G156,0)</f>
        <v>0</v>
      </c>
      <c r="BB156" s="101">
        <f t="shared" ref="BB156:BB163" si="44">IF(AZ156=2,G156,0)</f>
        <v>0</v>
      </c>
      <c r="BC156" s="101">
        <f t="shared" ref="BC156:BC163" si="45">IF(AZ156=3,G156,0)</f>
        <v>0</v>
      </c>
      <c r="BD156" s="101">
        <f t="shared" ref="BD156:BD163" si="46">IF(AZ156=4,G156,0)</f>
        <v>0</v>
      </c>
      <c r="BE156" s="101">
        <f t="shared" ref="BE156:BE163" si="47">IF(AZ156=5,G156,0)</f>
        <v>0</v>
      </c>
      <c r="CA156" s="101">
        <v>12</v>
      </c>
      <c r="CB156" s="101">
        <v>0</v>
      </c>
    </row>
    <row r="157" spans="1:80" x14ac:dyDescent="0.2">
      <c r="A157" s="129">
        <v>126</v>
      </c>
      <c r="B157" s="130" t="s">
        <v>1775</v>
      </c>
      <c r="C157" s="131" t="s">
        <v>1707</v>
      </c>
      <c r="D157" s="132" t="s">
        <v>115</v>
      </c>
      <c r="E157" s="133">
        <v>15</v>
      </c>
      <c r="F157" s="133">
        <v>0</v>
      </c>
      <c r="G157" s="134">
        <f t="shared" si="40"/>
        <v>0</v>
      </c>
      <c r="H157" s="135">
        <v>0</v>
      </c>
      <c r="I157" s="136">
        <f t="shared" si="41"/>
        <v>0</v>
      </c>
      <c r="J157" s="135"/>
      <c r="K157" s="136">
        <f t="shared" si="42"/>
        <v>0</v>
      </c>
      <c r="O157" s="101">
        <v>2</v>
      </c>
      <c r="AA157" s="101">
        <v>12</v>
      </c>
      <c r="AB157" s="101">
        <v>0</v>
      </c>
      <c r="AC157" s="101">
        <v>97</v>
      </c>
      <c r="AZ157" s="101">
        <v>1</v>
      </c>
      <c r="BA157" s="101">
        <f t="shared" si="43"/>
        <v>0</v>
      </c>
      <c r="BB157" s="101">
        <f t="shared" si="44"/>
        <v>0</v>
      </c>
      <c r="BC157" s="101">
        <f t="shared" si="45"/>
        <v>0</v>
      </c>
      <c r="BD157" s="101">
        <f t="shared" si="46"/>
        <v>0</v>
      </c>
      <c r="BE157" s="101">
        <f t="shared" si="47"/>
        <v>0</v>
      </c>
      <c r="CA157" s="101">
        <v>12</v>
      </c>
      <c r="CB157" s="101">
        <v>0</v>
      </c>
    </row>
    <row r="158" spans="1:80" x14ac:dyDescent="0.2">
      <c r="A158" s="129">
        <v>127</v>
      </c>
      <c r="B158" s="130" t="s">
        <v>1776</v>
      </c>
      <c r="C158" s="131" t="s">
        <v>1709</v>
      </c>
      <c r="D158" s="132" t="s">
        <v>115</v>
      </c>
      <c r="E158" s="133">
        <v>15</v>
      </c>
      <c r="F158" s="133">
        <v>0</v>
      </c>
      <c r="G158" s="134">
        <f t="shared" si="40"/>
        <v>0</v>
      </c>
      <c r="H158" s="135">
        <v>0</v>
      </c>
      <c r="I158" s="136">
        <f t="shared" si="41"/>
        <v>0</v>
      </c>
      <c r="J158" s="135"/>
      <c r="K158" s="136">
        <f t="shared" si="42"/>
        <v>0</v>
      </c>
      <c r="O158" s="101">
        <v>2</v>
      </c>
      <c r="AA158" s="101">
        <v>12</v>
      </c>
      <c r="AB158" s="101">
        <v>0</v>
      </c>
      <c r="AC158" s="101">
        <v>98</v>
      </c>
      <c r="AZ158" s="101">
        <v>1</v>
      </c>
      <c r="BA158" s="101">
        <f t="shared" si="43"/>
        <v>0</v>
      </c>
      <c r="BB158" s="101">
        <f t="shared" si="44"/>
        <v>0</v>
      </c>
      <c r="BC158" s="101">
        <f t="shared" si="45"/>
        <v>0</v>
      </c>
      <c r="BD158" s="101">
        <f t="shared" si="46"/>
        <v>0</v>
      </c>
      <c r="BE158" s="101">
        <f t="shared" si="47"/>
        <v>0</v>
      </c>
      <c r="CA158" s="101">
        <v>12</v>
      </c>
      <c r="CB158" s="101">
        <v>0</v>
      </c>
    </row>
    <row r="159" spans="1:80" x14ac:dyDescent="0.2">
      <c r="A159" s="129">
        <v>128</v>
      </c>
      <c r="B159" s="130" t="s">
        <v>1777</v>
      </c>
      <c r="C159" s="131" t="s">
        <v>1711</v>
      </c>
      <c r="D159" s="132" t="s">
        <v>115</v>
      </c>
      <c r="E159" s="133">
        <v>30</v>
      </c>
      <c r="F159" s="133">
        <v>0</v>
      </c>
      <c r="G159" s="134">
        <f t="shared" si="40"/>
        <v>0</v>
      </c>
      <c r="H159" s="135">
        <v>0</v>
      </c>
      <c r="I159" s="136">
        <f t="shared" si="41"/>
        <v>0</v>
      </c>
      <c r="J159" s="135"/>
      <c r="K159" s="136">
        <f t="shared" si="42"/>
        <v>0</v>
      </c>
      <c r="O159" s="101">
        <v>2</v>
      </c>
      <c r="AA159" s="101">
        <v>12</v>
      </c>
      <c r="AB159" s="101">
        <v>0</v>
      </c>
      <c r="AC159" s="101">
        <v>99</v>
      </c>
      <c r="AZ159" s="101">
        <v>1</v>
      </c>
      <c r="BA159" s="101">
        <f t="shared" si="43"/>
        <v>0</v>
      </c>
      <c r="BB159" s="101">
        <f t="shared" si="44"/>
        <v>0</v>
      </c>
      <c r="BC159" s="101">
        <f t="shared" si="45"/>
        <v>0</v>
      </c>
      <c r="BD159" s="101">
        <f t="shared" si="46"/>
        <v>0</v>
      </c>
      <c r="BE159" s="101">
        <f t="shared" si="47"/>
        <v>0</v>
      </c>
      <c r="CA159" s="101">
        <v>12</v>
      </c>
      <c r="CB159" s="101">
        <v>0</v>
      </c>
    </row>
    <row r="160" spans="1:80" x14ac:dyDescent="0.2">
      <c r="A160" s="129">
        <v>129</v>
      </c>
      <c r="B160" s="130" t="s">
        <v>1778</v>
      </c>
      <c r="C160" s="131" t="s">
        <v>1703</v>
      </c>
      <c r="D160" s="132" t="s">
        <v>115</v>
      </c>
      <c r="E160" s="133">
        <v>750</v>
      </c>
      <c r="F160" s="133">
        <v>0</v>
      </c>
      <c r="G160" s="134">
        <f t="shared" si="40"/>
        <v>0</v>
      </c>
      <c r="H160" s="135">
        <v>0</v>
      </c>
      <c r="I160" s="136">
        <f t="shared" si="41"/>
        <v>0</v>
      </c>
      <c r="J160" s="135"/>
      <c r="K160" s="136">
        <f t="shared" si="42"/>
        <v>0</v>
      </c>
      <c r="O160" s="101">
        <v>2</v>
      </c>
      <c r="AA160" s="101">
        <v>12</v>
      </c>
      <c r="AB160" s="101">
        <v>0</v>
      </c>
      <c r="AC160" s="101">
        <v>100</v>
      </c>
      <c r="AZ160" s="101">
        <v>1</v>
      </c>
      <c r="BA160" s="101">
        <f t="shared" si="43"/>
        <v>0</v>
      </c>
      <c r="BB160" s="101">
        <f t="shared" si="44"/>
        <v>0</v>
      </c>
      <c r="BC160" s="101">
        <f t="shared" si="45"/>
        <v>0</v>
      </c>
      <c r="BD160" s="101">
        <f t="shared" si="46"/>
        <v>0</v>
      </c>
      <c r="BE160" s="101">
        <f t="shared" si="47"/>
        <v>0</v>
      </c>
      <c r="CA160" s="101">
        <v>12</v>
      </c>
      <c r="CB160" s="101">
        <v>0</v>
      </c>
    </row>
    <row r="161" spans="1:80" x14ac:dyDescent="0.2">
      <c r="A161" s="129">
        <v>130</v>
      </c>
      <c r="B161" s="130" t="s">
        <v>1779</v>
      </c>
      <c r="C161" s="131" t="s">
        <v>1707</v>
      </c>
      <c r="D161" s="132" t="s">
        <v>115</v>
      </c>
      <c r="E161" s="133">
        <v>15</v>
      </c>
      <c r="F161" s="133">
        <v>0</v>
      </c>
      <c r="G161" s="134">
        <f t="shared" si="40"/>
        <v>0</v>
      </c>
      <c r="H161" s="135">
        <v>0</v>
      </c>
      <c r="I161" s="136">
        <f t="shared" si="41"/>
        <v>0</v>
      </c>
      <c r="J161" s="135"/>
      <c r="K161" s="136">
        <f t="shared" si="42"/>
        <v>0</v>
      </c>
      <c r="O161" s="101">
        <v>2</v>
      </c>
      <c r="AA161" s="101">
        <v>12</v>
      </c>
      <c r="AB161" s="101">
        <v>0</v>
      </c>
      <c r="AC161" s="101">
        <v>101</v>
      </c>
      <c r="AZ161" s="101">
        <v>1</v>
      </c>
      <c r="BA161" s="101">
        <f t="shared" si="43"/>
        <v>0</v>
      </c>
      <c r="BB161" s="101">
        <f t="shared" si="44"/>
        <v>0</v>
      </c>
      <c r="BC161" s="101">
        <f t="shared" si="45"/>
        <v>0</v>
      </c>
      <c r="BD161" s="101">
        <f t="shared" si="46"/>
        <v>0</v>
      </c>
      <c r="BE161" s="101">
        <f t="shared" si="47"/>
        <v>0</v>
      </c>
      <c r="CA161" s="101">
        <v>12</v>
      </c>
      <c r="CB161" s="101">
        <v>0</v>
      </c>
    </row>
    <row r="162" spans="1:80" x14ac:dyDescent="0.2">
      <c r="A162" s="129">
        <v>131</v>
      </c>
      <c r="B162" s="130" t="s">
        <v>1780</v>
      </c>
      <c r="C162" s="131" t="s">
        <v>1709</v>
      </c>
      <c r="D162" s="132" t="s">
        <v>115</v>
      </c>
      <c r="E162" s="133">
        <v>15</v>
      </c>
      <c r="F162" s="133">
        <v>0</v>
      </c>
      <c r="G162" s="134">
        <f t="shared" si="40"/>
        <v>0</v>
      </c>
      <c r="H162" s="135">
        <v>0</v>
      </c>
      <c r="I162" s="136">
        <f t="shared" si="41"/>
        <v>0</v>
      </c>
      <c r="J162" s="135"/>
      <c r="K162" s="136">
        <f t="shared" si="42"/>
        <v>0</v>
      </c>
      <c r="O162" s="101">
        <v>2</v>
      </c>
      <c r="AA162" s="101">
        <v>12</v>
      </c>
      <c r="AB162" s="101">
        <v>0</v>
      </c>
      <c r="AC162" s="101">
        <v>102</v>
      </c>
      <c r="AZ162" s="101">
        <v>1</v>
      </c>
      <c r="BA162" s="101">
        <f t="shared" si="43"/>
        <v>0</v>
      </c>
      <c r="BB162" s="101">
        <f t="shared" si="44"/>
        <v>0</v>
      </c>
      <c r="BC162" s="101">
        <f t="shared" si="45"/>
        <v>0</v>
      </c>
      <c r="BD162" s="101">
        <f t="shared" si="46"/>
        <v>0</v>
      </c>
      <c r="BE162" s="101">
        <f t="shared" si="47"/>
        <v>0</v>
      </c>
      <c r="CA162" s="101">
        <v>12</v>
      </c>
      <c r="CB162" s="101">
        <v>0</v>
      </c>
    </row>
    <row r="163" spans="1:80" x14ac:dyDescent="0.2">
      <c r="A163" s="129">
        <v>132</v>
      </c>
      <c r="B163" s="130" t="s">
        <v>1781</v>
      </c>
      <c r="C163" s="131" t="s">
        <v>1711</v>
      </c>
      <c r="D163" s="132" t="s">
        <v>115</v>
      </c>
      <c r="E163" s="133">
        <v>30</v>
      </c>
      <c r="F163" s="133">
        <v>0</v>
      </c>
      <c r="G163" s="134">
        <f t="shared" si="40"/>
        <v>0</v>
      </c>
      <c r="H163" s="135">
        <v>0</v>
      </c>
      <c r="I163" s="136">
        <f t="shared" si="41"/>
        <v>0</v>
      </c>
      <c r="J163" s="135"/>
      <c r="K163" s="136">
        <f t="shared" si="42"/>
        <v>0</v>
      </c>
      <c r="O163" s="101">
        <v>2</v>
      </c>
      <c r="AA163" s="101">
        <v>12</v>
      </c>
      <c r="AB163" s="101">
        <v>0</v>
      </c>
      <c r="AC163" s="101">
        <v>103</v>
      </c>
      <c r="AZ163" s="101">
        <v>1</v>
      </c>
      <c r="BA163" s="101">
        <f t="shared" si="43"/>
        <v>0</v>
      </c>
      <c r="BB163" s="101">
        <f t="shared" si="44"/>
        <v>0</v>
      </c>
      <c r="BC163" s="101">
        <f t="shared" si="45"/>
        <v>0</v>
      </c>
      <c r="BD163" s="101">
        <f t="shared" si="46"/>
        <v>0</v>
      </c>
      <c r="BE163" s="101">
        <f t="shared" si="47"/>
        <v>0</v>
      </c>
      <c r="CA163" s="101">
        <v>12</v>
      </c>
      <c r="CB163" s="101">
        <v>0</v>
      </c>
    </row>
    <row r="164" spans="1:80" x14ac:dyDescent="0.2">
      <c r="A164" s="144"/>
      <c r="B164" s="145" t="s">
        <v>45</v>
      </c>
      <c r="C164" s="146" t="s">
        <v>1773</v>
      </c>
      <c r="D164" s="147"/>
      <c r="E164" s="148"/>
      <c r="F164" s="149"/>
      <c r="G164" s="150">
        <f>SUM(G155:G163)</f>
        <v>0</v>
      </c>
      <c r="H164" s="151"/>
      <c r="I164" s="152">
        <f>SUM(I155:I163)</f>
        <v>0</v>
      </c>
      <c r="J164" s="151"/>
      <c r="K164" s="152">
        <f>SUM(K155:K163)</f>
        <v>0</v>
      </c>
      <c r="O164" s="101">
        <v>4</v>
      </c>
      <c r="BA164" s="153">
        <f>SUM(BA155:BA163)</f>
        <v>0</v>
      </c>
      <c r="BB164" s="153">
        <f>SUM(BB155:BB163)</f>
        <v>0</v>
      </c>
      <c r="BC164" s="153">
        <f>SUM(BC155:BC163)</f>
        <v>0</v>
      </c>
      <c r="BD164" s="153">
        <f>SUM(BD155:BD163)</f>
        <v>0</v>
      </c>
      <c r="BE164" s="153">
        <f>SUM(BE155:BE163)</f>
        <v>0</v>
      </c>
    </row>
    <row r="165" spans="1:80" x14ac:dyDescent="0.2">
      <c r="A165" s="118" t="s">
        <v>41</v>
      </c>
      <c r="B165" s="119" t="s">
        <v>161</v>
      </c>
      <c r="C165" s="120" t="s">
        <v>1782</v>
      </c>
      <c r="D165" s="121"/>
      <c r="E165" s="122"/>
      <c r="F165" s="122"/>
      <c r="G165" s="123"/>
      <c r="H165" s="124"/>
      <c r="I165" s="125"/>
      <c r="J165" s="126"/>
      <c r="K165" s="127"/>
      <c r="O165" s="101">
        <v>1</v>
      </c>
    </row>
    <row r="166" spans="1:80" ht="22.5" x14ac:dyDescent="0.2">
      <c r="A166" s="129">
        <v>133</v>
      </c>
      <c r="B166" s="130" t="s">
        <v>1784</v>
      </c>
      <c r="C166" s="131" t="s">
        <v>1785</v>
      </c>
      <c r="D166" s="132" t="s">
        <v>1786</v>
      </c>
      <c r="E166" s="133">
        <v>1</v>
      </c>
      <c r="F166" s="133">
        <v>0</v>
      </c>
      <c r="G166" s="134">
        <f>E166*F166</f>
        <v>0</v>
      </c>
      <c r="H166" s="135">
        <v>0</v>
      </c>
      <c r="I166" s="136">
        <f>E166*H166</f>
        <v>0</v>
      </c>
      <c r="J166" s="135"/>
      <c r="K166" s="136">
        <f>E166*J166</f>
        <v>0</v>
      </c>
      <c r="O166" s="101">
        <v>2</v>
      </c>
      <c r="AA166" s="101">
        <v>12</v>
      </c>
      <c r="AB166" s="101">
        <v>0</v>
      </c>
      <c r="AC166" s="101">
        <v>104</v>
      </c>
      <c r="AZ166" s="101">
        <v>1</v>
      </c>
      <c r="BA166" s="101">
        <f>IF(AZ166=1,G166,0)</f>
        <v>0</v>
      </c>
      <c r="BB166" s="101">
        <f>IF(AZ166=2,G166,0)</f>
        <v>0</v>
      </c>
      <c r="BC166" s="101">
        <f>IF(AZ166=3,G166,0)</f>
        <v>0</v>
      </c>
      <c r="BD166" s="101">
        <f>IF(AZ166=4,G166,0)</f>
        <v>0</v>
      </c>
      <c r="BE166" s="101">
        <f>IF(AZ166=5,G166,0)</f>
        <v>0</v>
      </c>
      <c r="CA166" s="101">
        <v>12</v>
      </c>
      <c r="CB166" s="101">
        <v>0</v>
      </c>
    </row>
    <row r="167" spans="1:80" ht="22.5" x14ac:dyDescent="0.2">
      <c r="A167" s="137"/>
      <c r="B167" s="138"/>
      <c r="C167" s="293" t="s">
        <v>1787</v>
      </c>
      <c r="D167" s="294"/>
      <c r="E167" s="294"/>
      <c r="F167" s="294"/>
      <c r="G167" s="295"/>
      <c r="I167" s="139"/>
      <c r="K167" s="139"/>
      <c r="L167" s="192" t="s">
        <v>1787</v>
      </c>
      <c r="O167" s="101">
        <v>3</v>
      </c>
    </row>
    <row r="168" spans="1:80" ht="22.5" x14ac:dyDescent="0.2">
      <c r="A168" s="129">
        <v>134</v>
      </c>
      <c r="B168" s="130" t="s">
        <v>1788</v>
      </c>
      <c r="C168" s="131" t="s">
        <v>1789</v>
      </c>
      <c r="D168" s="132" t="s">
        <v>44</v>
      </c>
      <c r="E168" s="133">
        <v>1</v>
      </c>
      <c r="F168" s="133">
        <v>0</v>
      </c>
      <c r="G168" s="134">
        <f t="shared" ref="G168:G175" si="48">E168*F168</f>
        <v>0</v>
      </c>
      <c r="H168" s="135">
        <v>0</v>
      </c>
      <c r="I168" s="136">
        <f t="shared" ref="I168:I175" si="49">E168*H168</f>
        <v>0</v>
      </c>
      <c r="J168" s="135"/>
      <c r="K168" s="136">
        <f t="shared" ref="K168:K175" si="50">E168*J168</f>
        <v>0</v>
      </c>
      <c r="O168" s="101">
        <v>2</v>
      </c>
      <c r="AA168" s="101">
        <v>12</v>
      </c>
      <c r="AB168" s="101">
        <v>0</v>
      </c>
      <c r="AC168" s="101">
        <v>105</v>
      </c>
      <c r="AZ168" s="101">
        <v>1</v>
      </c>
      <c r="BA168" s="101">
        <f t="shared" ref="BA168:BA175" si="51">IF(AZ168=1,G168,0)</f>
        <v>0</v>
      </c>
      <c r="BB168" s="101">
        <f t="shared" ref="BB168:BB175" si="52">IF(AZ168=2,G168,0)</f>
        <v>0</v>
      </c>
      <c r="BC168" s="101">
        <f t="shared" ref="BC168:BC175" si="53">IF(AZ168=3,G168,0)</f>
        <v>0</v>
      </c>
      <c r="BD168" s="101">
        <f t="shared" ref="BD168:BD175" si="54">IF(AZ168=4,G168,0)</f>
        <v>0</v>
      </c>
      <c r="BE168" s="101">
        <f t="shared" ref="BE168:BE175" si="55">IF(AZ168=5,G168,0)</f>
        <v>0</v>
      </c>
      <c r="CA168" s="101">
        <v>12</v>
      </c>
      <c r="CB168" s="101">
        <v>0</v>
      </c>
    </row>
    <row r="169" spans="1:80" x14ac:dyDescent="0.2">
      <c r="A169" s="129">
        <v>135</v>
      </c>
      <c r="B169" s="130" t="s">
        <v>1790</v>
      </c>
      <c r="C169" s="131" t="s">
        <v>1791</v>
      </c>
      <c r="D169" s="132" t="s">
        <v>44</v>
      </c>
      <c r="E169" s="133">
        <v>1</v>
      </c>
      <c r="F169" s="133">
        <v>0</v>
      </c>
      <c r="G169" s="134">
        <f t="shared" si="48"/>
        <v>0</v>
      </c>
      <c r="H169" s="135">
        <v>0</v>
      </c>
      <c r="I169" s="136">
        <f t="shared" si="49"/>
        <v>0</v>
      </c>
      <c r="J169" s="135"/>
      <c r="K169" s="136">
        <f t="shared" si="50"/>
        <v>0</v>
      </c>
      <c r="O169" s="101">
        <v>2</v>
      </c>
      <c r="AA169" s="101">
        <v>12</v>
      </c>
      <c r="AB169" s="101">
        <v>0</v>
      </c>
      <c r="AC169" s="101">
        <v>106</v>
      </c>
      <c r="AZ169" s="101">
        <v>1</v>
      </c>
      <c r="BA169" s="101">
        <f t="shared" si="51"/>
        <v>0</v>
      </c>
      <c r="BB169" s="101">
        <f t="shared" si="52"/>
        <v>0</v>
      </c>
      <c r="BC169" s="101">
        <f t="shared" si="53"/>
        <v>0</v>
      </c>
      <c r="BD169" s="101">
        <f t="shared" si="54"/>
        <v>0</v>
      </c>
      <c r="BE169" s="101">
        <f t="shared" si="55"/>
        <v>0</v>
      </c>
      <c r="CA169" s="101">
        <v>12</v>
      </c>
      <c r="CB169" s="101">
        <v>0</v>
      </c>
    </row>
    <row r="170" spans="1:80" x14ac:dyDescent="0.2">
      <c r="A170" s="129">
        <v>136</v>
      </c>
      <c r="B170" s="130" t="s">
        <v>1792</v>
      </c>
      <c r="C170" s="131" t="s">
        <v>1793</v>
      </c>
      <c r="D170" s="132" t="s">
        <v>1794</v>
      </c>
      <c r="E170" s="133">
        <v>36</v>
      </c>
      <c r="F170" s="133">
        <v>0</v>
      </c>
      <c r="G170" s="134">
        <f t="shared" si="48"/>
        <v>0</v>
      </c>
      <c r="H170" s="135">
        <v>0</v>
      </c>
      <c r="I170" s="136">
        <f t="shared" si="49"/>
        <v>0</v>
      </c>
      <c r="J170" s="135"/>
      <c r="K170" s="136">
        <f t="shared" si="50"/>
        <v>0</v>
      </c>
      <c r="O170" s="101">
        <v>2</v>
      </c>
      <c r="AA170" s="101">
        <v>12</v>
      </c>
      <c r="AB170" s="101">
        <v>0</v>
      </c>
      <c r="AC170" s="101">
        <v>107</v>
      </c>
      <c r="AZ170" s="101">
        <v>1</v>
      </c>
      <c r="BA170" s="101">
        <f t="shared" si="51"/>
        <v>0</v>
      </c>
      <c r="BB170" s="101">
        <f t="shared" si="52"/>
        <v>0</v>
      </c>
      <c r="BC170" s="101">
        <f t="shared" si="53"/>
        <v>0</v>
      </c>
      <c r="BD170" s="101">
        <f t="shared" si="54"/>
        <v>0</v>
      </c>
      <c r="BE170" s="101">
        <f t="shared" si="55"/>
        <v>0</v>
      </c>
      <c r="CA170" s="101">
        <v>12</v>
      </c>
      <c r="CB170" s="101">
        <v>0</v>
      </c>
    </row>
    <row r="171" spans="1:80" x14ac:dyDescent="0.2">
      <c r="A171" s="129">
        <v>137</v>
      </c>
      <c r="B171" s="130" t="s">
        <v>1795</v>
      </c>
      <c r="C171" s="131" t="s">
        <v>1796</v>
      </c>
      <c r="D171" s="132" t="s">
        <v>44</v>
      </c>
      <c r="E171" s="133">
        <v>1</v>
      </c>
      <c r="F171" s="133">
        <v>0</v>
      </c>
      <c r="G171" s="134">
        <f t="shared" si="48"/>
        <v>0</v>
      </c>
      <c r="H171" s="135">
        <v>0</v>
      </c>
      <c r="I171" s="136">
        <f t="shared" si="49"/>
        <v>0</v>
      </c>
      <c r="J171" s="135"/>
      <c r="K171" s="136">
        <f t="shared" si="50"/>
        <v>0</v>
      </c>
      <c r="O171" s="101">
        <v>2</v>
      </c>
      <c r="AA171" s="101">
        <v>12</v>
      </c>
      <c r="AB171" s="101">
        <v>0</v>
      </c>
      <c r="AC171" s="101">
        <v>108</v>
      </c>
      <c r="AZ171" s="101">
        <v>1</v>
      </c>
      <c r="BA171" s="101">
        <f t="shared" si="51"/>
        <v>0</v>
      </c>
      <c r="BB171" s="101">
        <f t="shared" si="52"/>
        <v>0</v>
      </c>
      <c r="BC171" s="101">
        <f t="shared" si="53"/>
        <v>0</v>
      </c>
      <c r="BD171" s="101">
        <f t="shared" si="54"/>
        <v>0</v>
      </c>
      <c r="BE171" s="101">
        <f t="shared" si="55"/>
        <v>0</v>
      </c>
      <c r="CA171" s="101">
        <v>12</v>
      </c>
      <c r="CB171" s="101">
        <v>0</v>
      </c>
    </row>
    <row r="172" spans="1:80" x14ac:dyDescent="0.2">
      <c r="A172" s="129">
        <v>138</v>
      </c>
      <c r="B172" s="130" t="s">
        <v>1797</v>
      </c>
      <c r="C172" s="131" t="s">
        <v>1583</v>
      </c>
      <c r="D172" s="132" t="s">
        <v>1794</v>
      </c>
      <c r="E172" s="133">
        <v>16</v>
      </c>
      <c r="F172" s="133">
        <v>0</v>
      </c>
      <c r="G172" s="134">
        <f t="shared" si="48"/>
        <v>0</v>
      </c>
      <c r="H172" s="135">
        <v>0</v>
      </c>
      <c r="I172" s="136">
        <f t="shared" si="49"/>
        <v>0</v>
      </c>
      <c r="J172" s="135"/>
      <c r="K172" s="136">
        <f t="shared" si="50"/>
        <v>0</v>
      </c>
      <c r="O172" s="101">
        <v>2</v>
      </c>
      <c r="AA172" s="101">
        <v>12</v>
      </c>
      <c r="AB172" s="101">
        <v>0</v>
      </c>
      <c r="AC172" s="101">
        <v>109</v>
      </c>
      <c r="AZ172" s="101">
        <v>1</v>
      </c>
      <c r="BA172" s="101">
        <f t="shared" si="51"/>
        <v>0</v>
      </c>
      <c r="BB172" s="101">
        <f t="shared" si="52"/>
        <v>0</v>
      </c>
      <c r="BC172" s="101">
        <f t="shared" si="53"/>
        <v>0</v>
      </c>
      <c r="BD172" s="101">
        <f t="shared" si="54"/>
        <v>0</v>
      </c>
      <c r="BE172" s="101">
        <f t="shared" si="55"/>
        <v>0</v>
      </c>
      <c r="CA172" s="101">
        <v>12</v>
      </c>
      <c r="CB172" s="101">
        <v>0</v>
      </c>
    </row>
    <row r="173" spans="1:80" x14ac:dyDescent="0.2">
      <c r="A173" s="129">
        <v>139</v>
      </c>
      <c r="B173" s="130" t="s">
        <v>1798</v>
      </c>
      <c r="C173" s="131" t="s">
        <v>1799</v>
      </c>
      <c r="D173" s="132" t="s">
        <v>44</v>
      </c>
      <c r="E173" s="133">
        <v>1</v>
      </c>
      <c r="F173" s="133">
        <v>0</v>
      </c>
      <c r="G173" s="134">
        <f t="shared" si="48"/>
        <v>0</v>
      </c>
      <c r="H173" s="135">
        <v>0</v>
      </c>
      <c r="I173" s="136">
        <f t="shared" si="49"/>
        <v>0</v>
      </c>
      <c r="J173" s="135"/>
      <c r="K173" s="136">
        <f t="shared" si="50"/>
        <v>0</v>
      </c>
      <c r="O173" s="101">
        <v>2</v>
      </c>
      <c r="AA173" s="101">
        <v>12</v>
      </c>
      <c r="AB173" s="101">
        <v>0</v>
      </c>
      <c r="AC173" s="101">
        <v>110</v>
      </c>
      <c r="AZ173" s="101">
        <v>1</v>
      </c>
      <c r="BA173" s="101">
        <f t="shared" si="51"/>
        <v>0</v>
      </c>
      <c r="BB173" s="101">
        <f t="shared" si="52"/>
        <v>0</v>
      </c>
      <c r="BC173" s="101">
        <f t="shared" si="53"/>
        <v>0</v>
      </c>
      <c r="BD173" s="101">
        <f t="shared" si="54"/>
        <v>0</v>
      </c>
      <c r="BE173" s="101">
        <f t="shared" si="55"/>
        <v>0</v>
      </c>
      <c r="CA173" s="101">
        <v>12</v>
      </c>
      <c r="CB173" s="101">
        <v>0</v>
      </c>
    </row>
    <row r="174" spans="1:80" x14ac:dyDescent="0.2">
      <c r="A174" s="129">
        <v>140</v>
      </c>
      <c r="B174" s="130" t="s">
        <v>1800</v>
      </c>
      <c r="C174" s="131" t="s">
        <v>1801</v>
      </c>
      <c r="D174" s="132" t="s">
        <v>44</v>
      </c>
      <c r="E174" s="133">
        <v>1</v>
      </c>
      <c r="F174" s="133">
        <v>0</v>
      </c>
      <c r="G174" s="134">
        <f t="shared" si="48"/>
        <v>0</v>
      </c>
      <c r="H174" s="135">
        <v>0</v>
      </c>
      <c r="I174" s="136">
        <f t="shared" si="49"/>
        <v>0</v>
      </c>
      <c r="J174" s="135"/>
      <c r="K174" s="136">
        <f t="shared" si="50"/>
        <v>0</v>
      </c>
      <c r="O174" s="101">
        <v>2</v>
      </c>
      <c r="AA174" s="101">
        <v>12</v>
      </c>
      <c r="AB174" s="101">
        <v>0</v>
      </c>
      <c r="AC174" s="101">
        <v>111</v>
      </c>
      <c r="AZ174" s="101">
        <v>1</v>
      </c>
      <c r="BA174" s="101">
        <f t="shared" si="51"/>
        <v>0</v>
      </c>
      <c r="BB174" s="101">
        <f t="shared" si="52"/>
        <v>0</v>
      </c>
      <c r="BC174" s="101">
        <f t="shared" si="53"/>
        <v>0</v>
      </c>
      <c r="BD174" s="101">
        <f t="shared" si="54"/>
        <v>0</v>
      </c>
      <c r="BE174" s="101">
        <f t="shared" si="55"/>
        <v>0</v>
      </c>
      <c r="CA174" s="101">
        <v>12</v>
      </c>
      <c r="CB174" s="101">
        <v>0</v>
      </c>
    </row>
    <row r="175" spans="1:80" ht="22.5" x14ac:dyDescent="0.2">
      <c r="A175" s="129">
        <v>141</v>
      </c>
      <c r="B175" s="130" t="s">
        <v>1802</v>
      </c>
      <c r="C175" s="131" t="s">
        <v>1785</v>
      </c>
      <c r="D175" s="132" t="s">
        <v>1786</v>
      </c>
      <c r="E175" s="133">
        <v>1</v>
      </c>
      <c r="F175" s="133">
        <v>0</v>
      </c>
      <c r="G175" s="134">
        <f t="shared" si="48"/>
        <v>0</v>
      </c>
      <c r="H175" s="135">
        <v>0</v>
      </c>
      <c r="I175" s="136">
        <f t="shared" si="49"/>
        <v>0</v>
      </c>
      <c r="J175" s="135"/>
      <c r="K175" s="136">
        <f t="shared" si="50"/>
        <v>0</v>
      </c>
      <c r="O175" s="101">
        <v>2</v>
      </c>
      <c r="AA175" s="101">
        <v>12</v>
      </c>
      <c r="AB175" s="101">
        <v>0</v>
      </c>
      <c r="AC175" s="101">
        <v>112</v>
      </c>
      <c r="AZ175" s="101">
        <v>1</v>
      </c>
      <c r="BA175" s="101">
        <f t="shared" si="51"/>
        <v>0</v>
      </c>
      <c r="BB175" s="101">
        <f t="shared" si="52"/>
        <v>0</v>
      </c>
      <c r="BC175" s="101">
        <f t="shared" si="53"/>
        <v>0</v>
      </c>
      <c r="BD175" s="101">
        <f t="shared" si="54"/>
        <v>0</v>
      </c>
      <c r="BE175" s="101">
        <f t="shared" si="55"/>
        <v>0</v>
      </c>
      <c r="CA175" s="101">
        <v>12</v>
      </c>
      <c r="CB175" s="101">
        <v>0</v>
      </c>
    </row>
    <row r="176" spans="1:80" ht="22.5" x14ac:dyDescent="0.2">
      <c r="A176" s="137"/>
      <c r="B176" s="138"/>
      <c r="C176" s="293" t="s">
        <v>1787</v>
      </c>
      <c r="D176" s="294"/>
      <c r="E176" s="294"/>
      <c r="F176" s="294"/>
      <c r="G176" s="295"/>
      <c r="I176" s="139"/>
      <c r="K176" s="139"/>
      <c r="L176" s="192" t="s">
        <v>1787</v>
      </c>
      <c r="O176" s="101">
        <v>3</v>
      </c>
    </row>
    <row r="177" spans="1:80" ht="22.5" x14ac:dyDescent="0.2">
      <c r="A177" s="129">
        <v>142</v>
      </c>
      <c r="B177" s="130" t="s">
        <v>1803</v>
      </c>
      <c r="C177" s="131" t="s">
        <v>1789</v>
      </c>
      <c r="D177" s="132" t="s">
        <v>44</v>
      </c>
      <c r="E177" s="133">
        <v>1</v>
      </c>
      <c r="F177" s="133">
        <v>0</v>
      </c>
      <c r="G177" s="134">
        <f>E177*F177</f>
        <v>0</v>
      </c>
      <c r="H177" s="135">
        <v>0</v>
      </c>
      <c r="I177" s="136">
        <f>E177*H177</f>
        <v>0</v>
      </c>
      <c r="J177" s="135"/>
      <c r="K177" s="136">
        <f>E177*J177</f>
        <v>0</v>
      </c>
      <c r="O177" s="101">
        <v>2</v>
      </c>
      <c r="AA177" s="101">
        <v>12</v>
      </c>
      <c r="AB177" s="101">
        <v>0</v>
      </c>
      <c r="AC177" s="101">
        <v>113</v>
      </c>
      <c r="AZ177" s="101">
        <v>1</v>
      </c>
      <c r="BA177" s="101">
        <f>IF(AZ177=1,G177,0)</f>
        <v>0</v>
      </c>
      <c r="BB177" s="101">
        <f>IF(AZ177=2,G177,0)</f>
        <v>0</v>
      </c>
      <c r="BC177" s="101">
        <f>IF(AZ177=3,G177,0)</f>
        <v>0</v>
      </c>
      <c r="BD177" s="101">
        <f>IF(AZ177=4,G177,0)</f>
        <v>0</v>
      </c>
      <c r="BE177" s="101">
        <f>IF(AZ177=5,G177,0)</f>
        <v>0</v>
      </c>
      <c r="CA177" s="101">
        <v>12</v>
      </c>
      <c r="CB177" s="101">
        <v>0</v>
      </c>
    </row>
    <row r="178" spans="1:80" x14ac:dyDescent="0.2">
      <c r="A178" s="129">
        <v>143</v>
      </c>
      <c r="B178" s="130" t="s">
        <v>1804</v>
      </c>
      <c r="C178" s="131" t="s">
        <v>1791</v>
      </c>
      <c r="D178" s="132" t="s">
        <v>44</v>
      </c>
      <c r="E178" s="133">
        <v>1</v>
      </c>
      <c r="F178" s="133">
        <v>0</v>
      </c>
      <c r="G178" s="134">
        <f>E178*F178</f>
        <v>0</v>
      </c>
      <c r="H178" s="135">
        <v>0</v>
      </c>
      <c r="I178" s="136">
        <f>E178*H178</f>
        <v>0</v>
      </c>
      <c r="J178" s="135"/>
      <c r="K178" s="136">
        <f>E178*J178</f>
        <v>0</v>
      </c>
      <c r="O178" s="101">
        <v>2</v>
      </c>
      <c r="AA178" s="101">
        <v>12</v>
      </c>
      <c r="AB178" s="101">
        <v>0</v>
      </c>
      <c r="AC178" s="101">
        <v>114</v>
      </c>
      <c r="AZ178" s="101">
        <v>1</v>
      </c>
      <c r="BA178" s="101">
        <f>IF(AZ178=1,G178,0)</f>
        <v>0</v>
      </c>
      <c r="BB178" s="101">
        <f>IF(AZ178=2,G178,0)</f>
        <v>0</v>
      </c>
      <c r="BC178" s="101">
        <f>IF(AZ178=3,G178,0)</f>
        <v>0</v>
      </c>
      <c r="BD178" s="101">
        <f>IF(AZ178=4,G178,0)</f>
        <v>0</v>
      </c>
      <c r="BE178" s="101">
        <f>IF(AZ178=5,G178,0)</f>
        <v>0</v>
      </c>
      <c r="CA178" s="101">
        <v>12</v>
      </c>
      <c r="CB178" s="101">
        <v>0</v>
      </c>
    </row>
    <row r="179" spans="1:80" x14ac:dyDescent="0.2">
      <c r="A179" s="144"/>
      <c r="B179" s="145" t="s">
        <v>45</v>
      </c>
      <c r="C179" s="146" t="s">
        <v>1783</v>
      </c>
      <c r="D179" s="147"/>
      <c r="E179" s="148"/>
      <c r="F179" s="149"/>
      <c r="G179" s="150">
        <f>SUM(G165:G178)</f>
        <v>0</v>
      </c>
      <c r="H179" s="151"/>
      <c r="I179" s="152">
        <f>SUM(I165:I178)</f>
        <v>0</v>
      </c>
      <c r="J179" s="151"/>
      <c r="K179" s="152">
        <f>SUM(K165:K178)</f>
        <v>0</v>
      </c>
      <c r="O179" s="101">
        <v>4</v>
      </c>
      <c r="BA179" s="153">
        <f>SUM(BA165:BA178)</f>
        <v>0</v>
      </c>
      <c r="BB179" s="153">
        <f>SUM(BB165:BB178)</f>
        <v>0</v>
      </c>
      <c r="BC179" s="153">
        <f>SUM(BC165:BC178)</f>
        <v>0</v>
      </c>
      <c r="BD179" s="153">
        <f>SUM(BD165:BD178)</f>
        <v>0</v>
      </c>
      <c r="BE179" s="153">
        <f>SUM(BE165:BE178)</f>
        <v>0</v>
      </c>
    </row>
    <row r="180" spans="1:80" x14ac:dyDescent="0.2">
      <c r="E180" s="101"/>
    </row>
    <row r="181" spans="1:80" x14ac:dyDescent="0.2">
      <c r="E181" s="101"/>
    </row>
    <row r="182" spans="1:80" x14ac:dyDescent="0.2">
      <c r="E182" s="101"/>
    </row>
    <row r="183" spans="1:80" x14ac:dyDescent="0.2">
      <c r="E183" s="101"/>
    </row>
    <row r="184" spans="1:80" x14ac:dyDescent="0.2">
      <c r="E184" s="101"/>
    </row>
    <row r="185" spans="1:80" x14ac:dyDescent="0.2">
      <c r="E185" s="101"/>
    </row>
    <row r="186" spans="1:80" x14ac:dyDescent="0.2">
      <c r="E186" s="101"/>
    </row>
    <row r="187" spans="1:80" x14ac:dyDescent="0.2">
      <c r="E187" s="101"/>
    </row>
    <row r="188" spans="1:80" x14ac:dyDescent="0.2">
      <c r="E188" s="101"/>
    </row>
    <row r="189" spans="1:80" x14ac:dyDescent="0.2">
      <c r="E189" s="101"/>
    </row>
    <row r="190" spans="1:80" x14ac:dyDescent="0.2">
      <c r="E190" s="101"/>
    </row>
    <row r="191" spans="1:80" x14ac:dyDescent="0.2">
      <c r="E191" s="101"/>
    </row>
    <row r="192" spans="1:80" x14ac:dyDescent="0.2">
      <c r="E192" s="101"/>
    </row>
    <row r="193" spans="1:7" x14ac:dyDescent="0.2">
      <c r="E193" s="101"/>
    </row>
    <row r="194" spans="1:7" x14ac:dyDescent="0.2">
      <c r="E194" s="101"/>
    </row>
    <row r="195" spans="1:7" x14ac:dyDescent="0.2">
      <c r="E195" s="101"/>
    </row>
    <row r="196" spans="1:7" x14ac:dyDescent="0.2">
      <c r="E196" s="101"/>
    </row>
    <row r="197" spans="1:7" x14ac:dyDescent="0.2">
      <c r="E197" s="101"/>
    </row>
    <row r="198" spans="1:7" x14ac:dyDescent="0.2">
      <c r="E198" s="101"/>
    </row>
    <row r="199" spans="1:7" x14ac:dyDescent="0.2">
      <c r="E199" s="101"/>
    </row>
    <row r="200" spans="1:7" x14ac:dyDescent="0.2">
      <c r="E200" s="101"/>
    </row>
    <row r="201" spans="1:7" x14ac:dyDescent="0.2">
      <c r="E201" s="101"/>
    </row>
    <row r="202" spans="1:7" x14ac:dyDescent="0.2">
      <c r="E202" s="101"/>
    </row>
    <row r="203" spans="1:7" x14ac:dyDescent="0.2">
      <c r="A203" s="143"/>
      <c r="B203" s="143"/>
      <c r="C203" s="143"/>
      <c r="D203" s="143"/>
      <c r="E203" s="143"/>
      <c r="F203" s="143"/>
      <c r="G203" s="143"/>
    </row>
    <row r="204" spans="1:7" x14ac:dyDescent="0.2">
      <c r="A204" s="143"/>
      <c r="B204" s="143"/>
      <c r="C204" s="143"/>
      <c r="D204" s="143"/>
      <c r="E204" s="143"/>
      <c r="F204" s="143"/>
      <c r="G204" s="143"/>
    </row>
    <row r="205" spans="1:7" x14ac:dyDescent="0.2">
      <c r="A205" s="143"/>
      <c r="B205" s="143"/>
      <c r="C205" s="143"/>
      <c r="D205" s="143"/>
      <c r="E205" s="143"/>
      <c r="F205" s="143"/>
      <c r="G205" s="143"/>
    </row>
    <row r="206" spans="1:7" x14ac:dyDescent="0.2">
      <c r="A206" s="143"/>
      <c r="B206" s="143"/>
      <c r="C206" s="143"/>
      <c r="D206" s="143"/>
      <c r="E206" s="143"/>
      <c r="F206" s="143"/>
      <c r="G206" s="143"/>
    </row>
    <row r="207" spans="1:7" x14ac:dyDescent="0.2">
      <c r="E207" s="101"/>
    </row>
    <row r="208" spans="1:7" x14ac:dyDescent="0.2">
      <c r="E208" s="101"/>
    </row>
    <row r="209" spans="5:5" x14ac:dyDescent="0.2">
      <c r="E209" s="101"/>
    </row>
    <row r="210" spans="5:5" x14ac:dyDescent="0.2">
      <c r="E210" s="101"/>
    </row>
    <row r="211" spans="5:5" x14ac:dyDescent="0.2">
      <c r="E211" s="101"/>
    </row>
    <row r="212" spans="5:5" x14ac:dyDescent="0.2">
      <c r="E212" s="101"/>
    </row>
    <row r="213" spans="5:5" x14ac:dyDescent="0.2">
      <c r="E213" s="101"/>
    </row>
    <row r="214" spans="5:5" x14ac:dyDescent="0.2">
      <c r="E214" s="101"/>
    </row>
    <row r="215" spans="5:5" x14ac:dyDescent="0.2">
      <c r="E215" s="101"/>
    </row>
    <row r="216" spans="5:5" x14ac:dyDescent="0.2">
      <c r="E216" s="101"/>
    </row>
    <row r="217" spans="5:5" x14ac:dyDescent="0.2">
      <c r="E217" s="101"/>
    </row>
    <row r="218" spans="5:5" x14ac:dyDescent="0.2">
      <c r="E218" s="101"/>
    </row>
    <row r="219" spans="5:5" x14ac:dyDescent="0.2">
      <c r="E219" s="101"/>
    </row>
    <row r="220" spans="5:5" x14ac:dyDescent="0.2">
      <c r="E220" s="101"/>
    </row>
    <row r="221" spans="5:5" x14ac:dyDescent="0.2">
      <c r="E221" s="101"/>
    </row>
    <row r="222" spans="5:5" x14ac:dyDescent="0.2">
      <c r="E222" s="101"/>
    </row>
    <row r="223" spans="5:5" x14ac:dyDescent="0.2">
      <c r="E223" s="101"/>
    </row>
    <row r="224" spans="5:5" x14ac:dyDescent="0.2">
      <c r="E224" s="101"/>
    </row>
    <row r="225" spans="1:7" x14ac:dyDescent="0.2">
      <c r="E225" s="101"/>
    </row>
    <row r="226" spans="1:7" x14ac:dyDescent="0.2">
      <c r="E226" s="101"/>
    </row>
    <row r="227" spans="1:7" x14ac:dyDescent="0.2">
      <c r="E227" s="101"/>
    </row>
    <row r="228" spans="1:7" x14ac:dyDescent="0.2">
      <c r="E228" s="101"/>
    </row>
    <row r="229" spans="1:7" x14ac:dyDescent="0.2">
      <c r="E229" s="101"/>
    </row>
    <row r="230" spans="1:7" x14ac:dyDescent="0.2">
      <c r="E230" s="101"/>
    </row>
    <row r="231" spans="1:7" x14ac:dyDescent="0.2">
      <c r="E231" s="101"/>
    </row>
    <row r="232" spans="1:7" x14ac:dyDescent="0.2">
      <c r="E232" s="101"/>
    </row>
    <row r="233" spans="1:7" x14ac:dyDescent="0.2">
      <c r="E233" s="101"/>
    </row>
    <row r="234" spans="1:7" x14ac:dyDescent="0.2">
      <c r="E234" s="101"/>
    </row>
    <row r="235" spans="1:7" x14ac:dyDescent="0.2">
      <c r="E235" s="101"/>
    </row>
    <row r="236" spans="1:7" x14ac:dyDescent="0.2">
      <c r="E236" s="101"/>
    </row>
    <row r="237" spans="1:7" x14ac:dyDescent="0.2">
      <c r="E237" s="101"/>
    </row>
    <row r="238" spans="1:7" x14ac:dyDescent="0.2">
      <c r="A238" s="154"/>
      <c r="B238" s="154"/>
    </row>
    <row r="239" spans="1:7" x14ac:dyDescent="0.2">
      <c r="A239" s="143"/>
      <c r="B239" s="143"/>
      <c r="C239" s="155"/>
      <c r="D239" s="155"/>
      <c r="E239" s="156"/>
      <c r="F239" s="155"/>
      <c r="G239" s="157"/>
    </row>
    <row r="240" spans="1:7" x14ac:dyDescent="0.2">
      <c r="A240" s="158"/>
      <c r="B240" s="158"/>
      <c r="C240" s="143"/>
      <c r="D240" s="143"/>
      <c r="E240" s="159"/>
      <c r="F240" s="143"/>
      <c r="G240" s="143"/>
    </row>
    <row r="241" spans="1:7" x14ac:dyDescent="0.2">
      <c r="A241" s="143"/>
      <c r="B241" s="143"/>
      <c r="C241" s="143"/>
      <c r="D241" s="143"/>
      <c r="E241" s="159"/>
      <c r="F241" s="143"/>
      <c r="G241" s="143"/>
    </row>
    <row r="242" spans="1:7" x14ac:dyDescent="0.2">
      <c r="A242" s="143"/>
      <c r="B242" s="143"/>
      <c r="C242" s="143"/>
      <c r="D242" s="143"/>
      <c r="E242" s="159"/>
      <c r="F242" s="143"/>
      <c r="G242" s="143"/>
    </row>
    <row r="243" spans="1:7" x14ac:dyDescent="0.2">
      <c r="A243" s="143"/>
      <c r="B243" s="143"/>
      <c r="C243" s="143"/>
      <c r="D243" s="143"/>
      <c r="E243" s="159"/>
      <c r="F243" s="143"/>
      <c r="G243" s="143"/>
    </row>
    <row r="244" spans="1:7" x14ac:dyDescent="0.2">
      <c r="A244" s="143"/>
      <c r="B244" s="143"/>
      <c r="C244" s="143"/>
      <c r="D244" s="143"/>
      <c r="E244" s="159"/>
      <c r="F244" s="143"/>
      <c r="G244" s="143"/>
    </row>
    <row r="245" spans="1:7" x14ac:dyDescent="0.2">
      <c r="A245" s="143"/>
      <c r="B245" s="143"/>
      <c r="C245" s="143"/>
      <c r="D245" s="143"/>
      <c r="E245" s="159"/>
      <c r="F245" s="143"/>
      <c r="G245" s="143"/>
    </row>
    <row r="246" spans="1:7" x14ac:dyDescent="0.2">
      <c r="A246" s="143"/>
      <c r="B246" s="143"/>
      <c r="C246" s="143"/>
      <c r="D246" s="143"/>
      <c r="E246" s="159"/>
      <c r="F246" s="143"/>
      <c r="G246" s="143"/>
    </row>
    <row r="247" spans="1:7" x14ac:dyDescent="0.2">
      <c r="A247" s="143"/>
      <c r="B247" s="143"/>
      <c r="C247" s="143"/>
      <c r="D247" s="143"/>
      <c r="E247" s="159"/>
      <c r="F247" s="143"/>
      <c r="G247" s="143"/>
    </row>
    <row r="248" spans="1:7" x14ac:dyDescent="0.2">
      <c r="A248" s="143"/>
      <c r="B248" s="143"/>
      <c r="C248" s="143"/>
      <c r="D248" s="143"/>
      <c r="E248" s="159"/>
      <c r="F248" s="143"/>
      <c r="G248" s="143"/>
    </row>
    <row r="249" spans="1:7" x14ac:dyDescent="0.2">
      <c r="A249" s="143"/>
      <c r="B249" s="143"/>
      <c r="C249" s="143"/>
      <c r="D249" s="143"/>
      <c r="E249" s="159"/>
      <c r="F249" s="143"/>
      <c r="G249" s="143"/>
    </row>
    <row r="250" spans="1:7" x14ac:dyDescent="0.2">
      <c r="A250" s="143"/>
      <c r="B250" s="143"/>
      <c r="C250" s="143"/>
      <c r="D250" s="143"/>
      <c r="E250" s="159"/>
      <c r="F250" s="143"/>
      <c r="G250" s="143"/>
    </row>
    <row r="251" spans="1:7" x14ac:dyDescent="0.2">
      <c r="A251" s="143"/>
      <c r="B251" s="143"/>
      <c r="C251" s="143"/>
      <c r="D251" s="143"/>
      <c r="E251" s="159"/>
      <c r="F251" s="143"/>
      <c r="G251" s="143"/>
    </row>
    <row r="252" spans="1:7" x14ac:dyDescent="0.2">
      <c r="A252" s="143"/>
      <c r="B252" s="143"/>
      <c r="C252" s="143"/>
      <c r="D252" s="143"/>
      <c r="E252" s="159"/>
      <c r="F252" s="143"/>
      <c r="G252" s="143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34"/>
  <sheetViews>
    <sheetView view="pageBreakPreview" zoomScale="60" zoomScaleNormal="100" workbookViewId="0">
      <selection activeCell="F7" sqref="F7:G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1806</v>
      </c>
      <c r="D2" s="36" t="s">
        <v>1807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9" spans="1:8" x14ac:dyDescent="0.2">
      <c r="A19" s="2" t="s">
        <v>28</v>
      </c>
      <c r="B19" s="2"/>
      <c r="C19" s="2"/>
      <c r="D19" s="2"/>
      <c r="E19" s="2"/>
      <c r="F19" s="2"/>
      <c r="G19" s="2"/>
      <c r="H19" s="1" t="s">
        <v>0</v>
      </c>
    </row>
    <row r="20" spans="1:8" ht="14.25" customHeight="1" x14ac:dyDescent="0.2">
      <c r="A20" s="2"/>
      <c r="B20" s="283" t="s">
        <v>2693</v>
      </c>
      <c r="C20" s="283"/>
      <c r="D20" s="283"/>
      <c r="E20" s="283"/>
      <c r="F20" s="283"/>
      <c r="G20" s="283"/>
      <c r="H20" s="1" t="s">
        <v>0</v>
      </c>
    </row>
    <row r="21" spans="1:8" ht="12.75" customHeight="1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ht="12.75" customHeight="1" x14ac:dyDescent="0.2">
      <c r="A27" s="86"/>
      <c r="B27" s="283"/>
      <c r="C27" s="283"/>
      <c r="D27" s="283"/>
      <c r="E27" s="283"/>
      <c r="F27" s="283"/>
      <c r="G27" s="283"/>
      <c r="H27" s="1" t="s">
        <v>0</v>
      </c>
    </row>
    <row r="28" spans="1:8" ht="12.75" customHeight="1" x14ac:dyDescent="0.2">
      <c r="A28" s="86"/>
      <c r="B28" s="283"/>
      <c r="C28" s="283"/>
      <c r="D28" s="283"/>
      <c r="E28" s="283"/>
      <c r="F28" s="283"/>
      <c r="G28" s="283"/>
      <c r="H28" s="1" t="s">
        <v>0</v>
      </c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  <row r="33" spans="2:7" x14ac:dyDescent="0.2">
      <c r="B33" s="282"/>
      <c r="C33" s="282"/>
      <c r="D33" s="282"/>
      <c r="E33" s="282"/>
      <c r="F33" s="282"/>
      <c r="G33" s="282"/>
    </row>
    <row r="34" spans="2:7" x14ac:dyDescent="0.2">
      <c r="B34" s="282"/>
      <c r="C34" s="282"/>
      <c r="D34" s="282"/>
      <c r="E34" s="282"/>
      <c r="F34" s="282"/>
      <c r="G34" s="282"/>
    </row>
  </sheetData>
  <mergeCells count="11">
    <mergeCell ref="C8:E8"/>
    <mergeCell ref="C9:E9"/>
    <mergeCell ref="C10:E10"/>
    <mergeCell ref="C11:E11"/>
    <mergeCell ref="B34:G34"/>
    <mergeCell ref="B20:G28"/>
    <mergeCell ref="B29:G29"/>
    <mergeCell ref="B30:G30"/>
    <mergeCell ref="B31:G31"/>
    <mergeCell ref="B32:G32"/>
    <mergeCell ref="B33:G3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J67"/>
  <sheetViews>
    <sheetView view="pageBreakPreview" zoomScale="60" zoomScaleNormal="100" workbookViewId="0">
      <selection activeCell="G1" sqref="G1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1806</v>
      </c>
      <c r="I1" s="92"/>
    </row>
    <row r="2" spans="1:10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1807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01 6 Pol'!B7</f>
        <v>1</v>
      </c>
      <c r="B7" s="17" t="str">
        <f>'SO 01 6 Pol'!C7</f>
        <v>DATOVÉ A TELEKOMUNIKAČNÍ ROZVODY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01 6 Pol'!B27</f>
        <v>2</v>
      </c>
      <c r="B8" s="17" t="str">
        <f>'SO 01 6 Pol'!C27</f>
        <v>DOMÁCÍ AUDIOTELEFON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01 6 Pol'!B41</f>
        <v>3</v>
      </c>
      <c r="B9" s="17" t="str">
        <f>'SO 01 6 Pol'!C41</f>
        <v>SPOLEČNÁ TELEVIZNÍ ANTÉNA</v>
      </c>
      <c r="D9" s="242"/>
      <c r="E9" s="242"/>
      <c r="F9" s="242"/>
      <c r="G9" s="242"/>
      <c r="H9" s="242"/>
      <c r="I9" s="242"/>
    </row>
    <row r="10" spans="1:10" s="64" customFormat="1" x14ac:dyDescent="0.2">
      <c r="A10" s="241" t="str">
        <f>'SO 01 6 Pol'!B63</f>
        <v>4</v>
      </c>
      <c r="B10" s="17" t="str">
        <f>'SO 01 6 Pol'!C63</f>
        <v>Sportovní hala 1.14</v>
      </c>
      <c r="D10" s="242"/>
      <c r="E10" s="242"/>
      <c r="F10" s="242"/>
      <c r="G10" s="242"/>
      <c r="H10" s="242"/>
      <c r="I10" s="242"/>
    </row>
    <row r="11" spans="1:10" s="64" customFormat="1" x14ac:dyDescent="0.2">
      <c r="A11" s="241" t="str">
        <f>'SO 01 6 Pol'!B75</f>
        <v>5</v>
      </c>
      <c r="B11" s="17" t="str">
        <f>'SO 01 6 Pol'!C75</f>
        <v>Bufet 1.04</v>
      </c>
      <c r="D11" s="242"/>
      <c r="E11" s="242"/>
      <c r="F11" s="242"/>
      <c r="G11" s="242"/>
      <c r="H11" s="242"/>
      <c r="I11" s="242"/>
    </row>
    <row r="12" spans="1:10" s="64" customFormat="1" x14ac:dyDescent="0.2">
      <c r="A12" s="241" t="str">
        <f>'SO 01 6 Pol'!B82</f>
        <v>6</v>
      </c>
      <c r="B12" s="17" t="str">
        <f>'SO 01 6 Pol'!C82</f>
        <v>Přednáškový sál a klubovny 2.22, 2.23, 2.24</v>
      </c>
      <c r="D12" s="242"/>
      <c r="E12" s="242"/>
      <c r="F12" s="242"/>
      <c r="G12" s="242"/>
      <c r="H12" s="242"/>
      <c r="I12" s="242"/>
    </row>
    <row r="13" spans="1:10" s="64" customFormat="1" x14ac:dyDescent="0.2">
      <c r="A13" s="241" t="str">
        <f>'SO 01 6 Pol'!B91</f>
        <v>7</v>
      </c>
      <c r="B13" s="17" t="str">
        <f>'SO 01 6 Pol'!C91</f>
        <v>Malý cvičební prostor 2.14</v>
      </c>
      <c r="D13" s="242"/>
      <c r="E13" s="242"/>
      <c r="F13" s="242"/>
      <c r="G13" s="242"/>
      <c r="H13" s="242"/>
      <c r="I13" s="242"/>
    </row>
    <row r="14" spans="1:10" s="64" customFormat="1" x14ac:dyDescent="0.2">
      <c r="A14" s="241" t="str">
        <f>'SO 01 6 Pol'!B97</f>
        <v>8</v>
      </c>
      <c r="B14" s="17" t="str">
        <f>'SO 01 6 Pol'!C97</f>
        <v>Klubovna 1.28</v>
      </c>
      <c r="D14" s="242"/>
      <c r="E14" s="242"/>
      <c r="F14" s="242"/>
      <c r="G14" s="242"/>
      <c r="H14" s="242"/>
      <c r="I14" s="242"/>
    </row>
    <row r="15" spans="1:10" s="64" customFormat="1" x14ac:dyDescent="0.2">
      <c r="A15" s="241" t="str">
        <f>'SO 01 6 Pol'!B104</f>
        <v>9</v>
      </c>
      <c r="B15" s="17" t="str">
        <f>'SO 01 6 Pol'!C104</f>
        <v>Vnější prostory - hrací plocha</v>
      </c>
      <c r="D15" s="242"/>
      <c r="E15" s="242"/>
      <c r="F15" s="242"/>
      <c r="G15" s="242"/>
      <c r="H15" s="242"/>
      <c r="I15" s="242"/>
    </row>
    <row r="16" spans="1:10" s="64" customFormat="1" x14ac:dyDescent="0.2">
      <c r="A16" s="241" t="str">
        <f>'SO 01 6 Pol'!B110</f>
        <v>10</v>
      </c>
      <c r="B16" s="17" t="str">
        <f>'SO 01 6 Pol'!C110</f>
        <v>KABELOVÉ TRASY VNITŘNÍ</v>
      </c>
      <c r="D16" s="242"/>
      <c r="E16" s="242"/>
      <c r="F16" s="242"/>
      <c r="G16" s="242"/>
      <c r="H16" s="242"/>
      <c r="I16" s="242"/>
    </row>
    <row r="17" spans="1:10" s="64" customFormat="1" x14ac:dyDescent="0.2">
      <c r="A17" s="241" t="str">
        <f>'SO 01 6 Pol'!B116</f>
        <v>11</v>
      </c>
      <c r="B17" s="17" t="str">
        <f>'SO 01 6 Pol'!C116</f>
        <v>OSTATNÍ MATERIÁL A MONTÁŽNÍ PRÁCE</v>
      </c>
      <c r="D17" s="242"/>
      <c r="E17" s="242"/>
      <c r="F17" s="242"/>
      <c r="G17" s="242"/>
      <c r="H17" s="242"/>
      <c r="I17" s="242"/>
    </row>
    <row r="18" spans="1:10" s="64" customFormat="1" x14ac:dyDescent="0.2">
      <c r="A18" s="241" t="str">
        <f>'SO 01 6 Pol'!B122</f>
        <v>12</v>
      </c>
      <c r="B18" s="17" t="str">
        <f>'SO 01 6 Pol'!C122</f>
        <v>INŽENÝRSKÁ ČINNOST</v>
      </c>
      <c r="D18" s="242"/>
      <c r="E18" s="242"/>
      <c r="F18" s="242"/>
      <c r="G18" s="242"/>
      <c r="H18" s="242"/>
      <c r="I18" s="242"/>
    </row>
    <row r="19" spans="1:10" x14ac:dyDescent="0.2">
      <c r="A19" s="64"/>
      <c r="B19" s="64"/>
      <c r="C19" s="64"/>
      <c r="D19" s="64"/>
      <c r="E19" s="64"/>
      <c r="F19" s="246"/>
      <c r="G19" s="247"/>
      <c r="H19" s="247"/>
      <c r="I19" s="248"/>
      <c r="J19" s="64"/>
    </row>
    <row r="20" spans="1:10" x14ac:dyDescent="0.2">
      <c r="A20" s="64"/>
      <c r="B20" s="64"/>
      <c r="C20" s="64"/>
      <c r="D20" s="64"/>
      <c r="E20" s="64"/>
      <c r="F20" s="246"/>
      <c r="G20" s="247"/>
      <c r="H20" s="247"/>
      <c r="I20" s="248"/>
      <c r="J20" s="64"/>
    </row>
    <row r="21" spans="1:10" x14ac:dyDescent="0.2">
      <c r="A21" s="64"/>
      <c r="B21" s="64"/>
      <c r="C21" s="64"/>
      <c r="D21" s="64"/>
      <c r="E21" s="64"/>
      <c r="F21" s="246"/>
      <c r="G21" s="247"/>
      <c r="H21" s="247"/>
      <c r="I21" s="248"/>
      <c r="J21" s="64"/>
    </row>
    <row r="22" spans="1:10" x14ac:dyDescent="0.2">
      <c r="A22" s="64"/>
      <c r="B22" s="64"/>
      <c r="C22" s="64"/>
      <c r="D22" s="64"/>
      <c r="E22" s="64"/>
      <c r="F22" s="246"/>
      <c r="G22" s="247"/>
      <c r="H22" s="247"/>
      <c r="I22" s="248"/>
      <c r="J22" s="64"/>
    </row>
    <row r="23" spans="1:10" x14ac:dyDescent="0.2">
      <c r="F23" s="99"/>
      <c r="G23" s="100"/>
      <c r="H23" s="100"/>
      <c r="I23" s="9"/>
    </row>
    <row r="24" spans="1:10" x14ac:dyDescent="0.2">
      <c r="F24" s="99"/>
      <c r="G24" s="100"/>
      <c r="H24" s="100"/>
      <c r="I24" s="9"/>
    </row>
    <row r="25" spans="1:10" x14ac:dyDescent="0.2">
      <c r="F25" s="99"/>
      <c r="G25" s="100"/>
      <c r="H25" s="100"/>
      <c r="I25" s="9"/>
    </row>
    <row r="26" spans="1:10" x14ac:dyDescent="0.2">
      <c r="F26" s="99"/>
      <c r="G26" s="100"/>
      <c r="H26" s="100"/>
      <c r="I26" s="9"/>
    </row>
    <row r="27" spans="1:10" x14ac:dyDescent="0.2">
      <c r="F27" s="99"/>
      <c r="G27" s="100"/>
      <c r="H27" s="100"/>
      <c r="I27" s="9"/>
    </row>
    <row r="28" spans="1:10" x14ac:dyDescent="0.2">
      <c r="F28" s="99"/>
      <c r="G28" s="100"/>
      <c r="H28" s="100"/>
      <c r="I28" s="9"/>
    </row>
    <row r="29" spans="1:10" x14ac:dyDescent="0.2">
      <c r="F29" s="99"/>
      <c r="G29" s="100"/>
      <c r="H29" s="100"/>
      <c r="I29" s="9"/>
    </row>
    <row r="30" spans="1:10" x14ac:dyDescent="0.2">
      <c r="F30" s="99"/>
      <c r="G30" s="100"/>
      <c r="H30" s="100"/>
      <c r="I30" s="9"/>
    </row>
    <row r="31" spans="1:10" x14ac:dyDescent="0.2">
      <c r="F31" s="99"/>
      <c r="G31" s="100"/>
      <c r="H31" s="100"/>
      <c r="I31" s="9"/>
    </row>
    <row r="32" spans="1:10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  <row r="64" spans="6:9" x14ac:dyDescent="0.2">
      <c r="F64" s="99"/>
      <c r="G64" s="100"/>
      <c r="H64" s="100"/>
      <c r="I64" s="9"/>
    </row>
    <row r="65" spans="6:9" x14ac:dyDescent="0.2">
      <c r="F65" s="99"/>
      <c r="G65" s="100"/>
      <c r="H65" s="100"/>
      <c r="I65" s="9"/>
    </row>
    <row r="66" spans="6:9" x14ac:dyDescent="0.2">
      <c r="F66" s="99"/>
      <c r="G66" s="100"/>
      <c r="H66" s="100"/>
      <c r="I66" s="9"/>
    </row>
    <row r="67" spans="6:9" x14ac:dyDescent="0.2">
      <c r="F67" s="99"/>
      <c r="G67" s="100"/>
      <c r="H67" s="100"/>
      <c r="I67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200"/>
  <sheetViews>
    <sheetView showGridLines="0" showZeros="0" view="pageBreakPreview" zoomScaleNormal="100" zoomScaleSheetLayoutView="100" workbookViewId="0">
      <selection activeCell="E30" sqref="E30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40.5" customHeight="1" thickBot="1" x14ac:dyDescent="0.25">
      <c r="A2" s="308" t="s">
        <v>2678</v>
      </c>
      <c r="B2" s="308"/>
      <c r="C2" s="308"/>
      <c r="D2" s="308"/>
      <c r="E2" s="308"/>
      <c r="F2" s="308"/>
      <c r="G2" s="308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6 Rek'!H1</f>
        <v>6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6 Rek'!G2</f>
        <v>Slaboproud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42</v>
      </c>
      <c r="C7" s="120" t="s">
        <v>1808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ht="45" x14ac:dyDescent="0.2">
      <c r="A8" s="129">
        <v>1</v>
      </c>
      <c r="B8" s="130" t="s">
        <v>1587</v>
      </c>
      <c r="C8" s="131" t="s">
        <v>2626</v>
      </c>
      <c r="D8" s="132" t="s">
        <v>44</v>
      </c>
      <c r="E8" s="133">
        <v>1</v>
      </c>
      <c r="F8" s="133"/>
      <c r="G8" s="134">
        <f>E8*F8</f>
        <v>0</v>
      </c>
      <c r="H8" s="135">
        <v>0</v>
      </c>
      <c r="I8" s="136">
        <f>E8*H8</f>
        <v>0</v>
      </c>
      <c r="J8" s="135"/>
      <c r="K8" s="136">
        <f>E8*J8</f>
        <v>0</v>
      </c>
      <c r="O8" s="128">
        <v>2</v>
      </c>
      <c r="AA8" s="101">
        <v>12</v>
      </c>
      <c r="AB8" s="101">
        <v>0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28">
        <v>12</v>
      </c>
      <c r="CB8" s="128">
        <v>0</v>
      </c>
    </row>
    <row r="9" spans="1:80" x14ac:dyDescent="0.2">
      <c r="A9" s="137"/>
      <c r="B9" s="138"/>
      <c r="C9" s="293" t="s">
        <v>1810</v>
      </c>
      <c r="D9" s="294"/>
      <c r="E9" s="294"/>
      <c r="F9" s="294"/>
      <c r="G9" s="295"/>
      <c r="I9" s="139"/>
      <c r="K9" s="139"/>
      <c r="L9" s="192" t="s">
        <v>1810</v>
      </c>
      <c r="O9" s="128">
        <v>3</v>
      </c>
    </row>
    <row r="10" spans="1:80" x14ac:dyDescent="0.2">
      <c r="A10" s="129">
        <v>2</v>
      </c>
      <c r="B10" s="130" t="s">
        <v>1811</v>
      </c>
      <c r="C10" s="131" t="s">
        <v>1812</v>
      </c>
      <c r="D10" s="132" t="s">
        <v>44</v>
      </c>
      <c r="E10" s="133">
        <v>1</v>
      </c>
      <c r="F10" s="133"/>
      <c r="G10" s="134">
        <f>E10*F10</f>
        <v>0</v>
      </c>
      <c r="H10" s="135">
        <v>0</v>
      </c>
      <c r="I10" s="136">
        <f>E10*H10</f>
        <v>0</v>
      </c>
      <c r="J10" s="135"/>
      <c r="K10" s="136">
        <f>E10*J10</f>
        <v>0</v>
      </c>
      <c r="O10" s="128">
        <v>2</v>
      </c>
      <c r="AA10" s="101">
        <v>12</v>
      </c>
      <c r="AB10" s="101">
        <v>0</v>
      </c>
      <c r="AC10" s="101">
        <v>2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28">
        <v>12</v>
      </c>
      <c r="CB10" s="128">
        <v>0</v>
      </c>
    </row>
    <row r="11" spans="1:80" ht="22.5" x14ac:dyDescent="0.2">
      <c r="A11" s="129">
        <v>3</v>
      </c>
      <c r="B11" s="130" t="s">
        <v>1813</v>
      </c>
      <c r="C11" s="131" t="s">
        <v>1814</v>
      </c>
      <c r="D11" s="132" t="s">
        <v>44</v>
      </c>
      <c r="E11" s="133">
        <v>1</v>
      </c>
      <c r="F11" s="133"/>
      <c r="G11" s="134">
        <f>E11*F11</f>
        <v>0</v>
      </c>
      <c r="H11" s="135">
        <v>0</v>
      </c>
      <c r="I11" s="136">
        <f>E11*H11</f>
        <v>0</v>
      </c>
      <c r="J11" s="135"/>
      <c r="K11" s="136">
        <f>E11*J11</f>
        <v>0</v>
      </c>
      <c r="O11" s="128">
        <v>2</v>
      </c>
      <c r="AA11" s="101">
        <v>12</v>
      </c>
      <c r="AB11" s="101">
        <v>0</v>
      </c>
      <c r="AC11" s="101">
        <v>3</v>
      </c>
      <c r="AZ11" s="101">
        <v>1</v>
      </c>
      <c r="BA11" s="101">
        <f>IF(AZ11=1,G11,0)</f>
        <v>0</v>
      </c>
      <c r="BB11" s="101">
        <f>IF(AZ11=2,G11,0)</f>
        <v>0</v>
      </c>
      <c r="BC11" s="101">
        <f>IF(AZ11=3,G11,0)</f>
        <v>0</v>
      </c>
      <c r="BD11" s="101">
        <f>IF(AZ11=4,G11,0)</f>
        <v>0</v>
      </c>
      <c r="BE11" s="101">
        <f>IF(AZ11=5,G11,0)</f>
        <v>0</v>
      </c>
      <c r="CA11" s="128">
        <v>12</v>
      </c>
      <c r="CB11" s="128">
        <v>0</v>
      </c>
    </row>
    <row r="12" spans="1:80" ht="22.5" x14ac:dyDescent="0.2">
      <c r="A12" s="137"/>
      <c r="B12" s="138"/>
      <c r="C12" s="293" t="s">
        <v>1815</v>
      </c>
      <c r="D12" s="294"/>
      <c r="E12" s="294"/>
      <c r="F12" s="294"/>
      <c r="G12" s="295"/>
      <c r="I12" s="139"/>
      <c r="K12" s="139"/>
      <c r="L12" s="192" t="s">
        <v>1815</v>
      </c>
      <c r="O12" s="128">
        <v>3</v>
      </c>
    </row>
    <row r="13" spans="1:80" x14ac:dyDescent="0.2">
      <c r="A13" s="129">
        <v>4</v>
      </c>
      <c r="B13" s="130" t="s">
        <v>1816</v>
      </c>
      <c r="C13" s="131" t="s">
        <v>1817</v>
      </c>
      <c r="D13" s="132" t="s">
        <v>44</v>
      </c>
      <c r="E13" s="133">
        <v>1</v>
      </c>
      <c r="F13" s="133">
        <v>0</v>
      </c>
      <c r="G13" s="134">
        <f t="shared" ref="G13:G25" si="0">E13*F13</f>
        <v>0</v>
      </c>
      <c r="H13" s="135">
        <v>0</v>
      </c>
      <c r="I13" s="136">
        <f t="shared" ref="I13:I25" si="1">E13*H13</f>
        <v>0</v>
      </c>
      <c r="J13" s="135"/>
      <c r="K13" s="136">
        <f t="shared" ref="K13:K25" si="2">E13*J13</f>
        <v>0</v>
      </c>
      <c r="O13" s="128">
        <v>2</v>
      </c>
      <c r="AA13" s="101">
        <v>12</v>
      </c>
      <c r="AB13" s="101">
        <v>0</v>
      </c>
      <c r="AC13" s="101">
        <v>4</v>
      </c>
      <c r="AZ13" s="101">
        <v>1</v>
      </c>
      <c r="BA13" s="101">
        <f t="shared" ref="BA13:BA25" si="3">IF(AZ13=1,G13,0)</f>
        <v>0</v>
      </c>
      <c r="BB13" s="101">
        <f t="shared" ref="BB13:BB25" si="4">IF(AZ13=2,G13,0)</f>
        <v>0</v>
      </c>
      <c r="BC13" s="101">
        <f t="shared" ref="BC13:BC25" si="5">IF(AZ13=3,G13,0)</f>
        <v>0</v>
      </c>
      <c r="BD13" s="101">
        <f t="shared" ref="BD13:BD25" si="6">IF(AZ13=4,G13,0)</f>
        <v>0</v>
      </c>
      <c r="BE13" s="101">
        <f t="shared" ref="BE13:BE25" si="7">IF(AZ13=5,G13,0)</f>
        <v>0</v>
      </c>
      <c r="CA13" s="128">
        <v>12</v>
      </c>
      <c r="CB13" s="128">
        <v>0</v>
      </c>
    </row>
    <row r="14" spans="1:80" ht="22.5" x14ac:dyDescent="0.2">
      <c r="A14" s="129">
        <v>5</v>
      </c>
      <c r="B14" s="130" t="s">
        <v>1818</v>
      </c>
      <c r="C14" s="131" t="s">
        <v>1819</v>
      </c>
      <c r="D14" s="132" t="s">
        <v>44</v>
      </c>
      <c r="E14" s="133">
        <v>1</v>
      </c>
      <c r="F14" s="133">
        <v>0</v>
      </c>
      <c r="G14" s="134">
        <f t="shared" si="0"/>
        <v>0</v>
      </c>
      <c r="H14" s="135">
        <v>0</v>
      </c>
      <c r="I14" s="136">
        <f t="shared" si="1"/>
        <v>0</v>
      </c>
      <c r="J14" s="135"/>
      <c r="K14" s="136">
        <f t="shared" si="2"/>
        <v>0</v>
      </c>
      <c r="O14" s="128">
        <v>2</v>
      </c>
      <c r="AA14" s="101">
        <v>12</v>
      </c>
      <c r="AB14" s="101">
        <v>0</v>
      </c>
      <c r="AC14" s="101">
        <v>5</v>
      </c>
      <c r="AZ14" s="101">
        <v>1</v>
      </c>
      <c r="BA14" s="101">
        <f t="shared" si="3"/>
        <v>0</v>
      </c>
      <c r="BB14" s="101">
        <f t="shared" si="4"/>
        <v>0</v>
      </c>
      <c r="BC14" s="101">
        <f t="shared" si="5"/>
        <v>0</v>
      </c>
      <c r="BD14" s="101">
        <f t="shared" si="6"/>
        <v>0</v>
      </c>
      <c r="BE14" s="101">
        <f t="shared" si="7"/>
        <v>0</v>
      </c>
      <c r="CA14" s="128">
        <v>12</v>
      </c>
      <c r="CB14" s="128">
        <v>0</v>
      </c>
    </row>
    <row r="15" spans="1:80" x14ac:dyDescent="0.2">
      <c r="A15" s="129">
        <v>6</v>
      </c>
      <c r="B15" s="130" t="s">
        <v>1820</v>
      </c>
      <c r="C15" s="131" t="s">
        <v>1821</v>
      </c>
      <c r="D15" s="132" t="s">
        <v>44</v>
      </c>
      <c r="E15" s="133">
        <v>1</v>
      </c>
      <c r="F15" s="133">
        <v>0</v>
      </c>
      <c r="G15" s="134">
        <f t="shared" si="0"/>
        <v>0</v>
      </c>
      <c r="H15" s="135">
        <v>0</v>
      </c>
      <c r="I15" s="136">
        <f t="shared" si="1"/>
        <v>0</v>
      </c>
      <c r="J15" s="135"/>
      <c r="K15" s="136">
        <f t="shared" si="2"/>
        <v>0</v>
      </c>
      <c r="O15" s="128">
        <v>2</v>
      </c>
      <c r="AA15" s="101">
        <v>12</v>
      </c>
      <c r="AB15" s="101">
        <v>0</v>
      </c>
      <c r="AC15" s="101">
        <v>6</v>
      </c>
      <c r="AZ15" s="101">
        <v>1</v>
      </c>
      <c r="BA15" s="101">
        <f t="shared" si="3"/>
        <v>0</v>
      </c>
      <c r="BB15" s="101">
        <f t="shared" si="4"/>
        <v>0</v>
      </c>
      <c r="BC15" s="101">
        <f t="shared" si="5"/>
        <v>0</v>
      </c>
      <c r="BD15" s="101">
        <f t="shared" si="6"/>
        <v>0</v>
      </c>
      <c r="BE15" s="101">
        <f t="shared" si="7"/>
        <v>0</v>
      </c>
      <c r="CA15" s="128">
        <v>12</v>
      </c>
      <c r="CB15" s="128">
        <v>0</v>
      </c>
    </row>
    <row r="16" spans="1:80" ht="22.5" x14ac:dyDescent="0.2">
      <c r="A16" s="129">
        <v>7</v>
      </c>
      <c r="B16" s="130" t="s">
        <v>1822</v>
      </c>
      <c r="C16" s="131" t="s">
        <v>1823</v>
      </c>
      <c r="D16" s="132" t="s">
        <v>44</v>
      </c>
      <c r="E16" s="133">
        <v>1</v>
      </c>
      <c r="F16" s="133">
        <v>0</v>
      </c>
      <c r="G16" s="134">
        <f t="shared" si="0"/>
        <v>0</v>
      </c>
      <c r="H16" s="135">
        <v>0</v>
      </c>
      <c r="I16" s="136">
        <f t="shared" si="1"/>
        <v>0</v>
      </c>
      <c r="J16" s="135"/>
      <c r="K16" s="136">
        <f t="shared" si="2"/>
        <v>0</v>
      </c>
      <c r="O16" s="128">
        <v>2</v>
      </c>
      <c r="AA16" s="101">
        <v>12</v>
      </c>
      <c r="AB16" s="101">
        <v>0</v>
      </c>
      <c r="AC16" s="101">
        <v>7</v>
      </c>
      <c r="AZ16" s="101">
        <v>1</v>
      </c>
      <c r="BA16" s="101">
        <f t="shared" si="3"/>
        <v>0</v>
      </c>
      <c r="BB16" s="101">
        <f t="shared" si="4"/>
        <v>0</v>
      </c>
      <c r="BC16" s="101">
        <f t="shared" si="5"/>
        <v>0</v>
      </c>
      <c r="BD16" s="101">
        <f t="shared" si="6"/>
        <v>0</v>
      </c>
      <c r="BE16" s="101">
        <f t="shared" si="7"/>
        <v>0</v>
      </c>
      <c r="CA16" s="128">
        <v>12</v>
      </c>
      <c r="CB16" s="128">
        <v>0</v>
      </c>
    </row>
    <row r="17" spans="1:80" x14ac:dyDescent="0.2">
      <c r="A17" s="129">
        <v>8</v>
      </c>
      <c r="B17" s="130" t="s">
        <v>1824</v>
      </c>
      <c r="C17" s="131" t="s">
        <v>1825</v>
      </c>
      <c r="D17" s="132" t="s">
        <v>44</v>
      </c>
      <c r="E17" s="133">
        <v>1</v>
      </c>
      <c r="F17" s="133">
        <v>0</v>
      </c>
      <c r="G17" s="134">
        <f t="shared" si="0"/>
        <v>0</v>
      </c>
      <c r="H17" s="135">
        <v>0</v>
      </c>
      <c r="I17" s="136">
        <f t="shared" si="1"/>
        <v>0</v>
      </c>
      <c r="J17" s="135"/>
      <c r="K17" s="136">
        <f t="shared" si="2"/>
        <v>0</v>
      </c>
      <c r="O17" s="128">
        <v>2</v>
      </c>
      <c r="AA17" s="101">
        <v>12</v>
      </c>
      <c r="AB17" s="101">
        <v>0</v>
      </c>
      <c r="AC17" s="101">
        <v>8</v>
      </c>
      <c r="AZ17" s="101">
        <v>1</v>
      </c>
      <c r="BA17" s="101">
        <f t="shared" si="3"/>
        <v>0</v>
      </c>
      <c r="BB17" s="101">
        <f t="shared" si="4"/>
        <v>0</v>
      </c>
      <c r="BC17" s="101">
        <f t="shared" si="5"/>
        <v>0</v>
      </c>
      <c r="BD17" s="101">
        <f t="shared" si="6"/>
        <v>0</v>
      </c>
      <c r="BE17" s="101">
        <f t="shared" si="7"/>
        <v>0</v>
      </c>
      <c r="CA17" s="128">
        <v>12</v>
      </c>
      <c r="CB17" s="128">
        <v>0</v>
      </c>
    </row>
    <row r="18" spans="1:80" x14ac:dyDescent="0.2">
      <c r="A18" s="129">
        <v>9</v>
      </c>
      <c r="B18" s="130" t="s">
        <v>1826</v>
      </c>
      <c r="C18" s="131" t="s">
        <v>1827</v>
      </c>
      <c r="D18" s="132" t="s">
        <v>44</v>
      </c>
      <c r="E18" s="133">
        <v>8</v>
      </c>
      <c r="F18" s="133">
        <v>0</v>
      </c>
      <c r="G18" s="134">
        <f t="shared" si="0"/>
        <v>0</v>
      </c>
      <c r="H18" s="135">
        <v>0</v>
      </c>
      <c r="I18" s="136">
        <f t="shared" si="1"/>
        <v>0</v>
      </c>
      <c r="J18" s="135"/>
      <c r="K18" s="136">
        <f t="shared" si="2"/>
        <v>0</v>
      </c>
      <c r="O18" s="128">
        <v>2</v>
      </c>
      <c r="AA18" s="101">
        <v>12</v>
      </c>
      <c r="AB18" s="101">
        <v>0</v>
      </c>
      <c r="AC18" s="101">
        <v>9</v>
      </c>
      <c r="AZ18" s="101">
        <v>1</v>
      </c>
      <c r="BA18" s="101">
        <f t="shared" si="3"/>
        <v>0</v>
      </c>
      <c r="BB18" s="101">
        <f t="shared" si="4"/>
        <v>0</v>
      </c>
      <c r="BC18" s="101">
        <f t="shared" si="5"/>
        <v>0</v>
      </c>
      <c r="BD18" s="101">
        <f t="shared" si="6"/>
        <v>0</v>
      </c>
      <c r="BE18" s="101">
        <f t="shared" si="7"/>
        <v>0</v>
      </c>
      <c r="CA18" s="128">
        <v>12</v>
      </c>
      <c r="CB18" s="128">
        <v>0</v>
      </c>
    </row>
    <row r="19" spans="1:80" x14ac:dyDescent="0.2">
      <c r="A19" s="129">
        <v>10</v>
      </c>
      <c r="B19" s="130" t="s">
        <v>1828</v>
      </c>
      <c r="C19" s="131" t="s">
        <v>1829</v>
      </c>
      <c r="D19" s="132" t="s">
        <v>44</v>
      </c>
      <c r="E19" s="133">
        <v>8</v>
      </c>
      <c r="F19" s="133">
        <v>0</v>
      </c>
      <c r="G19" s="134">
        <f t="shared" si="0"/>
        <v>0</v>
      </c>
      <c r="H19" s="135">
        <v>0</v>
      </c>
      <c r="I19" s="136">
        <f t="shared" si="1"/>
        <v>0</v>
      </c>
      <c r="J19" s="135"/>
      <c r="K19" s="136">
        <f t="shared" si="2"/>
        <v>0</v>
      </c>
      <c r="O19" s="128">
        <v>2</v>
      </c>
      <c r="AA19" s="101">
        <v>12</v>
      </c>
      <c r="AB19" s="101">
        <v>0</v>
      </c>
      <c r="AC19" s="101">
        <v>10</v>
      </c>
      <c r="AZ19" s="101">
        <v>1</v>
      </c>
      <c r="BA19" s="101">
        <f t="shared" si="3"/>
        <v>0</v>
      </c>
      <c r="BB19" s="101">
        <f t="shared" si="4"/>
        <v>0</v>
      </c>
      <c r="BC19" s="101">
        <f t="shared" si="5"/>
        <v>0</v>
      </c>
      <c r="BD19" s="101">
        <f t="shared" si="6"/>
        <v>0</v>
      </c>
      <c r="BE19" s="101">
        <f t="shared" si="7"/>
        <v>0</v>
      </c>
      <c r="CA19" s="128">
        <v>12</v>
      </c>
      <c r="CB19" s="128">
        <v>0</v>
      </c>
    </row>
    <row r="20" spans="1:80" x14ac:dyDescent="0.2">
      <c r="A20" s="129">
        <v>11</v>
      </c>
      <c r="B20" s="130" t="s">
        <v>1830</v>
      </c>
      <c r="C20" s="131" t="s">
        <v>1831</v>
      </c>
      <c r="D20" s="132" t="s">
        <v>44</v>
      </c>
      <c r="E20" s="133">
        <v>8</v>
      </c>
      <c r="F20" s="133">
        <v>0</v>
      </c>
      <c r="G20" s="134">
        <f t="shared" si="0"/>
        <v>0</v>
      </c>
      <c r="H20" s="135">
        <v>0</v>
      </c>
      <c r="I20" s="136">
        <f t="shared" si="1"/>
        <v>0</v>
      </c>
      <c r="J20" s="135"/>
      <c r="K20" s="136">
        <f t="shared" si="2"/>
        <v>0</v>
      </c>
      <c r="O20" s="128">
        <v>2</v>
      </c>
      <c r="AA20" s="101">
        <v>12</v>
      </c>
      <c r="AB20" s="101">
        <v>0</v>
      </c>
      <c r="AC20" s="101">
        <v>11</v>
      </c>
      <c r="AZ20" s="101">
        <v>1</v>
      </c>
      <c r="BA20" s="101">
        <f t="shared" si="3"/>
        <v>0</v>
      </c>
      <c r="BB20" s="101">
        <f t="shared" si="4"/>
        <v>0</v>
      </c>
      <c r="BC20" s="101">
        <f t="shared" si="5"/>
        <v>0</v>
      </c>
      <c r="BD20" s="101">
        <f t="shared" si="6"/>
        <v>0</v>
      </c>
      <c r="BE20" s="101">
        <f t="shared" si="7"/>
        <v>0</v>
      </c>
      <c r="CA20" s="128">
        <v>12</v>
      </c>
      <c r="CB20" s="128">
        <v>0</v>
      </c>
    </row>
    <row r="21" spans="1:80" x14ac:dyDescent="0.2">
      <c r="A21" s="129">
        <v>12</v>
      </c>
      <c r="B21" s="130" t="s">
        <v>1832</v>
      </c>
      <c r="C21" s="131" t="s">
        <v>1833</v>
      </c>
      <c r="D21" s="132" t="s">
        <v>44</v>
      </c>
      <c r="E21" s="133">
        <v>8</v>
      </c>
      <c r="F21" s="133">
        <v>0</v>
      </c>
      <c r="G21" s="134">
        <f t="shared" si="0"/>
        <v>0</v>
      </c>
      <c r="H21" s="135">
        <v>0</v>
      </c>
      <c r="I21" s="136">
        <f t="shared" si="1"/>
        <v>0</v>
      </c>
      <c r="J21" s="135"/>
      <c r="K21" s="136">
        <f t="shared" si="2"/>
        <v>0</v>
      </c>
      <c r="O21" s="128">
        <v>2</v>
      </c>
      <c r="AA21" s="101">
        <v>12</v>
      </c>
      <c r="AB21" s="101">
        <v>0</v>
      </c>
      <c r="AC21" s="101">
        <v>12</v>
      </c>
      <c r="AZ21" s="101">
        <v>1</v>
      </c>
      <c r="BA21" s="101">
        <f t="shared" si="3"/>
        <v>0</v>
      </c>
      <c r="BB21" s="101">
        <f t="shared" si="4"/>
        <v>0</v>
      </c>
      <c r="BC21" s="101">
        <f t="shared" si="5"/>
        <v>0</v>
      </c>
      <c r="BD21" s="101">
        <f t="shared" si="6"/>
        <v>0</v>
      </c>
      <c r="BE21" s="101">
        <f t="shared" si="7"/>
        <v>0</v>
      </c>
      <c r="CA21" s="128">
        <v>12</v>
      </c>
      <c r="CB21" s="128">
        <v>0</v>
      </c>
    </row>
    <row r="22" spans="1:80" x14ac:dyDescent="0.2">
      <c r="A22" s="129">
        <v>13</v>
      </c>
      <c r="B22" s="130" t="s">
        <v>1834</v>
      </c>
      <c r="C22" s="131" t="s">
        <v>1835</v>
      </c>
      <c r="D22" s="132" t="s">
        <v>115</v>
      </c>
      <c r="E22" s="133">
        <v>550</v>
      </c>
      <c r="F22" s="133">
        <v>0</v>
      </c>
      <c r="G22" s="134">
        <f t="shared" si="0"/>
        <v>0</v>
      </c>
      <c r="H22" s="135">
        <v>0</v>
      </c>
      <c r="I22" s="136">
        <f t="shared" si="1"/>
        <v>0</v>
      </c>
      <c r="J22" s="135"/>
      <c r="K22" s="136">
        <f t="shared" si="2"/>
        <v>0</v>
      </c>
      <c r="O22" s="128">
        <v>2</v>
      </c>
      <c r="AA22" s="101">
        <v>12</v>
      </c>
      <c r="AB22" s="101">
        <v>0</v>
      </c>
      <c r="AC22" s="101">
        <v>13</v>
      </c>
      <c r="AZ22" s="101">
        <v>1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28">
        <v>12</v>
      </c>
      <c r="CB22" s="128">
        <v>0</v>
      </c>
    </row>
    <row r="23" spans="1:80" x14ac:dyDescent="0.2">
      <c r="A23" s="129">
        <v>14</v>
      </c>
      <c r="B23" s="130" t="s">
        <v>1836</v>
      </c>
      <c r="C23" s="131" t="s">
        <v>1837</v>
      </c>
      <c r="D23" s="132" t="s">
        <v>115</v>
      </c>
      <c r="E23" s="133">
        <v>550</v>
      </c>
      <c r="F23" s="133">
        <v>0</v>
      </c>
      <c r="G23" s="134">
        <f t="shared" si="0"/>
        <v>0</v>
      </c>
      <c r="H23" s="135">
        <v>0</v>
      </c>
      <c r="I23" s="136">
        <f t="shared" si="1"/>
        <v>0</v>
      </c>
      <c r="J23" s="135"/>
      <c r="K23" s="136">
        <f t="shared" si="2"/>
        <v>0</v>
      </c>
      <c r="O23" s="128">
        <v>2</v>
      </c>
      <c r="AA23" s="101">
        <v>12</v>
      </c>
      <c r="AB23" s="101">
        <v>0</v>
      </c>
      <c r="AC23" s="101">
        <v>14</v>
      </c>
      <c r="AZ23" s="101">
        <v>1</v>
      </c>
      <c r="BA23" s="101">
        <f t="shared" si="3"/>
        <v>0</v>
      </c>
      <c r="BB23" s="101">
        <f t="shared" si="4"/>
        <v>0</v>
      </c>
      <c r="BC23" s="101">
        <f t="shared" si="5"/>
        <v>0</v>
      </c>
      <c r="BD23" s="101">
        <f t="shared" si="6"/>
        <v>0</v>
      </c>
      <c r="BE23" s="101">
        <f t="shared" si="7"/>
        <v>0</v>
      </c>
      <c r="CA23" s="128">
        <v>12</v>
      </c>
      <c r="CB23" s="128">
        <v>0</v>
      </c>
    </row>
    <row r="24" spans="1:80" x14ac:dyDescent="0.2">
      <c r="A24" s="129">
        <v>15</v>
      </c>
      <c r="B24" s="130" t="s">
        <v>1838</v>
      </c>
      <c r="C24" s="131" t="s">
        <v>1839</v>
      </c>
      <c r="D24" s="132" t="s">
        <v>44</v>
      </c>
      <c r="E24" s="133">
        <v>20</v>
      </c>
      <c r="F24" s="133">
        <v>0</v>
      </c>
      <c r="G24" s="134">
        <f t="shared" si="0"/>
        <v>0</v>
      </c>
      <c r="H24" s="135">
        <v>0</v>
      </c>
      <c r="I24" s="136">
        <f t="shared" si="1"/>
        <v>0</v>
      </c>
      <c r="J24" s="135"/>
      <c r="K24" s="136">
        <f t="shared" si="2"/>
        <v>0</v>
      </c>
      <c r="O24" s="128">
        <v>2</v>
      </c>
      <c r="AA24" s="101">
        <v>12</v>
      </c>
      <c r="AB24" s="101">
        <v>0</v>
      </c>
      <c r="AC24" s="101">
        <v>15</v>
      </c>
      <c r="AZ24" s="101">
        <v>1</v>
      </c>
      <c r="BA24" s="101">
        <f t="shared" si="3"/>
        <v>0</v>
      </c>
      <c r="BB24" s="101">
        <f t="shared" si="4"/>
        <v>0</v>
      </c>
      <c r="BC24" s="101">
        <f t="shared" si="5"/>
        <v>0</v>
      </c>
      <c r="BD24" s="101">
        <f t="shared" si="6"/>
        <v>0</v>
      </c>
      <c r="BE24" s="101">
        <f t="shared" si="7"/>
        <v>0</v>
      </c>
      <c r="CA24" s="128">
        <v>12</v>
      </c>
      <c r="CB24" s="128">
        <v>0</v>
      </c>
    </row>
    <row r="25" spans="1:80" x14ac:dyDescent="0.2">
      <c r="A25" s="129">
        <v>16</v>
      </c>
      <c r="B25" s="130" t="s">
        <v>1840</v>
      </c>
      <c r="C25" s="131" t="s">
        <v>1841</v>
      </c>
      <c r="D25" s="132" t="s">
        <v>44</v>
      </c>
      <c r="E25" s="133">
        <v>20</v>
      </c>
      <c r="F25" s="133">
        <v>0</v>
      </c>
      <c r="G25" s="134">
        <f t="shared" si="0"/>
        <v>0</v>
      </c>
      <c r="H25" s="135">
        <v>0</v>
      </c>
      <c r="I25" s="136">
        <f t="shared" si="1"/>
        <v>0</v>
      </c>
      <c r="J25" s="135"/>
      <c r="K25" s="136">
        <f t="shared" si="2"/>
        <v>0</v>
      </c>
      <c r="O25" s="128">
        <v>2</v>
      </c>
      <c r="AA25" s="101">
        <v>12</v>
      </c>
      <c r="AB25" s="101">
        <v>0</v>
      </c>
      <c r="AC25" s="101">
        <v>16</v>
      </c>
      <c r="AZ25" s="101">
        <v>1</v>
      </c>
      <c r="BA25" s="101">
        <f t="shared" si="3"/>
        <v>0</v>
      </c>
      <c r="BB25" s="101">
        <f t="shared" si="4"/>
        <v>0</v>
      </c>
      <c r="BC25" s="101">
        <f t="shared" si="5"/>
        <v>0</v>
      </c>
      <c r="BD25" s="101">
        <f t="shared" si="6"/>
        <v>0</v>
      </c>
      <c r="BE25" s="101">
        <f t="shared" si="7"/>
        <v>0</v>
      </c>
      <c r="CA25" s="128">
        <v>12</v>
      </c>
      <c r="CB25" s="128">
        <v>0</v>
      </c>
    </row>
    <row r="26" spans="1:80" x14ac:dyDescent="0.2">
      <c r="A26" s="144"/>
      <c r="B26" s="145" t="s">
        <v>45</v>
      </c>
      <c r="C26" s="146" t="s">
        <v>1809</v>
      </c>
      <c r="D26" s="147"/>
      <c r="E26" s="148"/>
      <c r="F26" s="149"/>
      <c r="G26" s="150">
        <f>SUM(G7:G25)</f>
        <v>0</v>
      </c>
      <c r="H26" s="151"/>
      <c r="I26" s="152">
        <f>SUM(I7:I25)</f>
        <v>0</v>
      </c>
      <c r="J26" s="151"/>
      <c r="K26" s="152">
        <f>SUM(K7:K25)</f>
        <v>0</v>
      </c>
      <c r="O26" s="128">
        <v>4</v>
      </c>
      <c r="BA26" s="153">
        <f>SUM(BA7:BA25)</f>
        <v>0</v>
      </c>
      <c r="BB26" s="153">
        <f>SUM(BB7:BB25)</f>
        <v>0</v>
      </c>
      <c r="BC26" s="153">
        <f>SUM(BC7:BC25)</f>
        <v>0</v>
      </c>
      <c r="BD26" s="153">
        <f>SUM(BD7:BD25)</f>
        <v>0</v>
      </c>
      <c r="BE26" s="153">
        <f>SUM(BE7:BE25)</f>
        <v>0</v>
      </c>
    </row>
    <row r="27" spans="1:80" x14ac:dyDescent="0.2">
      <c r="A27" s="118" t="s">
        <v>41</v>
      </c>
      <c r="B27" s="119" t="s">
        <v>110</v>
      </c>
      <c r="C27" s="120" t="s">
        <v>1842</v>
      </c>
      <c r="D27" s="121"/>
      <c r="E27" s="122"/>
      <c r="F27" s="122"/>
      <c r="G27" s="123"/>
      <c r="H27" s="124"/>
      <c r="I27" s="125"/>
      <c r="J27" s="126"/>
      <c r="K27" s="127"/>
      <c r="O27" s="128">
        <v>1</v>
      </c>
    </row>
    <row r="28" spans="1:80" ht="22.5" x14ac:dyDescent="0.2">
      <c r="A28" s="129">
        <v>17</v>
      </c>
      <c r="B28" s="130" t="s">
        <v>1720</v>
      </c>
      <c r="C28" s="131" t="s">
        <v>1844</v>
      </c>
      <c r="D28" s="132" t="s">
        <v>44</v>
      </c>
      <c r="E28" s="133">
        <v>4</v>
      </c>
      <c r="F28" s="133">
        <v>0</v>
      </c>
      <c r="G28" s="134">
        <f>E28*F28</f>
        <v>0</v>
      </c>
      <c r="H28" s="135">
        <v>0</v>
      </c>
      <c r="I28" s="136">
        <f>E28*H28</f>
        <v>0</v>
      </c>
      <c r="J28" s="135"/>
      <c r="K28" s="136">
        <f>E28*J28</f>
        <v>0</v>
      </c>
      <c r="O28" s="128">
        <v>2</v>
      </c>
      <c r="AA28" s="101">
        <v>12</v>
      </c>
      <c r="AB28" s="101">
        <v>0</v>
      </c>
      <c r="AC28" s="101">
        <v>42</v>
      </c>
      <c r="AZ28" s="101">
        <v>1</v>
      </c>
      <c r="BA28" s="101">
        <f>IF(AZ28=1,G28,0)</f>
        <v>0</v>
      </c>
      <c r="BB28" s="101">
        <f>IF(AZ28=2,G28,0)</f>
        <v>0</v>
      </c>
      <c r="BC28" s="101">
        <f>IF(AZ28=3,G28,0)</f>
        <v>0</v>
      </c>
      <c r="BD28" s="101">
        <f>IF(AZ28=4,G28,0)</f>
        <v>0</v>
      </c>
      <c r="BE28" s="101">
        <f>IF(AZ28=5,G28,0)</f>
        <v>0</v>
      </c>
      <c r="CA28" s="128">
        <v>12</v>
      </c>
      <c r="CB28" s="128">
        <v>0</v>
      </c>
    </row>
    <row r="29" spans="1:80" x14ac:dyDescent="0.2">
      <c r="A29" s="137"/>
      <c r="B29" s="138"/>
      <c r="C29" s="293">
        <v>0</v>
      </c>
      <c r="D29" s="294"/>
      <c r="E29" s="294"/>
      <c r="F29" s="294"/>
      <c r="G29" s="295"/>
      <c r="I29" s="139"/>
      <c r="K29" s="139"/>
      <c r="L29" s="192" t="s">
        <v>1845</v>
      </c>
      <c r="O29" s="128">
        <v>3</v>
      </c>
    </row>
    <row r="30" spans="1:80" x14ac:dyDescent="0.2">
      <c r="A30" s="129">
        <v>18</v>
      </c>
      <c r="B30" s="130" t="s">
        <v>1965</v>
      </c>
      <c r="C30" s="131" t="s">
        <v>1847</v>
      </c>
      <c r="D30" s="132" t="s">
        <v>44</v>
      </c>
      <c r="E30" s="133">
        <v>4</v>
      </c>
      <c r="F30" s="133">
        <v>0</v>
      </c>
      <c r="G30" s="134">
        <f t="shared" ref="G30:G39" si="8">E30*F30</f>
        <v>0</v>
      </c>
      <c r="H30" s="135">
        <v>0</v>
      </c>
      <c r="I30" s="136">
        <f t="shared" ref="I30:I39" si="9">E30*H30</f>
        <v>0</v>
      </c>
      <c r="J30" s="135"/>
      <c r="K30" s="136">
        <f t="shared" ref="K30:K39" si="10">E30*J30</f>
        <v>0</v>
      </c>
      <c r="O30" s="128">
        <v>2</v>
      </c>
      <c r="AA30" s="101">
        <v>12</v>
      </c>
      <c r="AB30" s="101">
        <v>0</v>
      </c>
      <c r="AC30" s="101">
        <v>43</v>
      </c>
      <c r="AZ30" s="101">
        <v>1</v>
      </c>
      <c r="BA30" s="101">
        <f t="shared" ref="BA30:BA39" si="11">IF(AZ30=1,G30,0)</f>
        <v>0</v>
      </c>
      <c r="BB30" s="101">
        <f t="shared" ref="BB30:BB39" si="12">IF(AZ30=2,G30,0)</f>
        <v>0</v>
      </c>
      <c r="BC30" s="101">
        <f t="shared" ref="BC30:BC39" si="13">IF(AZ30=3,G30,0)</f>
        <v>0</v>
      </c>
      <c r="BD30" s="101">
        <f t="shared" ref="BD30:BD39" si="14">IF(AZ30=4,G30,0)</f>
        <v>0</v>
      </c>
      <c r="BE30" s="101">
        <f t="shared" ref="BE30:BE39" si="15">IF(AZ30=5,G30,0)</f>
        <v>0</v>
      </c>
      <c r="CA30" s="128">
        <v>12</v>
      </c>
      <c r="CB30" s="128">
        <v>0</v>
      </c>
    </row>
    <row r="31" spans="1:80" x14ac:dyDescent="0.2">
      <c r="A31" s="129">
        <v>19</v>
      </c>
      <c r="B31" s="130" t="s">
        <v>1967</v>
      </c>
      <c r="C31" s="131" t="s">
        <v>1849</v>
      </c>
      <c r="D31" s="132" t="s">
        <v>44</v>
      </c>
      <c r="E31" s="133">
        <v>4</v>
      </c>
      <c r="F31" s="133">
        <v>0</v>
      </c>
      <c r="G31" s="134">
        <f t="shared" si="8"/>
        <v>0</v>
      </c>
      <c r="H31" s="135">
        <v>0</v>
      </c>
      <c r="I31" s="136">
        <f t="shared" si="9"/>
        <v>0</v>
      </c>
      <c r="J31" s="135"/>
      <c r="K31" s="136">
        <f t="shared" si="10"/>
        <v>0</v>
      </c>
      <c r="O31" s="128">
        <v>2</v>
      </c>
      <c r="AA31" s="101">
        <v>12</v>
      </c>
      <c r="AB31" s="101">
        <v>0</v>
      </c>
      <c r="AC31" s="101">
        <v>44</v>
      </c>
      <c r="AZ31" s="101">
        <v>1</v>
      </c>
      <c r="BA31" s="101">
        <f t="shared" si="11"/>
        <v>0</v>
      </c>
      <c r="BB31" s="101">
        <f t="shared" si="12"/>
        <v>0</v>
      </c>
      <c r="BC31" s="101">
        <f t="shared" si="13"/>
        <v>0</v>
      </c>
      <c r="BD31" s="101">
        <f t="shared" si="14"/>
        <v>0</v>
      </c>
      <c r="BE31" s="101">
        <f t="shared" si="15"/>
        <v>0</v>
      </c>
      <c r="CA31" s="128">
        <v>12</v>
      </c>
      <c r="CB31" s="128">
        <v>0</v>
      </c>
    </row>
    <row r="32" spans="1:80" x14ac:dyDescent="0.2">
      <c r="A32" s="129">
        <v>20</v>
      </c>
      <c r="B32" s="138"/>
      <c r="C32" s="131" t="s">
        <v>1851</v>
      </c>
      <c r="D32" s="132" t="s">
        <v>44</v>
      </c>
      <c r="E32" s="133">
        <v>4</v>
      </c>
      <c r="F32" s="133">
        <v>0</v>
      </c>
      <c r="G32" s="134">
        <f t="shared" si="8"/>
        <v>0</v>
      </c>
      <c r="H32" s="135">
        <v>0</v>
      </c>
      <c r="I32" s="136">
        <f t="shared" si="9"/>
        <v>0</v>
      </c>
      <c r="J32" s="135"/>
      <c r="K32" s="136">
        <f t="shared" si="10"/>
        <v>0</v>
      </c>
      <c r="O32" s="128">
        <v>2</v>
      </c>
      <c r="AA32" s="101">
        <v>12</v>
      </c>
      <c r="AB32" s="101">
        <v>0</v>
      </c>
      <c r="AC32" s="101">
        <v>45</v>
      </c>
      <c r="AZ32" s="101">
        <v>1</v>
      </c>
      <c r="BA32" s="101">
        <f t="shared" si="11"/>
        <v>0</v>
      </c>
      <c r="BB32" s="101">
        <f t="shared" si="12"/>
        <v>0</v>
      </c>
      <c r="BC32" s="101">
        <f t="shared" si="13"/>
        <v>0</v>
      </c>
      <c r="BD32" s="101">
        <f t="shared" si="14"/>
        <v>0</v>
      </c>
      <c r="BE32" s="101">
        <f t="shared" si="15"/>
        <v>0</v>
      </c>
      <c r="CA32" s="128">
        <v>12</v>
      </c>
      <c r="CB32" s="128">
        <v>0</v>
      </c>
    </row>
    <row r="33" spans="1:80" x14ac:dyDescent="0.2">
      <c r="A33" s="129">
        <v>21</v>
      </c>
      <c r="B33" s="130" t="s">
        <v>1771</v>
      </c>
      <c r="C33" s="131" t="s">
        <v>1853</v>
      </c>
      <c r="D33" s="132" t="s">
        <v>44</v>
      </c>
      <c r="E33" s="133">
        <v>1</v>
      </c>
      <c r="F33" s="133">
        <v>0</v>
      </c>
      <c r="G33" s="134">
        <f t="shared" si="8"/>
        <v>0</v>
      </c>
      <c r="H33" s="135">
        <v>0</v>
      </c>
      <c r="I33" s="136">
        <f t="shared" si="9"/>
        <v>0</v>
      </c>
      <c r="J33" s="135"/>
      <c r="K33" s="136">
        <f t="shared" si="10"/>
        <v>0</v>
      </c>
      <c r="O33" s="128">
        <v>2</v>
      </c>
      <c r="AA33" s="101">
        <v>12</v>
      </c>
      <c r="AB33" s="101">
        <v>0</v>
      </c>
      <c r="AC33" s="101">
        <v>46</v>
      </c>
      <c r="AZ33" s="101">
        <v>1</v>
      </c>
      <c r="BA33" s="101">
        <f t="shared" si="11"/>
        <v>0</v>
      </c>
      <c r="BB33" s="101">
        <f t="shared" si="12"/>
        <v>0</v>
      </c>
      <c r="BC33" s="101">
        <f t="shared" si="13"/>
        <v>0</v>
      </c>
      <c r="BD33" s="101">
        <f t="shared" si="14"/>
        <v>0</v>
      </c>
      <c r="BE33" s="101">
        <f t="shared" si="15"/>
        <v>0</v>
      </c>
      <c r="CA33" s="128">
        <v>12</v>
      </c>
      <c r="CB33" s="128">
        <v>0</v>
      </c>
    </row>
    <row r="34" spans="1:80" x14ac:dyDescent="0.2">
      <c r="A34" s="129">
        <v>22</v>
      </c>
      <c r="B34" s="130" t="s">
        <v>1970</v>
      </c>
      <c r="C34" s="131" t="s">
        <v>1855</v>
      </c>
      <c r="D34" s="132" t="s">
        <v>44</v>
      </c>
      <c r="E34" s="133">
        <v>1</v>
      </c>
      <c r="F34" s="133">
        <v>0</v>
      </c>
      <c r="G34" s="134">
        <f t="shared" si="8"/>
        <v>0</v>
      </c>
      <c r="H34" s="135">
        <v>0</v>
      </c>
      <c r="I34" s="136">
        <f t="shared" si="9"/>
        <v>0</v>
      </c>
      <c r="J34" s="135"/>
      <c r="K34" s="136">
        <f t="shared" si="10"/>
        <v>0</v>
      </c>
      <c r="O34" s="128">
        <v>2</v>
      </c>
      <c r="AA34" s="101">
        <v>12</v>
      </c>
      <c r="AB34" s="101">
        <v>0</v>
      </c>
      <c r="AC34" s="101">
        <v>47</v>
      </c>
      <c r="AZ34" s="101">
        <v>1</v>
      </c>
      <c r="BA34" s="101">
        <f t="shared" si="11"/>
        <v>0</v>
      </c>
      <c r="BB34" s="101">
        <f t="shared" si="12"/>
        <v>0</v>
      </c>
      <c r="BC34" s="101">
        <f t="shared" si="13"/>
        <v>0</v>
      </c>
      <c r="BD34" s="101">
        <f t="shared" si="14"/>
        <v>0</v>
      </c>
      <c r="BE34" s="101">
        <f t="shared" si="15"/>
        <v>0</v>
      </c>
      <c r="CA34" s="128">
        <v>12</v>
      </c>
      <c r="CB34" s="128">
        <v>0</v>
      </c>
    </row>
    <row r="35" spans="1:80" x14ac:dyDescent="0.2">
      <c r="A35" s="129">
        <v>23</v>
      </c>
      <c r="B35" s="138"/>
      <c r="C35" s="131" t="s">
        <v>1857</v>
      </c>
      <c r="D35" s="132" t="s">
        <v>44</v>
      </c>
      <c r="E35" s="133">
        <v>1</v>
      </c>
      <c r="F35" s="133">
        <v>0</v>
      </c>
      <c r="G35" s="134">
        <f t="shared" si="8"/>
        <v>0</v>
      </c>
      <c r="H35" s="135">
        <v>0</v>
      </c>
      <c r="I35" s="136">
        <f t="shared" si="9"/>
        <v>0</v>
      </c>
      <c r="J35" s="135"/>
      <c r="K35" s="136">
        <f t="shared" si="10"/>
        <v>0</v>
      </c>
      <c r="O35" s="128">
        <v>2</v>
      </c>
      <c r="AA35" s="101">
        <v>12</v>
      </c>
      <c r="AB35" s="101">
        <v>0</v>
      </c>
      <c r="AC35" s="101">
        <v>48</v>
      </c>
      <c r="AZ35" s="101">
        <v>1</v>
      </c>
      <c r="BA35" s="101">
        <f t="shared" si="11"/>
        <v>0</v>
      </c>
      <c r="BB35" s="101">
        <f t="shared" si="12"/>
        <v>0</v>
      </c>
      <c r="BC35" s="101">
        <f t="shared" si="13"/>
        <v>0</v>
      </c>
      <c r="BD35" s="101">
        <f t="shared" si="14"/>
        <v>0</v>
      </c>
      <c r="BE35" s="101">
        <f t="shared" si="15"/>
        <v>0</v>
      </c>
      <c r="CA35" s="128">
        <v>12</v>
      </c>
      <c r="CB35" s="128">
        <v>0</v>
      </c>
    </row>
    <row r="36" spans="1:80" x14ac:dyDescent="0.2">
      <c r="A36" s="129">
        <v>24</v>
      </c>
      <c r="B36" s="130" t="s">
        <v>1972</v>
      </c>
      <c r="C36" s="131" t="s">
        <v>1859</v>
      </c>
      <c r="D36" s="132" t="s">
        <v>44</v>
      </c>
      <c r="E36" s="133">
        <v>1</v>
      </c>
      <c r="F36" s="133">
        <v>0</v>
      </c>
      <c r="G36" s="134">
        <f t="shared" si="8"/>
        <v>0</v>
      </c>
      <c r="H36" s="135">
        <v>0</v>
      </c>
      <c r="I36" s="136">
        <f t="shared" si="9"/>
        <v>0</v>
      </c>
      <c r="J36" s="135"/>
      <c r="K36" s="136">
        <f t="shared" si="10"/>
        <v>0</v>
      </c>
      <c r="O36" s="128">
        <v>2</v>
      </c>
      <c r="AA36" s="101">
        <v>12</v>
      </c>
      <c r="AB36" s="101">
        <v>0</v>
      </c>
      <c r="AC36" s="101">
        <v>49</v>
      </c>
      <c r="AZ36" s="101">
        <v>1</v>
      </c>
      <c r="BA36" s="101">
        <f t="shared" si="11"/>
        <v>0</v>
      </c>
      <c r="BB36" s="101">
        <f t="shared" si="12"/>
        <v>0</v>
      </c>
      <c r="BC36" s="101">
        <f t="shared" si="13"/>
        <v>0</v>
      </c>
      <c r="BD36" s="101">
        <f t="shared" si="14"/>
        <v>0</v>
      </c>
      <c r="BE36" s="101">
        <f t="shared" si="15"/>
        <v>0</v>
      </c>
      <c r="CA36" s="128">
        <v>12</v>
      </c>
      <c r="CB36" s="128">
        <v>0</v>
      </c>
    </row>
    <row r="37" spans="1:80" x14ac:dyDescent="0.2">
      <c r="A37" s="129">
        <v>25</v>
      </c>
      <c r="B37" s="130" t="s">
        <v>1974</v>
      </c>
      <c r="C37" s="131" t="s">
        <v>1861</v>
      </c>
      <c r="D37" s="132" t="s">
        <v>1786</v>
      </c>
      <c r="E37" s="133">
        <v>1</v>
      </c>
      <c r="F37" s="133">
        <v>0</v>
      </c>
      <c r="G37" s="134">
        <f t="shared" si="8"/>
        <v>0</v>
      </c>
      <c r="H37" s="135">
        <v>0</v>
      </c>
      <c r="I37" s="136">
        <f t="shared" si="9"/>
        <v>0</v>
      </c>
      <c r="J37" s="135"/>
      <c r="K37" s="136">
        <f t="shared" si="10"/>
        <v>0</v>
      </c>
      <c r="O37" s="128">
        <v>2</v>
      </c>
      <c r="AA37" s="101">
        <v>12</v>
      </c>
      <c r="AB37" s="101">
        <v>0</v>
      </c>
      <c r="AC37" s="101">
        <v>50</v>
      </c>
      <c r="AZ37" s="101">
        <v>1</v>
      </c>
      <c r="BA37" s="101">
        <f t="shared" si="11"/>
        <v>0</v>
      </c>
      <c r="BB37" s="101">
        <f t="shared" si="12"/>
        <v>0</v>
      </c>
      <c r="BC37" s="101">
        <f t="shared" si="13"/>
        <v>0</v>
      </c>
      <c r="BD37" s="101">
        <f t="shared" si="14"/>
        <v>0</v>
      </c>
      <c r="BE37" s="101">
        <f t="shared" si="15"/>
        <v>0</v>
      </c>
      <c r="CA37" s="128">
        <v>12</v>
      </c>
      <c r="CB37" s="128">
        <v>0</v>
      </c>
    </row>
    <row r="38" spans="1:80" x14ac:dyDescent="0.2">
      <c r="A38" s="129">
        <v>26</v>
      </c>
      <c r="B38" s="138"/>
      <c r="C38" s="131" t="s">
        <v>1863</v>
      </c>
      <c r="D38" s="132" t="s">
        <v>115</v>
      </c>
      <c r="E38" s="133">
        <v>250</v>
      </c>
      <c r="F38" s="133">
        <v>0</v>
      </c>
      <c r="G38" s="134">
        <f t="shared" si="8"/>
        <v>0</v>
      </c>
      <c r="H38" s="135">
        <v>0</v>
      </c>
      <c r="I38" s="136">
        <f t="shared" si="9"/>
        <v>0</v>
      </c>
      <c r="J38" s="135"/>
      <c r="K38" s="136">
        <f t="shared" si="10"/>
        <v>0</v>
      </c>
      <c r="O38" s="128">
        <v>2</v>
      </c>
      <c r="AA38" s="101">
        <v>12</v>
      </c>
      <c r="AB38" s="101">
        <v>0</v>
      </c>
      <c r="AC38" s="101">
        <v>51</v>
      </c>
      <c r="AZ38" s="101">
        <v>1</v>
      </c>
      <c r="BA38" s="101">
        <f t="shared" si="11"/>
        <v>0</v>
      </c>
      <c r="BB38" s="101">
        <f t="shared" si="12"/>
        <v>0</v>
      </c>
      <c r="BC38" s="101">
        <f t="shared" si="13"/>
        <v>0</v>
      </c>
      <c r="BD38" s="101">
        <f t="shared" si="14"/>
        <v>0</v>
      </c>
      <c r="BE38" s="101">
        <f t="shared" si="15"/>
        <v>0</v>
      </c>
      <c r="CA38" s="128">
        <v>12</v>
      </c>
      <c r="CB38" s="128">
        <v>0</v>
      </c>
    </row>
    <row r="39" spans="1:80" x14ac:dyDescent="0.2">
      <c r="A39" s="129">
        <v>27</v>
      </c>
      <c r="B39" s="130" t="s">
        <v>1976</v>
      </c>
      <c r="C39" s="131" t="s">
        <v>1865</v>
      </c>
      <c r="D39" s="132" t="s">
        <v>115</v>
      </c>
      <c r="E39" s="133">
        <v>250</v>
      </c>
      <c r="F39" s="133">
        <v>0</v>
      </c>
      <c r="G39" s="134">
        <f t="shared" si="8"/>
        <v>0</v>
      </c>
      <c r="H39" s="135">
        <v>0</v>
      </c>
      <c r="I39" s="136">
        <f t="shared" si="9"/>
        <v>0</v>
      </c>
      <c r="J39" s="135"/>
      <c r="K39" s="136">
        <f t="shared" si="10"/>
        <v>0</v>
      </c>
      <c r="O39" s="128">
        <v>2</v>
      </c>
      <c r="AA39" s="101">
        <v>12</v>
      </c>
      <c r="AB39" s="101">
        <v>0</v>
      </c>
      <c r="AC39" s="101">
        <v>52</v>
      </c>
      <c r="AZ39" s="101">
        <v>1</v>
      </c>
      <c r="BA39" s="101">
        <f t="shared" si="11"/>
        <v>0</v>
      </c>
      <c r="BB39" s="101">
        <f t="shared" si="12"/>
        <v>0</v>
      </c>
      <c r="BC39" s="101">
        <f t="shared" si="13"/>
        <v>0</v>
      </c>
      <c r="BD39" s="101">
        <f t="shared" si="14"/>
        <v>0</v>
      </c>
      <c r="BE39" s="101">
        <f t="shared" si="15"/>
        <v>0</v>
      </c>
      <c r="CA39" s="128">
        <v>12</v>
      </c>
      <c r="CB39" s="128">
        <v>0</v>
      </c>
    </row>
    <row r="40" spans="1:80" x14ac:dyDescent="0.2">
      <c r="A40" s="144"/>
      <c r="B40" s="145" t="s">
        <v>45</v>
      </c>
      <c r="C40" s="146" t="s">
        <v>2591</v>
      </c>
      <c r="D40" s="147"/>
      <c r="E40" s="148"/>
      <c r="F40" s="149"/>
      <c r="G40" s="150">
        <f>SUM(G27:G39)</f>
        <v>0</v>
      </c>
      <c r="H40" s="151"/>
      <c r="I40" s="152">
        <f>SUM(I27:I39)</f>
        <v>0</v>
      </c>
      <c r="J40" s="151"/>
      <c r="K40" s="152">
        <f>SUM(K27:K39)</f>
        <v>0</v>
      </c>
      <c r="O40" s="128">
        <v>4</v>
      </c>
      <c r="BA40" s="153">
        <f>SUM(BA27:BA39)</f>
        <v>0</v>
      </c>
      <c r="BB40" s="153">
        <f>SUM(BB27:BB39)</f>
        <v>0</v>
      </c>
      <c r="BC40" s="153">
        <f>SUM(BC27:BC39)</f>
        <v>0</v>
      </c>
      <c r="BD40" s="153">
        <f>SUM(BD27:BD39)</f>
        <v>0</v>
      </c>
      <c r="BE40" s="153">
        <f>SUM(BE27:BE39)</f>
        <v>0</v>
      </c>
    </row>
    <row r="41" spans="1:80" x14ac:dyDescent="0.2">
      <c r="A41" s="118" t="s">
        <v>41</v>
      </c>
      <c r="B41" s="119" t="s">
        <v>161</v>
      </c>
      <c r="C41" s="120" t="s">
        <v>1866</v>
      </c>
      <c r="D41" s="121"/>
      <c r="E41" s="122"/>
      <c r="F41" s="122"/>
      <c r="G41" s="123"/>
      <c r="H41" s="124"/>
      <c r="I41" s="125"/>
      <c r="J41" s="126"/>
      <c r="K41" s="127"/>
      <c r="O41" s="128">
        <v>1</v>
      </c>
    </row>
    <row r="42" spans="1:80" x14ac:dyDescent="0.2">
      <c r="A42" s="129">
        <v>28</v>
      </c>
      <c r="B42" s="130" t="s">
        <v>1843</v>
      </c>
      <c r="C42" s="131" t="s">
        <v>1868</v>
      </c>
      <c r="D42" s="132" t="s">
        <v>44</v>
      </c>
      <c r="E42" s="133">
        <v>1</v>
      </c>
      <c r="F42" s="133">
        <v>0</v>
      </c>
      <c r="G42" s="134">
        <f t="shared" ref="G42:G61" si="16">E42*F42</f>
        <v>0</v>
      </c>
      <c r="H42" s="135">
        <v>0</v>
      </c>
      <c r="I42" s="136">
        <f t="shared" ref="I42:I61" si="17">E42*H42</f>
        <v>0</v>
      </c>
      <c r="J42" s="135"/>
      <c r="K42" s="136">
        <f t="shared" ref="K42:K61" si="18">E42*J42</f>
        <v>0</v>
      </c>
      <c r="O42" s="128">
        <v>2</v>
      </c>
      <c r="AA42" s="101">
        <v>12</v>
      </c>
      <c r="AB42" s="101">
        <v>0</v>
      </c>
      <c r="AC42" s="101">
        <v>53</v>
      </c>
      <c r="AZ42" s="101">
        <v>1</v>
      </c>
      <c r="BA42" s="101">
        <f t="shared" ref="BA42:BA61" si="19">IF(AZ42=1,G42,0)</f>
        <v>0</v>
      </c>
      <c r="BB42" s="101">
        <f t="shared" ref="BB42:BB61" si="20">IF(AZ42=2,G42,0)</f>
        <v>0</v>
      </c>
      <c r="BC42" s="101">
        <f t="shared" ref="BC42:BC61" si="21">IF(AZ42=3,G42,0)</f>
        <v>0</v>
      </c>
      <c r="BD42" s="101">
        <f t="shared" ref="BD42:BD61" si="22">IF(AZ42=4,G42,0)</f>
        <v>0</v>
      </c>
      <c r="BE42" s="101">
        <f t="shared" ref="BE42:BE61" si="23">IF(AZ42=5,G42,0)</f>
        <v>0</v>
      </c>
      <c r="CA42" s="128">
        <v>12</v>
      </c>
      <c r="CB42" s="128">
        <v>0</v>
      </c>
    </row>
    <row r="43" spans="1:80" x14ac:dyDescent="0.2">
      <c r="A43" s="129">
        <v>29</v>
      </c>
      <c r="B43" s="130" t="s">
        <v>1846</v>
      </c>
      <c r="C43" s="131" t="s">
        <v>1870</v>
      </c>
      <c r="D43" s="132" t="s">
        <v>44</v>
      </c>
      <c r="E43" s="133">
        <v>1</v>
      </c>
      <c r="F43" s="133">
        <v>0</v>
      </c>
      <c r="G43" s="134">
        <f t="shared" si="16"/>
        <v>0</v>
      </c>
      <c r="H43" s="135">
        <v>0</v>
      </c>
      <c r="I43" s="136">
        <f t="shared" si="17"/>
        <v>0</v>
      </c>
      <c r="J43" s="135"/>
      <c r="K43" s="136">
        <f t="shared" si="18"/>
        <v>0</v>
      </c>
      <c r="O43" s="128">
        <v>2</v>
      </c>
      <c r="AA43" s="101">
        <v>12</v>
      </c>
      <c r="AB43" s="101">
        <v>0</v>
      </c>
      <c r="AC43" s="101">
        <v>54</v>
      </c>
      <c r="AZ43" s="101">
        <v>1</v>
      </c>
      <c r="BA43" s="101">
        <f t="shared" si="19"/>
        <v>0</v>
      </c>
      <c r="BB43" s="101">
        <f t="shared" si="20"/>
        <v>0</v>
      </c>
      <c r="BC43" s="101">
        <f t="shared" si="21"/>
        <v>0</v>
      </c>
      <c r="BD43" s="101">
        <f t="shared" si="22"/>
        <v>0</v>
      </c>
      <c r="BE43" s="101">
        <f t="shared" si="23"/>
        <v>0</v>
      </c>
      <c r="CA43" s="128">
        <v>12</v>
      </c>
      <c r="CB43" s="128">
        <v>0</v>
      </c>
    </row>
    <row r="44" spans="1:80" x14ac:dyDescent="0.2">
      <c r="A44" s="129">
        <v>30</v>
      </c>
      <c r="B44" s="130" t="s">
        <v>1848</v>
      </c>
      <c r="C44" s="131" t="s">
        <v>1872</v>
      </c>
      <c r="D44" s="132" t="s">
        <v>44</v>
      </c>
      <c r="E44" s="133">
        <v>1</v>
      </c>
      <c r="F44" s="133">
        <v>0</v>
      </c>
      <c r="G44" s="134">
        <f t="shared" si="16"/>
        <v>0</v>
      </c>
      <c r="H44" s="135">
        <v>0</v>
      </c>
      <c r="I44" s="136">
        <f t="shared" si="17"/>
        <v>0</v>
      </c>
      <c r="J44" s="135"/>
      <c r="K44" s="136">
        <f t="shared" si="18"/>
        <v>0</v>
      </c>
      <c r="O44" s="128">
        <v>2</v>
      </c>
      <c r="AA44" s="101">
        <v>12</v>
      </c>
      <c r="AB44" s="101">
        <v>0</v>
      </c>
      <c r="AC44" s="101">
        <v>55</v>
      </c>
      <c r="AZ44" s="101">
        <v>1</v>
      </c>
      <c r="BA44" s="101">
        <f t="shared" si="19"/>
        <v>0</v>
      </c>
      <c r="BB44" s="101">
        <f t="shared" si="20"/>
        <v>0</v>
      </c>
      <c r="BC44" s="101">
        <f t="shared" si="21"/>
        <v>0</v>
      </c>
      <c r="BD44" s="101">
        <f t="shared" si="22"/>
        <v>0</v>
      </c>
      <c r="BE44" s="101">
        <f t="shared" si="23"/>
        <v>0</v>
      </c>
      <c r="CA44" s="128">
        <v>12</v>
      </c>
      <c r="CB44" s="128">
        <v>0</v>
      </c>
    </row>
    <row r="45" spans="1:80" x14ac:dyDescent="0.2">
      <c r="A45" s="129">
        <v>31</v>
      </c>
      <c r="B45" s="130" t="s">
        <v>1850</v>
      </c>
      <c r="C45" s="131" t="s">
        <v>1870</v>
      </c>
      <c r="D45" s="132" t="s">
        <v>44</v>
      </c>
      <c r="E45" s="133">
        <v>1</v>
      </c>
      <c r="F45" s="133">
        <v>0</v>
      </c>
      <c r="G45" s="134">
        <f t="shared" si="16"/>
        <v>0</v>
      </c>
      <c r="H45" s="135">
        <v>0</v>
      </c>
      <c r="I45" s="136">
        <f t="shared" si="17"/>
        <v>0</v>
      </c>
      <c r="J45" s="135"/>
      <c r="K45" s="136">
        <f t="shared" si="18"/>
        <v>0</v>
      </c>
      <c r="O45" s="128">
        <v>2</v>
      </c>
      <c r="AA45" s="101">
        <v>12</v>
      </c>
      <c r="AB45" s="101">
        <v>0</v>
      </c>
      <c r="AC45" s="101">
        <v>56</v>
      </c>
      <c r="AZ45" s="101">
        <v>1</v>
      </c>
      <c r="BA45" s="101">
        <f t="shared" si="19"/>
        <v>0</v>
      </c>
      <c r="BB45" s="101">
        <f t="shared" si="20"/>
        <v>0</v>
      </c>
      <c r="BC45" s="101">
        <f t="shared" si="21"/>
        <v>0</v>
      </c>
      <c r="BD45" s="101">
        <f t="shared" si="22"/>
        <v>0</v>
      </c>
      <c r="BE45" s="101">
        <f t="shared" si="23"/>
        <v>0</v>
      </c>
      <c r="CA45" s="128">
        <v>12</v>
      </c>
      <c r="CB45" s="128">
        <v>0</v>
      </c>
    </row>
    <row r="46" spans="1:80" x14ac:dyDescent="0.2">
      <c r="A46" s="129">
        <v>32</v>
      </c>
      <c r="B46" s="130" t="s">
        <v>1852</v>
      </c>
      <c r="C46" s="131" t="s">
        <v>1875</v>
      </c>
      <c r="D46" s="132" t="s">
        <v>44</v>
      </c>
      <c r="E46" s="133">
        <v>1</v>
      </c>
      <c r="F46" s="133">
        <v>0</v>
      </c>
      <c r="G46" s="134">
        <f t="shared" si="16"/>
        <v>0</v>
      </c>
      <c r="H46" s="135">
        <v>0</v>
      </c>
      <c r="I46" s="136">
        <f t="shared" si="17"/>
        <v>0</v>
      </c>
      <c r="J46" s="135"/>
      <c r="K46" s="136">
        <f t="shared" si="18"/>
        <v>0</v>
      </c>
      <c r="O46" s="128">
        <v>2</v>
      </c>
      <c r="AA46" s="101">
        <v>12</v>
      </c>
      <c r="AB46" s="101">
        <v>0</v>
      </c>
      <c r="AC46" s="101">
        <v>57</v>
      </c>
      <c r="AZ46" s="101">
        <v>1</v>
      </c>
      <c r="BA46" s="101">
        <f t="shared" si="19"/>
        <v>0</v>
      </c>
      <c r="BB46" s="101">
        <f t="shared" si="20"/>
        <v>0</v>
      </c>
      <c r="BC46" s="101">
        <f t="shared" si="21"/>
        <v>0</v>
      </c>
      <c r="BD46" s="101">
        <f t="shared" si="22"/>
        <v>0</v>
      </c>
      <c r="BE46" s="101">
        <f t="shared" si="23"/>
        <v>0</v>
      </c>
      <c r="CA46" s="128">
        <v>12</v>
      </c>
      <c r="CB46" s="128">
        <v>0</v>
      </c>
    </row>
    <row r="47" spans="1:80" x14ac:dyDescent="0.2">
      <c r="A47" s="129">
        <v>33</v>
      </c>
      <c r="B47" s="130" t="s">
        <v>1854</v>
      </c>
      <c r="C47" s="131" t="s">
        <v>1877</v>
      </c>
      <c r="D47" s="132" t="s">
        <v>44</v>
      </c>
      <c r="E47" s="133">
        <v>1</v>
      </c>
      <c r="F47" s="133">
        <v>0</v>
      </c>
      <c r="G47" s="134">
        <f t="shared" si="16"/>
        <v>0</v>
      </c>
      <c r="H47" s="135">
        <v>0</v>
      </c>
      <c r="I47" s="136">
        <f t="shared" si="17"/>
        <v>0</v>
      </c>
      <c r="J47" s="135"/>
      <c r="K47" s="136">
        <f t="shared" si="18"/>
        <v>0</v>
      </c>
      <c r="O47" s="128">
        <v>2</v>
      </c>
      <c r="AA47" s="101">
        <v>12</v>
      </c>
      <c r="AB47" s="101">
        <v>0</v>
      </c>
      <c r="AC47" s="101">
        <v>58</v>
      </c>
      <c r="AZ47" s="101">
        <v>1</v>
      </c>
      <c r="BA47" s="101">
        <f t="shared" si="19"/>
        <v>0</v>
      </c>
      <c r="BB47" s="101">
        <f t="shared" si="20"/>
        <v>0</v>
      </c>
      <c r="BC47" s="101">
        <f t="shared" si="21"/>
        <v>0</v>
      </c>
      <c r="BD47" s="101">
        <f t="shared" si="22"/>
        <v>0</v>
      </c>
      <c r="BE47" s="101">
        <f t="shared" si="23"/>
        <v>0</v>
      </c>
      <c r="CA47" s="128">
        <v>12</v>
      </c>
      <c r="CB47" s="128">
        <v>0</v>
      </c>
    </row>
    <row r="48" spans="1:80" x14ac:dyDescent="0.2">
      <c r="A48" s="129">
        <v>34</v>
      </c>
      <c r="B48" s="130" t="s">
        <v>1856</v>
      </c>
      <c r="C48" s="131" t="s">
        <v>1879</v>
      </c>
      <c r="D48" s="132" t="s">
        <v>44</v>
      </c>
      <c r="E48" s="133">
        <v>1</v>
      </c>
      <c r="F48" s="133">
        <v>0</v>
      </c>
      <c r="G48" s="134">
        <f t="shared" si="16"/>
        <v>0</v>
      </c>
      <c r="H48" s="135">
        <v>0</v>
      </c>
      <c r="I48" s="136">
        <f t="shared" si="17"/>
        <v>0</v>
      </c>
      <c r="J48" s="135"/>
      <c r="K48" s="136">
        <f t="shared" si="18"/>
        <v>0</v>
      </c>
      <c r="O48" s="128">
        <v>2</v>
      </c>
      <c r="AA48" s="101">
        <v>12</v>
      </c>
      <c r="AB48" s="101">
        <v>0</v>
      </c>
      <c r="AC48" s="101">
        <v>59</v>
      </c>
      <c r="AZ48" s="101">
        <v>1</v>
      </c>
      <c r="BA48" s="101">
        <f t="shared" si="19"/>
        <v>0</v>
      </c>
      <c r="BB48" s="101">
        <f t="shared" si="20"/>
        <v>0</v>
      </c>
      <c r="BC48" s="101">
        <f t="shared" si="21"/>
        <v>0</v>
      </c>
      <c r="BD48" s="101">
        <f t="shared" si="22"/>
        <v>0</v>
      </c>
      <c r="BE48" s="101">
        <f t="shared" si="23"/>
        <v>0</v>
      </c>
      <c r="CA48" s="128">
        <v>12</v>
      </c>
      <c r="CB48" s="128">
        <v>0</v>
      </c>
    </row>
    <row r="49" spans="1:80" x14ac:dyDescent="0.2">
      <c r="A49" s="129">
        <v>35</v>
      </c>
      <c r="B49" s="130" t="s">
        <v>1858</v>
      </c>
      <c r="C49" s="131" t="s">
        <v>1881</v>
      </c>
      <c r="D49" s="132" t="s">
        <v>44</v>
      </c>
      <c r="E49" s="133">
        <v>1</v>
      </c>
      <c r="F49" s="133">
        <v>0</v>
      </c>
      <c r="G49" s="134">
        <f t="shared" si="16"/>
        <v>0</v>
      </c>
      <c r="H49" s="135">
        <v>0</v>
      </c>
      <c r="I49" s="136">
        <f t="shared" si="17"/>
        <v>0</v>
      </c>
      <c r="J49" s="135"/>
      <c r="K49" s="136">
        <f t="shared" si="18"/>
        <v>0</v>
      </c>
      <c r="O49" s="128">
        <v>2</v>
      </c>
      <c r="AA49" s="101">
        <v>12</v>
      </c>
      <c r="AB49" s="101">
        <v>0</v>
      </c>
      <c r="AC49" s="101">
        <v>60</v>
      </c>
      <c r="AZ49" s="101">
        <v>1</v>
      </c>
      <c r="BA49" s="101">
        <f t="shared" si="19"/>
        <v>0</v>
      </c>
      <c r="BB49" s="101">
        <f t="shared" si="20"/>
        <v>0</v>
      </c>
      <c r="BC49" s="101">
        <f t="shared" si="21"/>
        <v>0</v>
      </c>
      <c r="BD49" s="101">
        <f t="shared" si="22"/>
        <v>0</v>
      </c>
      <c r="BE49" s="101">
        <f t="shared" si="23"/>
        <v>0</v>
      </c>
      <c r="CA49" s="128">
        <v>12</v>
      </c>
      <c r="CB49" s="128">
        <v>0</v>
      </c>
    </row>
    <row r="50" spans="1:80" x14ac:dyDescent="0.2">
      <c r="A50" s="129">
        <v>36</v>
      </c>
      <c r="B50" s="130" t="s">
        <v>1860</v>
      </c>
      <c r="C50" s="131" t="s">
        <v>1883</v>
      </c>
      <c r="D50" s="132" t="s">
        <v>44</v>
      </c>
      <c r="E50" s="133">
        <v>4</v>
      </c>
      <c r="F50" s="133">
        <v>0</v>
      </c>
      <c r="G50" s="134">
        <f t="shared" si="16"/>
        <v>0</v>
      </c>
      <c r="H50" s="135">
        <v>0</v>
      </c>
      <c r="I50" s="136">
        <f t="shared" si="17"/>
        <v>0</v>
      </c>
      <c r="J50" s="135"/>
      <c r="K50" s="136">
        <f t="shared" si="18"/>
        <v>0</v>
      </c>
      <c r="O50" s="128">
        <v>2</v>
      </c>
      <c r="AA50" s="101">
        <v>12</v>
      </c>
      <c r="AB50" s="101">
        <v>0</v>
      </c>
      <c r="AC50" s="101">
        <v>61</v>
      </c>
      <c r="AZ50" s="101">
        <v>1</v>
      </c>
      <c r="BA50" s="101">
        <f t="shared" si="19"/>
        <v>0</v>
      </c>
      <c r="BB50" s="101">
        <f t="shared" si="20"/>
        <v>0</v>
      </c>
      <c r="BC50" s="101">
        <f t="shared" si="21"/>
        <v>0</v>
      </c>
      <c r="BD50" s="101">
        <f t="shared" si="22"/>
        <v>0</v>
      </c>
      <c r="BE50" s="101">
        <f t="shared" si="23"/>
        <v>0</v>
      </c>
      <c r="CA50" s="128">
        <v>12</v>
      </c>
      <c r="CB50" s="128">
        <v>0</v>
      </c>
    </row>
    <row r="51" spans="1:80" x14ac:dyDescent="0.2">
      <c r="A51" s="129">
        <v>37</v>
      </c>
      <c r="B51" s="130" t="s">
        <v>1862</v>
      </c>
      <c r="C51" s="131" t="s">
        <v>1885</v>
      </c>
      <c r="D51" s="132" t="s">
        <v>44</v>
      </c>
      <c r="E51" s="133">
        <v>4</v>
      </c>
      <c r="F51" s="133">
        <v>0</v>
      </c>
      <c r="G51" s="134">
        <f t="shared" si="16"/>
        <v>0</v>
      </c>
      <c r="H51" s="135">
        <v>0</v>
      </c>
      <c r="I51" s="136">
        <f t="shared" si="17"/>
        <v>0</v>
      </c>
      <c r="J51" s="135"/>
      <c r="K51" s="136">
        <f t="shared" si="18"/>
        <v>0</v>
      </c>
      <c r="O51" s="128">
        <v>2</v>
      </c>
      <c r="AA51" s="101">
        <v>12</v>
      </c>
      <c r="AB51" s="101">
        <v>0</v>
      </c>
      <c r="AC51" s="101">
        <v>62</v>
      </c>
      <c r="AZ51" s="101">
        <v>1</v>
      </c>
      <c r="BA51" s="101">
        <f t="shared" si="19"/>
        <v>0</v>
      </c>
      <c r="BB51" s="101">
        <f t="shared" si="20"/>
        <v>0</v>
      </c>
      <c r="BC51" s="101">
        <f t="shared" si="21"/>
        <v>0</v>
      </c>
      <c r="BD51" s="101">
        <f t="shared" si="22"/>
        <v>0</v>
      </c>
      <c r="BE51" s="101">
        <f t="shared" si="23"/>
        <v>0</v>
      </c>
      <c r="CA51" s="128">
        <v>12</v>
      </c>
      <c r="CB51" s="128">
        <v>0</v>
      </c>
    </row>
    <row r="52" spans="1:80" x14ac:dyDescent="0.2">
      <c r="A52" s="129">
        <v>38</v>
      </c>
      <c r="B52" s="130" t="s">
        <v>1864</v>
      </c>
      <c r="C52" s="131" t="s">
        <v>1887</v>
      </c>
      <c r="D52" s="132" t="s">
        <v>44</v>
      </c>
      <c r="E52" s="133">
        <v>2</v>
      </c>
      <c r="F52" s="133">
        <v>0</v>
      </c>
      <c r="G52" s="134">
        <f t="shared" si="16"/>
        <v>0</v>
      </c>
      <c r="H52" s="135">
        <v>0</v>
      </c>
      <c r="I52" s="136">
        <f t="shared" si="17"/>
        <v>0</v>
      </c>
      <c r="J52" s="135"/>
      <c r="K52" s="136">
        <f t="shared" si="18"/>
        <v>0</v>
      </c>
      <c r="O52" s="128">
        <v>2</v>
      </c>
      <c r="AA52" s="101">
        <v>12</v>
      </c>
      <c r="AB52" s="101">
        <v>0</v>
      </c>
      <c r="AC52" s="101">
        <v>63</v>
      </c>
      <c r="AZ52" s="101">
        <v>1</v>
      </c>
      <c r="BA52" s="101">
        <f t="shared" si="19"/>
        <v>0</v>
      </c>
      <c r="BB52" s="101">
        <f t="shared" si="20"/>
        <v>0</v>
      </c>
      <c r="BC52" s="101">
        <f t="shared" si="21"/>
        <v>0</v>
      </c>
      <c r="BD52" s="101">
        <f t="shared" si="22"/>
        <v>0</v>
      </c>
      <c r="BE52" s="101">
        <f t="shared" si="23"/>
        <v>0</v>
      </c>
      <c r="CA52" s="128">
        <v>12</v>
      </c>
      <c r="CB52" s="128">
        <v>0</v>
      </c>
    </row>
    <row r="53" spans="1:80" x14ac:dyDescent="0.2">
      <c r="A53" s="129">
        <v>39</v>
      </c>
      <c r="B53" s="130" t="s">
        <v>2016</v>
      </c>
      <c r="C53" s="131" t="s">
        <v>1888</v>
      </c>
      <c r="D53" s="132" t="s">
        <v>44</v>
      </c>
      <c r="E53" s="133">
        <v>2</v>
      </c>
      <c r="F53" s="133">
        <v>0</v>
      </c>
      <c r="G53" s="134">
        <f t="shared" si="16"/>
        <v>0</v>
      </c>
      <c r="H53" s="135">
        <v>0</v>
      </c>
      <c r="I53" s="136">
        <f t="shared" si="17"/>
        <v>0</v>
      </c>
      <c r="J53" s="135"/>
      <c r="K53" s="136">
        <f t="shared" si="18"/>
        <v>0</v>
      </c>
      <c r="O53" s="128">
        <v>2</v>
      </c>
      <c r="AA53" s="101">
        <v>12</v>
      </c>
      <c r="AB53" s="101">
        <v>0</v>
      </c>
      <c r="AC53" s="101">
        <v>64</v>
      </c>
      <c r="AZ53" s="101">
        <v>1</v>
      </c>
      <c r="BA53" s="101">
        <f t="shared" si="19"/>
        <v>0</v>
      </c>
      <c r="BB53" s="101">
        <f t="shared" si="20"/>
        <v>0</v>
      </c>
      <c r="BC53" s="101">
        <f t="shared" si="21"/>
        <v>0</v>
      </c>
      <c r="BD53" s="101">
        <f t="shared" si="22"/>
        <v>0</v>
      </c>
      <c r="BE53" s="101">
        <f t="shared" si="23"/>
        <v>0</v>
      </c>
      <c r="CA53" s="128">
        <v>12</v>
      </c>
      <c r="CB53" s="128">
        <v>0</v>
      </c>
    </row>
    <row r="54" spans="1:80" x14ac:dyDescent="0.2">
      <c r="A54" s="129">
        <v>40</v>
      </c>
      <c r="B54" s="130" t="s">
        <v>2018</v>
      </c>
      <c r="C54" s="131" t="s">
        <v>1889</v>
      </c>
      <c r="D54" s="132" t="s">
        <v>115</v>
      </c>
      <c r="E54" s="133">
        <v>250</v>
      </c>
      <c r="F54" s="133">
        <v>0</v>
      </c>
      <c r="G54" s="134">
        <f t="shared" si="16"/>
        <v>0</v>
      </c>
      <c r="H54" s="135">
        <v>0</v>
      </c>
      <c r="I54" s="136">
        <f t="shared" si="17"/>
        <v>0</v>
      </c>
      <c r="J54" s="135"/>
      <c r="K54" s="136">
        <f t="shared" si="18"/>
        <v>0</v>
      </c>
      <c r="O54" s="128">
        <v>2</v>
      </c>
      <c r="AA54" s="101">
        <v>12</v>
      </c>
      <c r="AB54" s="101">
        <v>0</v>
      </c>
      <c r="AC54" s="101">
        <v>65</v>
      </c>
      <c r="AZ54" s="101">
        <v>1</v>
      </c>
      <c r="BA54" s="101">
        <f t="shared" si="19"/>
        <v>0</v>
      </c>
      <c r="BB54" s="101">
        <f t="shared" si="20"/>
        <v>0</v>
      </c>
      <c r="BC54" s="101">
        <f t="shared" si="21"/>
        <v>0</v>
      </c>
      <c r="BD54" s="101">
        <f t="shared" si="22"/>
        <v>0</v>
      </c>
      <c r="BE54" s="101">
        <f t="shared" si="23"/>
        <v>0</v>
      </c>
      <c r="CA54" s="128">
        <v>12</v>
      </c>
      <c r="CB54" s="128">
        <v>0</v>
      </c>
    </row>
    <row r="55" spans="1:80" x14ac:dyDescent="0.2">
      <c r="A55" s="129">
        <v>41</v>
      </c>
      <c r="B55" s="130" t="s">
        <v>2019</v>
      </c>
      <c r="C55" s="131" t="s">
        <v>1837</v>
      </c>
      <c r="D55" s="132" t="s">
        <v>115</v>
      </c>
      <c r="E55" s="133">
        <v>250</v>
      </c>
      <c r="F55" s="133">
        <v>0</v>
      </c>
      <c r="G55" s="134">
        <f t="shared" si="16"/>
        <v>0</v>
      </c>
      <c r="H55" s="135">
        <v>0</v>
      </c>
      <c r="I55" s="136">
        <f t="shared" si="17"/>
        <v>0</v>
      </c>
      <c r="J55" s="135"/>
      <c r="K55" s="136">
        <f t="shared" si="18"/>
        <v>0</v>
      </c>
      <c r="O55" s="128">
        <v>2</v>
      </c>
      <c r="AA55" s="101">
        <v>12</v>
      </c>
      <c r="AB55" s="101">
        <v>0</v>
      </c>
      <c r="AC55" s="101">
        <v>66</v>
      </c>
      <c r="AZ55" s="101">
        <v>1</v>
      </c>
      <c r="BA55" s="101">
        <f t="shared" si="19"/>
        <v>0</v>
      </c>
      <c r="BB55" s="101">
        <f t="shared" si="20"/>
        <v>0</v>
      </c>
      <c r="BC55" s="101">
        <f t="shared" si="21"/>
        <v>0</v>
      </c>
      <c r="BD55" s="101">
        <f t="shared" si="22"/>
        <v>0</v>
      </c>
      <c r="BE55" s="101">
        <f t="shared" si="23"/>
        <v>0</v>
      </c>
      <c r="CA55" s="128">
        <v>12</v>
      </c>
      <c r="CB55" s="128">
        <v>0</v>
      </c>
    </row>
    <row r="56" spans="1:80" x14ac:dyDescent="0.2">
      <c r="A56" s="129">
        <v>42</v>
      </c>
      <c r="B56" s="130" t="s">
        <v>2592</v>
      </c>
      <c r="C56" s="131" t="s">
        <v>1890</v>
      </c>
      <c r="D56" s="132" t="s">
        <v>44</v>
      </c>
      <c r="E56" s="133">
        <v>2</v>
      </c>
      <c r="F56" s="133">
        <v>0</v>
      </c>
      <c r="G56" s="134">
        <f t="shared" si="16"/>
        <v>0</v>
      </c>
      <c r="H56" s="135">
        <v>0</v>
      </c>
      <c r="I56" s="136">
        <f t="shared" si="17"/>
        <v>0</v>
      </c>
      <c r="J56" s="135"/>
      <c r="K56" s="136">
        <f t="shared" si="18"/>
        <v>0</v>
      </c>
      <c r="O56" s="128">
        <v>2</v>
      </c>
      <c r="AA56" s="101">
        <v>12</v>
      </c>
      <c r="AB56" s="101">
        <v>0</v>
      </c>
      <c r="AC56" s="101">
        <v>67</v>
      </c>
      <c r="AZ56" s="101">
        <v>1</v>
      </c>
      <c r="BA56" s="101">
        <f t="shared" si="19"/>
        <v>0</v>
      </c>
      <c r="BB56" s="101">
        <f t="shared" si="20"/>
        <v>0</v>
      </c>
      <c r="BC56" s="101">
        <f t="shared" si="21"/>
        <v>0</v>
      </c>
      <c r="BD56" s="101">
        <f t="shared" si="22"/>
        <v>0</v>
      </c>
      <c r="BE56" s="101">
        <f t="shared" si="23"/>
        <v>0</v>
      </c>
      <c r="CA56" s="128">
        <v>12</v>
      </c>
      <c r="CB56" s="128">
        <v>0</v>
      </c>
    </row>
    <row r="57" spans="1:80" x14ac:dyDescent="0.2">
      <c r="A57" s="129">
        <v>43</v>
      </c>
      <c r="B57" s="130" t="s">
        <v>2593</v>
      </c>
      <c r="C57" s="131" t="s">
        <v>1891</v>
      </c>
      <c r="D57" s="132" t="s">
        <v>44</v>
      </c>
      <c r="E57" s="133">
        <v>2</v>
      </c>
      <c r="F57" s="133">
        <v>0</v>
      </c>
      <c r="G57" s="134">
        <f t="shared" si="16"/>
        <v>0</v>
      </c>
      <c r="H57" s="135">
        <v>0</v>
      </c>
      <c r="I57" s="136">
        <f t="shared" si="17"/>
        <v>0</v>
      </c>
      <c r="J57" s="135"/>
      <c r="K57" s="136">
        <f t="shared" si="18"/>
        <v>0</v>
      </c>
      <c r="O57" s="128">
        <v>2</v>
      </c>
      <c r="AA57" s="101">
        <v>12</v>
      </c>
      <c r="AB57" s="101">
        <v>0</v>
      </c>
      <c r="AC57" s="101">
        <v>68</v>
      </c>
      <c r="AZ57" s="101">
        <v>1</v>
      </c>
      <c r="BA57" s="101">
        <f t="shared" si="19"/>
        <v>0</v>
      </c>
      <c r="BB57" s="101">
        <f t="shared" si="20"/>
        <v>0</v>
      </c>
      <c r="BC57" s="101">
        <f t="shared" si="21"/>
        <v>0</v>
      </c>
      <c r="BD57" s="101">
        <f t="shared" si="22"/>
        <v>0</v>
      </c>
      <c r="BE57" s="101">
        <f t="shared" si="23"/>
        <v>0</v>
      </c>
      <c r="CA57" s="128">
        <v>12</v>
      </c>
      <c r="CB57" s="128">
        <v>0</v>
      </c>
    </row>
    <row r="58" spans="1:80" x14ac:dyDescent="0.2">
      <c r="A58" s="129">
        <v>44</v>
      </c>
      <c r="B58" s="130" t="s">
        <v>2594</v>
      </c>
      <c r="C58" s="131" t="s">
        <v>1892</v>
      </c>
      <c r="D58" s="132" t="s">
        <v>44</v>
      </c>
      <c r="E58" s="133">
        <v>2</v>
      </c>
      <c r="F58" s="133">
        <v>0</v>
      </c>
      <c r="G58" s="134">
        <f t="shared" si="16"/>
        <v>0</v>
      </c>
      <c r="H58" s="135">
        <v>0</v>
      </c>
      <c r="I58" s="136">
        <f t="shared" si="17"/>
        <v>0</v>
      </c>
      <c r="J58" s="135"/>
      <c r="K58" s="136">
        <f t="shared" si="18"/>
        <v>0</v>
      </c>
      <c r="O58" s="128">
        <v>2</v>
      </c>
      <c r="AA58" s="101">
        <v>12</v>
      </c>
      <c r="AB58" s="101">
        <v>0</v>
      </c>
      <c r="AC58" s="101">
        <v>69</v>
      </c>
      <c r="AZ58" s="101">
        <v>1</v>
      </c>
      <c r="BA58" s="101">
        <f t="shared" si="19"/>
        <v>0</v>
      </c>
      <c r="BB58" s="101">
        <f t="shared" si="20"/>
        <v>0</v>
      </c>
      <c r="BC58" s="101">
        <f t="shared" si="21"/>
        <v>0</v>
      </c>
      <c r="BD58" s="101">
        <f t="shared" si="22"/>
        <v>0</v>
      </c>
      <c r="BE58" s="101">
        <f t="shared" si="23"/>
        <v>0</v>
      </c>
      <c r="CA58" s="128">
        <v>12</v>
      </c>
      <c r="CB58" s="128">
        <v>0</v>
      </c>
    </row>
    <row r="59" spans="1:80" x14ac:dyDescent="0.2">
      <c r="A59" s="129">
        <v>45</v>
      </c>
      <c r="B59" s="130" t="s">
        <v>2595</v>
      </c>
      <c r="C59" s="131" t="s">
        <v>1893</v>
      </c>
      <c r="D59" s="132" t="s">
        <v>44</v>
      </c>
      <c r="E59" s="133">
        <v>2</v>
      </c>
      <c r="F59" s="133">
        <v>0</v>
      </c>
      <c r="G59" s="134">
        <f t="shared" si="16"/>
        <v>0</v>
      </c>
      <c r="H59" s="135">
        <v>0</v>
      </c>
      <c r="I59" s="136">
        <f t="shared" si="17"/>
        <v>0</v>
      </c>
      <c r="J59" s="135"/>
      <c r="K59" s="136">
        <f t="shared" si="18"/>
        <v>0</v>
      </c>
      <c r="O59" s="128">
        <v>2</v>
      </c>
      <c r="AA59" s="101">
        <v>12</v>
      </c>
      <c r="AB59" s="101">
        <v>0</v>
      </c>
      <c r="AC59" s="101">
        <v>70</v>
      </c>
      <c r="AZ59" s="101">
        <v>1</v>
      </c>
      <c r="BA59" s="101">
        <f t="shared" si="19"/>
        <v>0</v>
      </c>
      <c r="BB59" s="101">
        <f t="shared" si="20"/>
        <v>0</v>
      </c>
      <c r="BC59" s="101">
        <f t="shared" si="21"/>
        <v>0</v>
      </c>
      <c r="BD59" s="101">
        <f t="shared" si="22"/>
        <v>0</v>
      </c>
      <c r="BE59" s="101">
        <f t="shared" si="23"/>
        <v>0</v>
      </c>
      <c r="CA59" s="128">
        <v>12</v>
      </c>
      <c r="CB59" s="128">
        <v>0</v>
      </c>
    </row>
    <row r="60" spans="1:80" x14ac:dyDescent="0.2">
      <c r="A60" s="129">
        <v>46</v>
      </c>
      <c r="B60" s="130" t="s">
        <v>2596</v>
      </c>
      <c r="C60" s="131" t="s">
        <v>1831</v>
      </c>
      <c r="D60" s="132" t="s">
        <v>44</v>
      </c>
      <c r="E60" s="133">
        <v>2</v>
      </c>
      <c r="F60" s="133">
        <v>0</v>
      </c>
      <c r="G60" s="134">
        <f t="shared" si="16"/>
        <v>0</v>
      </c>
      <c r="H60" s="135">
        <v>0</v>
      </c>
      <c r="I60" s="136">
        <f t="shared" si="17"/>
        <v>0</v>
      </c>
      <c r="J60" s="135"/>
      <c r="K60" s="136">
        <f t="shared" si="18"/>
        <v>0</v>
      </c>
      <c r="O60" s="128">
        <v>2</v>
      </c>
      <c r="AA60" s="101">
        <v>12</v>
      </c>
      <c r="AB60" s="101">
        <v>0</v>
      </c>
      <c r="AC60" s="101">
        <v>71</v>
      </c>
      <c r="AZ60" s="101">
        <v>1</v>
      </c>
      <c r="BA60" s="101">
        <f t="shared" si="19"/>
        <v>0</v>
      </c>
      <c r="BB60" s="101">
        <f t="shared" si="20"/>
        <v>0</v>
      </c>
      <c r="BC60" s="101">
        <f t="shared" si="21"/>
        <v>0</v>
      </c>
      <c r="BD60" s="101">
        <f t="shared" si="22"/>
        <v>0</v>
      </c>
      <c r="BE60" s="101">
        <f t="shared" si="23"/>
        <v>0</v>
      </c>
      <c r="CA60" s="128">
        <v>12</v>
      </c>
      <c r="CB60" s="128">
        <v>0</v>
      </c>
    </row>
    <row r="61" spans="1:80" x14ac:dyDescent="0.2">
      <c r="A61" s="129">
        <v>47</v>
      </c>
      <c r="B61" s="130" t="s">
        <v>2597</v>
      </c>
      <c r="C61" s="131" t="s">
        <v>1894</v>
      </c>
      <c r="D61" s="132" t="s">
        <v>44</v>
      </c>
      <c r="E61" s="133">
        <v>2</v>
      </c>
      <c r="F61" s="133">
        <v>0</v>
      </c>
      <c r="G61" s="134">
        <f t="shared" si="16"/>
        <v>0</v>
      </c>
      <c r="H61" s="135">
        <v>0</v>
      </c>
      <c r="I61" s="136">
        <f t="shared" si="17"/>
        <v>0</v>
      </c>
      <c r="J61" s="135"/>
      <c r="K61" s="136">
        <f t="shared" si="18"/>
        <v>0</v>
      </c>
      <c r="O61" s="128">
        <v>2</v>
      </c>
      <c r="AA61" s="101">
        <v>12</v>
      </c>
      <c r="AB61" s="101">
        <v>0</v>
      </c>
      <c r="AC61" s="101">
        <v>72</v>
      </c>
      <c r="AZ61" s="101">
        <v>1</v>
      </c>
      <c r="BA61" s="101">
        <f t="shared" si="19"/>
        <v>0</v>
      </c>
      <c r="BB61" s="101">
        <f t="shared" si="20"/>
        <v>0</v>
      </c>
      <c r="BC61" s="101">
        <f t="shared" si="21"/>
        <v>0</v>
      </c>
      <c r="BD61" s="101">
        <f t="shared" si="22"/>
        <v>0</v>
      </c>
      <c r="BE61" s="101">
        <f t="shared" si="23"/>
        <v>0</v>
      </c>
      <c r="CA61" s="128">
        <v>12</v>
      </c>
      <c r="CB61" s="128">
        <v>0</v>
      </c>
    </row>
    <row r="62" spans="1:80" x14ac:dyDescent="0.2">
      <c r="A62" s="144"/>
      <c r="B62" s="145" t="s">
        <v>45</v>
      </c>
      <c r="C62" s="146" t="s">
        <v>2598</v>
      </c>
      <c r="D62" s="147"/>
      <c r="E62" s="148"/>
      <c r="F62" s="149"/>
      <c r="G62" s="150">
        <f>SUM(G41:G61)</f>
        <v>0</v>
      </c>
      <c r="H62" s="151"/>
      <c r="I62" s="152">
        <f>SUM(I41:I61)</f>
        <v>0</v>
      </c>
      <c r="J62" s="151"/>
      <c r="K62" s="152">
        <f>SUM(K41:K61)</f>
        <v>0</v>
      </c>
      <c r="O62" s="128">
        <v>4</v>
      </c>
      <c r="BA62" s="153">
        <f>SUM(BA41:BA61)</f>
        <v>0</v>
      </c>
      <c r="BB62" s="153">
        <f>SUM(BB41:BB61)</f>
        <v>0</v>
      </c>
      <c r="BC62" s="153">
        <f>SUM(BC41:BC61)</f>
        <v>0</v>
      </c>
      <c r="BD62" s="153">
        <f>SUM(BD41:BD61)</f>
        <v>0</v>
      </c>
      <c r="BE62" s="153">
        <f>SUM(BE41:BE61)</f>
        <v>0</v>
      </c>
    </row>
    <row r="63" spans="1:80" x14ac:dyDescent="0.2">
      <c r="A63" s="118" t="s">
        <v>41</v>
      </c>
      <c r="B63" s="119" t="s">
        <v>191</v>
      </c>
      <c r="C63" s="120" t="s">
        <v>1895</v>
      </c>
      <c r="D63" s="121"/>
      <c r="E63" s="122"/>
      <c r="F63" s="122"/>
      <c r="G63" s="123"/>
      <c r="H63" s="124"/>
      <c r="I63" s="125"/>
      <c r="J63" s="126"/>
      <c r="K63" s="127"/>
      <c r="O63" s="128">
        <v>1</v>
      </c>
    </row>
    <row r="64" spans="1:80" x14ac:dyDescent="0.2">
      <c r="A64" s="200">
        <v>48</v>
      </c>
      <c r="B64" s="130" t="s">
        <v>1867</v>
      </c>
      <c r="C64" s="202" t="s">
        <v>2623</v>
      </c>
      <c r="D64" s="132" t="s">
        <v>44</v>
      </c>
      <c r="E64" s="133">
        <v>1</v>
      </c>
      <c r="F64" s="133">
        <v>0</v>
      </c>
      <c r="G64" s="134">
        <f>E64*F64</f>
        <v>0</v>
      </c>
      <c r="H64" s="124"/>
      <c r="I64" s="125"/>
      <c r="J64" s="126"/>
      <c r="K64" s="127"/>
      <c r="O64" s="128"/>
    </row>
    <row r="65" spans="1:80" x14ac:dyDescent="0.2">
      <c r="A65" s="200">
        <v>49</v>
      </c>
      <c r="B65" s="130" t="s">
        <v>1869</v>
      </c>
      <c r="C65" s="202" t="s">
        <v>2624</v>
      </c>
      <c r="D65" s="132" t="s">
        <v>44</v>
      </c>
      <c r="E65" s="133">
        <v>1</v>
      </c>
      <c r="F65" s="133">
        <v>0</v>
      </c>
      <c r="G65" s="134">
        <f>E65*F65</f>
        <v>0</v>
      </c>
      <c r="H65" s="124"/>
      <c r="I65" s="125"/>
      <c r="J65" s="126"/>
      <c r="K65" s="127"/>
      <c r="O65" s="128"/>
    </row>
    <row r="66" spans="1:80" ht="33.75" x14ac:dyDescent="0.2">
      <c r="A66" s="200">
        <v>50</v>
      </c>
      <c r="B66" s="130" t="s">
        <v>1871</v>
      </c>
      <c r="C66" s="131" t="s">
        <v>2546</v>
      </c>
      <c r="D66" s="132" t="s">
        <v>44</v>
      </c>
      <c r="E66" s="133">
        <v>1</v>
      </c>
      <c r="F66" s="133">
        <v>0</v>
      </c>
      <c r="G66" s="134">
        <f>E66*F66</f>
        <v>0</v>
      </c>
      <c r="H66" s="135">
        <v>0</v>
      </c>
      <c r="I66" s="136">
        <f>E66*H66</f>
        <v>0</v>
      </c>
      <c r="J66" s="135"/>
      <c r="K66" s="136">
        <f>E66*J66</f>
        <v>0</v>
      </c>
      <c r="O66" s="128">
        <v>2</v>
      </c>
      <c r="AA66" s="101">
        <v>12</v>
      </c>
      <c r="AB66" s="101">
        <v>0</v>
      </c>
      <c r="AC66" s="101">
        <v>84</v>
      </c>
      <c r="AZ66" s="101">
        <v>1</v>
      </c>
      <c r="BA66" s="101">
        <f>IF(AZ66=1,G66,0)</f>
        <v>0</v>
      </c>
      <c r="BB66" s="101">
        <f>IF(AZ66=2,G66,0)</f>
        <v>0</v>
      </c>
      <c r="BC66" s="101">
        <f>IF(AZ66=3,G66,0)</f>
        <v>0</v>
      </c>
      <c r="BD66" s="101">
        <f>IF(AZ66=4,G66,0)</f>
        <v>0</v>
      </c>
      <c r="BE66" s="101">
        <f>IF(AZ66=5,G66,0)</f>
        <v>0</v>
      </c>
      <c r="CA66" s="128">
        <v>12</v>
      </c>
      <c r="CB66" s="128">
        <v>0</v>
      </c>
    </row>
    <row r="67" spans="1:80" ht="22.5" x14ac:dyDescent="0.2">
      <c r="A67" s="200">
        <v>51</v>
      </c>
      <c r="B67" s="130" t="s">
        <v>1873</v>
      </c>
      <c r="C67" s="131" t="s">
        <v>2680</v>
      </c>
      <c r="D67" s="132" t="s">
        <v>44</v>
      </c>
      <c r="E67" s="133">
        <v>2</v>
      </c>
      <c r="F67" s="133">
        <v>0</v>
      </c>
      <c r="G67" s="134">
        <f>E67*F67</f>
        <v>0</v>
      </c>
      <c r="H67" s="135">
        <v>0</v>
      </c>
      <c r="I67" s="136">
        <f>E67*H67</f>
        <v>0</v>
      </c>
      <c r="J67" s="135"/>
      <c r="K67" s="136">
        <f>E67*J67</f>
        <v>0</v>
      </c>
      <c r="O67" s="128">
        <v>2</v>
      </c>
      <c r="AA67" s="101">
        <v>12</v>
      </c>
      <c r="AB67" s="101">
        <v>0</v>
      </c>
      <c r="AC67" s="101">
        <v>85</v>
      </c>
      <c r="AZ67" s="101">
        <v>1</v>
      </c>
      <c r="BA67" s="101">
        <f>IF(AZ67=1,G67,0)</f>
        <v>0</v>
      </c>
      <c r="BB67" s="101">
        <f>IF(AZ67=2,G67,0)</f>
        <v>0</v>
      </c>
      <c r="BC67" s="101">
        <f>IF(AZ67=3,G67,0)</f>
        <v>0</v>
      </c>
      <c r="BD67" s="101">
        <f>IF(AZ67=4,G67,0)</f>
        <v>0</v>
      </c>
      <c r="BE67" s="101">
        <f>IF(AZ67=5,G67,0)</f>
        <v>0</v>
      </c>
      <c r="CA67" s="128">
        <v>12</v>
      </c>
      <c r="CB67" s="128">
        <v>0</v>
      </c>
    </row>
    <row r="68" spans="1:80" x14ac:dyDescent="0.2">
      <c r="A68" s="200">
        <v>52</v>
      </c>
      <c r="B68" s="130" t="s">
        <v>1874</v>
      </c>
      <c r="C68" s="302"/>
      <c r="D68" s="303"/>
      <c r="E68" s="303"/>
      <c r="F68" s="303"/>
      <c r="G68" s="304"/>
      <c r="I68" s="139"/>
      <c r="K68" s="139"/>
      <c r="L68" s="140"/>
      <c r="O68" s="128">
        <v>3</v>
      </c>
    </row>
    <row r="69" spans="1:80" x14ac:dyDescent="0.2">
      <c r="A69" s="200">
        <v>53</v>
      </c>
      <c r="B69" s="130" t="s">
        <v>1876</v>
      </c>
      <c r="C69" s="131" t="s">
        <v>1899</v>
      </c>
      <c r="D69" s="132" t="s">
        <v>44</v>
      </c>
      <c r="E69" s="133">
        <v>2</v>
      </c>
      <c r="F69" s="133">
        <v>0</v>
      </c>
      <c r="G69" s="134">
        <f>E69*F69</f>
        <v>0</v>
      </c>
      <c r="H69" s="135">
        <v>0</v>
      </c>
      <c r="I69" s="136">
        <f>E69*H69</f>
        <v>0</v>
      </c>
      <c r="J69" s="135"/>
      <c r="K69" s="136">
        <f>E69*J69</f>
        <v>0</v>
      </c>
      <c r="O69" s="128">
        <v>2</v>
      </c>
      <c r="AA69" s="101">
        <v>12</v>
      </c>
      <c r="AB69" s="101">
        <v>0</v>
      </c>
      <c r="AC69" s="101">
        <v>86</v>
      </c>
      <c r="AZ69" s="101">
        <v>1</v>
      </c>
      <c r="BA69" s="101">
        <f>IF(AZ69=1,G69,0)</f>
        <v>0</v>
      </c>
      <c r="BB69" s="101">
        <f>IF(AZ69=2,G69,0)</f>
        <v>0</v>
      </c>
      <c r="BC69" s="101">
        <f>IF(AZ69=3,G69,0)</f>
        <v>0</v>
      </c>
      <c r="BD69" s="101">
        <f>IF(AZ69=4,G69,0)</f>
        <v>0</v>
      </c>
      <c r="BE69" s="101">
        <f>IF(AZ69=5,G69,0)</f>
        <v>0</v>
      </c>
      <c r="CA69" s="128">
        <v>12</v>
      </c>
      <c r="CB69" s="128">
        <v>0</v>
      </c>
    </row>
    <row r="70" spans="1:80" x14ac:dyDescent="0.2">
      <c r="A70" s="200">
        <v>54</v>
      </c>
      <c r="B70" s="130" t="s">
        <v>1878</v>
      </c>
      <c r="C70" s="131" t="s">
        <v>1901</v>
      </c>
      <c r="D70" s="132" t="s">
        <v>115</v>
      </c>
      <c r="E70" s="133">
        <v>200</v>
      </c>
      <c r="F70" s="133">
        <v>0</v>
      </c>
      <c r="G70" s="134">
        <f>E70*F70</f>
        <v>0</v>
      </c>
      <c r="H70" s="135">
        <v>0</v>
      </c>
      <c r="I70" s="136">
        <f>E70*H70</f>
        <v>0</v>
      </c>
      <c r="J70" s="135"/>
      <c r="K70" s="136">
        <f>E70*J70</f>
        <v>0</v>
      </c>
      <c r="O70" s="128">
        <v>2</v>
      </c>
      <c r="AA70" s="101">
        <v>12</v>
      </c>
      <c r="AB70" s="101">
        <v>0</v>
      </c>
      <c r="AC70" s="101">
        <v>87</v>
      </c>
      <c r="AZ70" s="101">
        <v>1</v>
      </c>
      <c r="BA70" s="101">
        <f>IF(AZ70=1,G70,0)</f>
        <v>0</v>
      </c>
      <c r="BB70" s="101">
        <f>IF(AZ70=2,G70,0)</f>
        <v>0</v>
      </c>
      <c r="BC70" s="101">
        <f>IF(AZ70=3,G70,0)</f>
        <v>0</v>
      </c>
      <c r="BD70" s="101">
        <f>IF(AZ70=4,G70,0)</f>
        <v>0</v>
      </c>
      <c r="BE70" s="101">
        <f>IF(AZ70=5,G70,0)</f>
        <v>0</v>
      </c>
      <c r="CA70" s="128">
        <v>12</v>
      </c>
      <c r="CB70" s="128">
        <v>0</v>
      </c>
    </row>
    <row r="71" spans="1:80" x14ac:dyDescent="0.2">
      <c r="A71" s="200">
        <v>55</v>
      </c>
      <c r="B71" s="130" t="s">
        <v>1880</v>
      </c>
      <c r="C71" s="131" t="s">
        <v>1903</v>
      </c>
      <c r="D71" s="132" t="s">
        <v>44</v>
      </c>
      <c r="E71" s="133">
        <v>1</v>
      </c>
      <c r="F71" s="133">
        <v>0</v>
      </c>
      <c r="G71" s="134">
        <f>E71*F71</f>
        <v>0</v>
      </c>
      <c r="H71" s="135">
        <v>0</v>
      </c>
      <c r="I71" s="136">
        <f>E71*H71</f>
        <v>0</v>
      </c>
      <c r="J71" s="135"/>
      <c r="K71" s="136">
        <f>E71*J71</f>
        <v>0</v>
      </c>
      <c r="O71" s="128">
        <v>2</v>
      </c>
      <c r="AA71" s="101">
        <v>12</v>
      </c>
      <c r="AB71" s="101">
        <v>0</v>
      </c>
      <c r="AC71" s="101">
        <v>88</v>
      </c>
      <c r="AZ71" s="101">
        <v>1</v>
      </c>
      <c r="BA71" s="101">
        <f>IF(AZ71=1,G71,0)</f>
        <v>0</v>
      </c>
      <c r="BB71" s="101">
        <f>IF(AZ71=2,G71,0)</f>
        <v>0</v>
      </c>
      <c r="BC71" s="101">
        <f>IF(AZ71=3,G71,0)</f>
        <v>0</v>
      </c>
      <c r="BD71" s="101">
        <f>IF(AZ71=4,G71,0)</f>
        <v>0</v>
      </c>
      <c r="BE71" s="101">
        <f>IF(AZ71=5,G71,0)</f>
        <v>0</v>
      </c>
      <c r="CA71" s="128">
        <v>12</v>
      </c>
      <c r="CB71" s="128">
        <v>0</v>
      </c>
    </row>
    <row r="72" spans="1:80" x14ac:dyDescent="0.2">
      <c r="A72" s="200">
        <v>56</v>
      </c>
      <c r="B72" s="130" t="s">
        <v>1882</v>
      </c>
      <c r="C72" s="131" t="s">
        <v>1905</v>
      </c>
      <c r="D72" s="132" t="s">
        <v>44</v>
      </c>
      <c r="E72" s="133">
        <v>1</v>
      </c>
      <c r="F72" s="133">
        <v>0</v>
      </c>
      <c r="G72" s="134">
        <f>E72*F72</f>
        <v>0</v>
      </c>
      <c r="H72" s="135">
        <v>0</v>
      </c>
      <c r="I72" s="136">
        <f>E72*H72</f>
        <v>0</v>
      </c>
      <c r="J72" s="135"/>
      <c r="K72" s="136">
        <f>E72*J72</f>
        <v>0</v>
      </c>
      <c r="O72" s="128">
        <v>2</v>
      </c>
      <c r="AA72" s="101">
        <v>12</v>
      </c>
      <c r="AB72" s="101">
        <v>0</v>
      </c>
      <c r="AC72" s="101">
        <v>89</v>
      </c>
      <c r="AZ72" s="101">
        <v>1</v>
      </c>
      <c r="BA72" s="101">
        <f>IF(AZ72=1,G72,0)</f>
        <v>0</v>
      </c>
      <c r="BB72" s="101">
        <f>IF(AZ72=2,G72,0)</f>
        <v>0</v>
      </c>
      <c r="BC72" s="101">
        <f>IF(AZ72=3,G72,0)</f>
        <v>0</v>
      </c>
      <c r="BD72" s="101">
        <f>IF(AZ72=4,G72,0)</f>
        <v>0</v>
      </c>
      <c r="BE72" s="101">
        <f>IF(AZ72=5,G72,0)</f>
        <v>0</v>
      </c>
      <c r="CA72" s="128">
        <v>12</v>
      </c>
      <c r="CB72" s="128">
        <v>0</v>
      </c>
    </row>
    <row r="73" spans="1:80" x14ac:dyDescent="0.2">
      <c r="A73" s="200">
        <v>57</v>
      </c>
      <c r="B73" s="130" t="s">
        <v>1884</v>
      </c>
      <c r="C73" s="131" t="s">
        <v>1907</v>
      </c>
      <c r="D73" s="132" t="s">
        <v>115</v>
      </c>
      <c r="E73" s="133">
        <v>30</v>
      </c>
      <c r="F73" s="133">
        <v>0</v>
      </c>
      <c r="G73" s="134">
        <f>E73*F73</f>
        <v>0</v>
      </c>
      <c r="H73" s="135">
        <v>0</v>
      </c>
      <c r="I73" s="136">
        <f>E73*H73</f>
        <v>0</v>
      </c>
      <c r="J73" s="135"/>
      <c r="K73" s="136">
        <f>E73*J73</f>
        <v>0</v>
      </c>
      <c r="O73" s="128">
        <v>2</v>
      </c>
      <c r="AA73" s="101">
        <v>12</v>
      </c>
      <c r="AB73" s="101">
        <v>0</v>
      </c>
      <c r="AC73" s="101">
        <v>90</v>
      </c>
      <c r="AZ73" s="101">
        <v>1</v>
      </c>
      <c r="BA73" s="101">
        <f>IF(AZ73=1,G73,0)</f>
        <v>0</v>
      </c>
      <c r="BB73" s="101">
        <f>IF(AZ73=2,G73,0)</f>
        <v>0</v>
      </c>
      <c r="BC73" s="101">
        <f>IF(AZ73=3,G73,0)</f>
        <v>0</v>
      </c>
      <c r="BD73" s="101">
        <f>IF(AZ73=4,G73,0)</f>
        <v>0</v>
      </c>
      <c r="BE73" s="101">
        <f>IF(AZ73=5,G73,0)</f>
        <v>0</v>
      </c>
      <c r="CA73" s="128">
        <v>12</v>
      </c>
      <c r="CB73" s="128">
        <v>0</v>
      </c>
    </row>
    <row r="74" spans="1:80" x14ac:dyDescent="0.2">
      <c r="A74" s="144"/>
      <c r="B74" s="145" t="s">
        <v>45</v>
      </c>
      <c r="C74" s="146" t="s">
        <v>2599</v>
      </c>
      <c r="D74" s="147"/>
      <c r="E74" s="148"/>
      <c r="F74" s="149"/>
      <c r="G74" s="150">
        <f>SUM(G63:G73)</f>
        <v>0</v>
      </c>
      <c r="H74" s="151"/>
      <c r="I74" s="152">
        <f>SUM(I63:I73)</f>
        <v>0</v>
      </c>
      <c r="J74" s="151"/>
      <c r="K74" s="152">
        <f>SUM(K63:K73)</f>
        <v>0</v>
      </c>
      <c r="O74" s="128">
        <v>4</v>
      </c>
      <c r="BA74" s="153">
        <f>SUM(BA63:BA73)</f>
        <v>0</v>
      </c>
      <c r="BB74" s="153">
        <f>SUM(BB63:BB73)</f>
        <v>0</v>
      </c>
      <c r="BC74" s="153">
        <f>SUM(BC63:BC73)</f>
        <v>0</v>
      </c>
      <c r="BD74" s="153">
        <f>SUM(BD63:BD73)</f>
        <v>0</v>
      </c>
      <c r="BE74" s="153">
        <f>SUM(BE63:BE73)</f>
        <v>0</v>
      </c>
    </row>
    <row r="75" spans="1:80" x14ac:dyDescent="0.2">
      <c r="A75" s="118" t="s">
        <v>41</v>
      </c>
      <c r="B75" s="119" t="s">
        <v>1585</v>
      </c>
      <c r="C75" s="120" t="s">
        <v>1908</v>
      </c>
      <c r="D75" s="121"/>
      <c r="E75" s="122"/>
      <c r="F75" s="122"/>
      <c r="G75" s="123"/>
      <c r="H75" s="124"/>
      <c r="I75" s="125"/>
      <c r="J75" s="126"/>
      <c r="K75" s="127"/>
      <c r="O75" s="128">
        <v>1</v>
      </c>
    </row>
    <row r="76" spans="1:80" ht="33.75" x14ac:dyDescent="0.2">
      <c r="A76" s="129">
        <v>58</v>
      </c>
      <c r="B76" s="130" t="s">
        <v>2046</v>
      </c>
      <c r="C76" s="131" t="s">
        <v>2545</v>
      </c>
      <c r="D76" s="132" t="s">
        <v>44</v>
      </c>
      <c r="E76" s="133">
        <v>1</v>
      </c>
      <c r="F76" s="133">
        <v>0</v>
      </c>
      <c r="G76" s="134">
        <f>E76*F76</f>
        <v>0</v>
      </c>
      <c r="H76" s="135">
        <v>0</v>
      </c>
      <c r="I76" s="136">
        <f>E76*H76</f>
        <v>0</v>
      </c>
      <c r="J76" s="135"/>
      <c r="K76" s="136">
        <f>E76*J76</f>
        <v>0</v>
      </c>
      <c r="O76" s="128">
        <v>2</v>
      </c>
      <c r="AA76" s="101">
        <v>12</v>
      </c>
      <c r="AB76" s="101">
        <v>0</v>
      </c>
      <c r="AC76" s="101">
        <v>91</v>
      </c>
      <c r="AZ76" s="101">
        <v>1</v>
      </c>
      <c r="BA76" s="101">
        <f>IF(AZ76=1,G76,0)</f>
        <v>0</v>
      </c>
      <c r="BB76" s="101">
        <f>IF(AZ76=2,G76,0)</f>
        <v>0</v>
      </c>
      <c r="BC76" s="101">
        <f>IF(AZ76=3,G76,0)</f>
        <v>0</v>
      </c>
      <c r="BD76" s="101">
        <f>IF(AZ76=4,G76,0)</f>
        <v>0</v>
      </c>
      <c r="BE76" s="101">
        <f>IF(AZ76=5,G76,0)</f>
        <v>0</v>
      </c>
      <c r="CA76" s="128">
        <v>12</v>
      </c>
      <c r="CB76" s="128">
        <v>0</v>
      </c>
    </row>
    <row r="77" spans="1:80" ht="22.5" x14ac:dyDescent="0.2">
      <c r="A77" s="129">
        <v>59</v>
      </c>
      <c r="B77" s="130" t="s">
        <v>2048</v>
      </c>
      <c r="C77" s="131" t="s">
        <v>2680</v>
      </c>
      <c r="D77" s="132" t="s">
        <v>44</v>
      </c>
      <c r="E77" s="133">
        <v>2</v>
      </c>
      <c r="F77" s="133">
        <v>0</v>
      </c>
      <c r="G77" s="134">
        <f>E77*F77</f>
        <v>0</v>
      </c>
      <c r="H77" s="135">
        <v>0</v>
      </c>
      <c r="I77" s="136">
        <f>E77*H77</f>
        <v>0</v>
      </c>
      <c r="J77" s="135"/>
      <c r="K77" s="136">
        <f>E77*J77</f>
        <v>0</v>
      </c>
      <c r="O77" s="128">
        <v>2</v>
      </c>
      <c r="AA77" s="101">
        <v>12</v>
      </c>
      <c r="AB77" s="101">
        <v>0</v>
      </c>
      <c r="AC77" s="101">
        <v>92</v>
      </c>
      <c r="AZ77" s="101">
        <v>1</v>
      </c>
      <c r="BA77" s="101">
        <f>IF(AZ77=1,G77,0)</f>
        <v>0</v>
      </c>
      <c r="BB77" s="101">
        <f>IF(AZ77=2,G77,0)</f>
        <v>0</v>
      </c>
      <c r="BC77" s="101">
        <f>IF(AZ77=3,G77,0)</f>
        <v>0</v>
      </c>
      <c r="BD77" s="101">
        <f>IF(AZ77=4,G77,0)</f>
        <v>0</v>
      </c>
      <c r="BE77" s="101">
        <f>IF(AZ77=5,G77,0)</f>
        <v>0</v>
      </c>
      <c r="CA77" s="128">
        <v>12</v>
      </c>
      <c r="CB77" s="128">
        <v>0</v>
      </c>
    </row>
    <row r="78" spans="1:80" x14ac:dyDescent="0.2">
      <c r="A78" s="129">
        <v>60</v>
      </c>
      <c r="B78" s="130" t="s">
        <v>2050</v>
      </c>
      <c r="C78" s="131" t="s">
        <v>1899</v>
      </c>
      <c r="D78" s="132" t="s">
        <v>44</v>
      </c>
      <c r="E78" s="133">
        <v>2</v>
      </c>
      <c r="F78" s="133">
        <v>0</v>
      </c>
      <c r="G78" s="134">
        <f>E78*F78</f>
        <v>0</v>
      </c>
      <c r="H78" s="135">
        <v>0</v>
      </c>
      <c r="I78" s="136">
        <f>E78*H78</f>
        <v>0</v>
      </c>
      <c r="J78" s="135"/>
      <c r="K78" s="136">
        <f>E78*J78</f>
        <v>0</v>
      </c>
      <c r="O78" s="128">
        <v>2</v>
      </c>
      <c r="AA78" s="101">
        <v>12</v>
      </c>
      <c r="AB78" s="101">
        <v>0</v>
      </c>
      <c r="AC78" s="101">
        <v>93</v>
      </c>
      <c r="AZ78" s="101">
        <v>1</v>
      </c>
      <c r="BA78" s="101">
        <f>IF(AZ78=1,G78,0)</f>
        <v>0</v>
      </c>
      <c r="BB78" s="101">
        <f>IF(AZ78=2,G78,0)</f>
        <v>0</v>
      </c>
      <c r="BC78" s="101">
        <f>IF(AZ78=3,G78,0)</f>
        <v>0</v>
      </c>
      <c r="BD78" s="101">
        <f>IF(AZ78=4,G78,0)</f>
        <v>0</v>
      </c>
      <c r="BE78" s="101">
        <f>IF(AZ78=5,G78,0)</f>
        <v>0</v>
      </c>
      <c r="CA78" s="128">
        <v>12</v>
      </c>
      <c r="CB78" s="128">
        <v>0</v>
      </c>
    </row>
    <row r="79" spans="1:80" x14ac:dyDescent="0.2">
      <c r="A79" s="129">
        <v>61</v>
      </c>
      <c r="B79" s="130" t="s">
        <v>2052</v>
      </c>
      <c r="C79" s="131" t="s">
        <v>1911</v>
      </c>
      <c r="D79" s="132" t="s">
        <v>115</v>
      </c>
      <c r="E79" s="133">
        <v>20</v>
      </c>
      <c r="F79" s="133">
        <v>0</v>
      </c>
      <c r="G79" s="134">
        <f>E79*F79</f>
        <v>0</v>
      </c>
      <c r="H79" s="135">
        <v>0</v>
      </c>
      <c r="I79" s="136">
        <f>E79*H79</f>
        <v>0</v>
      </c>
      <c r="J79" s="135"/>
      <c r="K79" s="136">
        <f>E79*J79</f>
        <v>0</v>
      </c>
      <c r="O79" s="128">
        <v>2</v>
      </c>
      <c r="AA79" s="101">
        <v>12</v>
      </c>
      <c r="AB79" s="101">
        <v>0</v>
      </c>
      <c r="AC79" s="101">
        <v>94</v>
      </c>
      <c r="AZ79" s="101">
        <v>1</v>
      </c>
      <c r="BA79" s="101">
        <f>IF(AZ79=1,G79,0)</f>
        <v>0</v>
      </c>
      <c r="BB79" s="101">
        <f>IF(AZ79=2,G79,0)</f>
        <v>0</v>
      </c>
      <c r="BC79" s="101">
        <f>IF(AZ79=3,G79,0)</f>
        <v>0</v>
      </c>
      <c r="BD79" s="101">
        <f>IF(AZ79=4,G79,0)</f>
        <v>0</v>
      </c>
      <c r="BE79" s="101">
        <f>IF(AZ79=5,G79,0)</f>
        <v>0</v>
      </c>
      <c r="CA79" s="128">
        <v>12</v>
      </c>
      <c r="CB79" s="128">
        <v>0</v>
      </c>
    </row>
    <row r="80" spans="1:80" x14ac:dyDescent="0.2">
      <c r="A80" s="129">
        <v>62</v>
      </c>
      <c r="B80" s="130" t="s">
        <v>2054</v>
      </c>
      <c r="C80" s="131" t="s">
        <v>1912</v>
      </c>
      <c r="D80" s="132" t="s">
        <v>44</v>
      </c>
      <c r="E80" s="133">
        <v>1</v>
      </c>
      <c r="F80" s="133">
        <v>0</v>
      </c>
      <c r="G80" s="134">
        <f>E80*F80</f>
        <v>0</v>
      </c>
      <c r="H80" s="135">
        <v>0</v>
      </c>
      <c r="I80" s="136">
        <f>E80*H80</f>
        <v>0</v>
      </c>
      <c r="J80" s="135"/>
      <c r="K80" s="136">
        <f>E80*J80</f>
        <v>0</v>
      </c>
      <c r="O80" s="128">
        <v>2</v>
      </c>
      <c r="AA80" s="101">
        <v>12</v>
      </c>
      <c r="AB80" s="101">
        <v>0</v>
      </c>
      <c r="AC80" s="101">
        <v>95</v>
      </c>
      <c r="AZ80" s="101">
        <v>1</v>
      </c>
      <c r="BA80" s="101">
        <f>IF(AZ80=1,G80,0)</f>
        <v>0</v>
      </c>
      <c r="BB80" s="101">
        <f>IF(AZ80=2,G80,0)</f>
        <v>0</v>
      </c>
      <c r="BC80" s="101">
        <f>IF(AZ80=3,G80,0)</f>
        <v>0</v>
      </c>
      <c r="BD80" s="101">
        <f>IF(AZ80=4,G80,0)</f>
        <v>0</v>
      </c>
      <c r="BE80" s="101">
        <f>IF(AZ80=5,G80,0)</f>
        <v>0</v>
      </c>
      <c r="CA80" s="128">
        <v>12</v>
      </c>
      <c r="CB80" s="128">
        <v>0</v>
      </c>
    </row>
    <row r="81" spans="1:80" x14ac:dyDescent="0.2">
      <c r="A81" s="144"/>
      <c r="B81" s="145" t="s">
        <v>45</v>
      </c>
      <c r="C81" s="146" t="s">
        <v>2600</v>
      </c>
      <c r="D81" s="147"/>
      <c r="E81" s="148"/>
      <c r="F81" s="149"/>
      <c r="G81" s="150">
        <f>SUM(G75:G80)</f>
        <v>0</v>
      </c>
      <c r="H81" s="151"/>
      <c r="I81" s="152">
        <f>SUM(I75:I80)</f>
        <v>0</v>
      </c>
      <c r="J81" s="151"/>
      <c r="K81" s="152">
        <f>SUM(K75:K80)</f>
        <v>0</v>
      </c>
      <c r="O81" s="128">
        <v>4</v>
      </c>
      <c r="BA81" s="153">
        <f>SUM(BA75:BA80)</f>
        <v>0</v>
      </c>
      <c r="BB81" s="153">
        <f>SUM(BB75:BB80)</f>
        <v>0</v>
      </c>
      <c r="BC81" s="153">
        <f>SUM(BC75:BC80)</f>
        <v>0</v>
      </c>
      <c r="BD81" s="153">
        <f>SUM(BD75:BD80)</f>
        <v>0</v>
      </c>
      <c r="BE81" s="153">
        <f>SUM(BE75:BE80)</f>
        <v>0</v>
      </c>
    </row>
    <row r="82" spans="1:80" x14ac:dyDescent="0.2">
      <c r="A82" s="118" t="s">
        <v>41</v>
      </c>
      <c r="B82" s="119" t="s">
        <v>1806</v>
      </c>
      <c r="C82" s="196" t="s">
        <v>1913</v>
      </c>
      <c r="D82" s="197"/>
      <c r="E82" s="198"/>
      <c r="F82" s="198"/>
      <c r="G82" s="199"/>
      <c r="H82" s="124"/>
      <c r="I82" s="125"/>
      <c r="J82" s="126"/>
      <c r="K82" s="127"/>
      <c r="O82" s="128">
        <v>1</v>
      </c>
    </row>
    <row r="83" spans="1:80" x14ac:dyDescent="0.2">
      <c r="A83" s="200">
        <v>63</v>
      </c>
      <c r="B83" s="201" t="s">
        <v>1896</v>
      </c>
      <c r="C83" s="202" t="s">
        <v>2601</v>
      </c>
      <c r="D83" s="200" t="s">
        <v>44</v>
      </c>
      <c r="E83" s="133">
        <v>1</v>
      </c>
      <c r="F83" s="133">
        <v>0</v>
      </c>
      <c r="G83" s="134">
        <f t="shared" ref="G83:G89" si="24">E83*F83</f>
        <v>0</v>
      </c>
      <c r="H83" s="124"/>
      <c r="I83" s="125"/>
      <c r="J83" s="126"/>
      <c r="K83" s="127"/>
      <c r="O83" s="128"/>
    </row>
    <row r="84" spans="1:80" x14ac:dyDescent="0.2">
      <c r="A84" s="203">
        <v>64</v>
      </c>
      <c r="B84" s="204" t="s">
        <v>1897</v>
      </c>
      <c r="C84" s="202" t="s">
        <v>2602</v>
      </c>
      <c r="D84" s="203" t="s">
        <v>44</v>
      </c>
      <c r="E84" s="133">
        <v>1</v>
      </c>
      <c r="F84" s="133">
        <v>0</v>
      </c>
      <c r="G84" s="134">
        <f t="shared" si="24"/>
        <v>0</v>
      </c>
      <c r="H84" s="124"/>
      <c r="I84" s="125"/>
      <c r="J84" s="126"/>
      <c r="K84" s="127"/>
      <c r="O84" s="128"/>
    </row>
    <row r="85" spans="1:80" ht="33.75" x14ac:dyDescent="0.2">
      <c r="A85" s="200">
        <v>65</v>
      </c>
      <c r="B85" s="201" t="s">
        <v>1898</v>
      </c>
      <c r="C85" s="131" t="s">
        <v>2545</v>
      </c>
      <c r="D85" s="132" t="s">
        <v>44</v>
      </c>
      <c r="E85" s="133">
        <v>1</v>
      </c>
      <c r="F85" s="133">
        <v>0</v>
      </c>
      <c r="G85" s="134">
        <f t="shared" si="24"/>
        <v>0</v>
      </c>
      <c r="H85" s="135">
        <v>0</v>
      </c>
      <c r="I85" s="136">
        <f>E85*H85</f>
        <v>0</v>
      </c>
      <c r="J85" s="135"/>
      <c r="K85" s="136">
        <f>E85*J85</f>
        <v>0</v>
      </c>
      <c r="O85" s="128">
        <v>2</v>
      </c>
      <c r="AA85" s="101">
        <v>12</v>
      </c>
      <c r="AB85" s="101">
        <v>0</v>
      </c>
      <c r="AC85" s="101">
        <v>96</v>
      </c>
      <c r="AZ85" s="101">
        <v>1</v>
      </c>
      <c r="BA85" s="101">
        <f>IF(AZ85=1,G85,0)</f>
        <v>0</v>
      </c>
      <c r="BB85" s="101">
        <f>IF(AZ85=2,G85,0)</f>
        <v>0</v>
      </c>
      <c r="BC85" s="101">
        <f>IF(AZ85=3,G85,0)</f>
        <v>0</v>
      </c>
      <c r="BD85" s="101">
        <f>IF(AZ85=4,G85,0)</f>
        <v>0</v>
      </c>
      <c r="BE85" s="101">
        <f>IF(AZ85=5,G85,0)</f>
        <v>0</v>
      </c>
      <c r="CA85" s="128">
        <v>12</v>
      </c>
      <c r="CB85" s="128">
        <v>0</v>
      </c>
    </row>
    <row r="86" spans="1:80" ht="22.5" x14ac:dyDescent="0.2">
      <c r="A86" s="203">
        <v>66</v>
      </c>
      <c r="B86" s="204" t="s">
        <v>1900</v>
      </c>
      <c r="C86" s="131" t="s">
        <v>2680</v>
      </c>
      <c r="D86" s="132" t="s">
        <v>44</v>
      </c>
      <c r="E86" s="133">
        <v>2</v>
      </c>
      <c r="F86" s="133">
        <v>0</v>
      </c>
      <c r="G86" s="134">
        <f t="shared" si="24"/>
        <v>0</v>
      </c>
      <c r="H86" s="135">
        <v>0</v>
      </c>
      <c r="I86" s="136">
        <f>E86*H86</f>
        <v>0</v>
      </c>
      <c r="J86" s="135"/>
      <c r="K86" s="136">
        <f>E86*J86</f>
        <v>0</v>
      </c>
      <c r="O86" s="128">
        <v>2</v>
      </c>
      <c r="AA86" s="101">
        <v>12</v>
      </c>
      <c r="AB86" s="101">
        <v>0</v>
      </c>
      <c r="AC86" s="101">
        <v>97</v>
      </c>
      <c r="AZ86" s="101">
        <v>1</v>
      </c>
      <c r="BA86" s="101">
        <f>IF(AZ86=1,G86,0)</f>
        <v>0</v>
      </c>
      <c r="BB86" s="101">
        <f>IF(AZ86=2,G86,0)</f>
        <v>0</v>
      </c>
      <c r="BC86" s="101">
        <f>IF(AZ86=3,G86,0)</f>
        <v>0</v>
      </c>
      <c r="BD86" s="101">
        <f>IF(AZ86=4,G86,0)</f>
        <v>0</v>
      </c>
      <c r="BE86" s="101">
        <f>IF(AZ86=5,G86,0)</f>
        <v>0</v>
      </c>
      <c r="CA86" s="128">
        <v>12</v>
      </c>
      <c r="CB86" s="128">
        <v>0</v>
      </c>
    </row>
    <row r="87" spans="1:80" x14ac:dyDescent="0.2">
      <c r="A87" s="200">
        <v>67</v>
      </c>
      <c r="B87" s="201" t="s">
        <v>2092</v>
      </c>
      <c r="C87" s="131" t="s">
        <v>1899</v>
      </c>
      <c r="D87" s="132" t="s">
        <v>44</v>
      </c>
      <c r="E87" s="133">
        <v>2</v>
      </c>
      <c r="F87" s="133">
        <v>0</v>
      </c>
      <c r="G87" s="134">
        <f t="shared" si="24"/>
        <v>0</v>
      </c>
      <c r="H87" s="135">
        <v>0</v>
      </c>
      <c r="I87" s="136">
        <f>E87*H87</f>
        <v>0</v>
      </c>
      <c r="J87" s="135"/>
      <c r="K87" s="136">
        <f>E87*J87</f>
        <v>0</v>
      </c>
      <c r="O87" s="128">
        <v>2</v>
      </c>
      <c r="AA87" s="101">
        <v>12</v>
      </c>
      <c r="AB87" s="101">
        <v>0</v>
      </c>
      <c r="AC87" s="101">
        <v>98</v>
      </c>
      <c r="AZ87" s="101">
        <v>1</v>
      </c>
      <c r="BA87" s="101">
        <f>IF(AZ87=1,G87,0)</f>
        <v>0</v>
      </c>
      <c r="BB87" s="101">
        <f>IF(AZ87=2,G87,0)</f>
        <v>0</v>
      </c>
      <c r="BC87" s="101">
        <f>IF(AZ87=3,G87,0)</f>
        <v>0</v>
      </c>
      <c r="BD87" s="101">
        <f>IF(AZ87=4,G87,0)</f>
        <v>0</v>
      </c>
      <c r="BE87" s="101">
        <f>IF(AZ87=5,G87,0)</f>
        <v>0</v>
      </c>
      <c r="CA87" s="128">
        <v>12</v>
      </c>
      <c r="CB87" s="128">
        <v>0</v>
      </c>
    </row>
    <row r="88" spans="1:80" x14ac:dyDescent="0.2">
      <c r="A88" s="203">
        <v>68</v>
      </c>
      <c r="B88" s="204" t="s">
        <v>1902</v>
      </c>
      <c r="C88" s="131" t="s">
        <v>1911</v>
      </c>
      <c r="D88" s="132" t="s">
        <v>115</v>
      </c>
      <c r="E88" s="133">
        <v>20</v>
      </c>
      <c r="F88" s="133">
        <v>0</v>
      </c>
      <c r="G88" s="134">
        <f t="shared" si="24"/>
        <v>0</v>
      </c>
      <c r="H88" s="135">
        <v>0</v>
      </c>
      <c r="I88" s="136">
        <f>E88*H88</f>
        <v>0</v>
      </c>
      <c r="J88" s="135"/>
      <c r="K88" s="136">
        <f>E88*J88</f>
        <v>0</v>
      </c>
      <c r="O88" s="128">
        <v>2</v>
      </c>
      <c r="AA88" s="101">
        <v>12</v>
      </c>
      <c r="AB88" s="101">
        <v>0</v>
      </c>
      <c r="AC88" s="101">
        <v>99</v>
      </c>
      <c r="AZ88" s="101">
        <v>1</v>
      </c>
      <c r="BA88" s="101">
        <f>IF(AZ88=1,G88,0)</f>
        <v>0</v>
      </c>
      <c r="BB88" s="101">
        <f>IF(AZ88=2,G88,0)</f>
        <v>0</v>
      </c>
      <c r="BC88" s="101">
        <f>IF(AZ88=3,G88,0)</f>
        <v>0</v>
      </c>
      <c r="BD88" s="101">
        <f>IF(AZ88=4,G88,0)</f>
        <v>0</v>
      </c>
      <c r="BE88" s="101">
        <f>IF(AZ88=5,G88,0)</f>
        <v>0</v>
      </c>
      <c r="CA88" s="128">
        <v>12</v>
      </c>
      <c r="CB88" s="128">
        <v>0</v>
      </c>
    </row>
    <row r="89" spans="1:80" x14ac:dyDescent="0.2">
      <c r="A89" s="200">
        <v>69</v>
      </c>
      <c r="B89" s="201" t="s">
        <v>1904</v>
      </c>
      <c r="C89" s="131" t="s">
        <v>1914</v>
      </c>
      <c r="D89" s="132" t="s">
        <v>44</v>
      </c>
      <c r="E89" s="133">
        <v>2</v>
      </c>
      <c r="F89" s="133">
        <v>0</v>
      </c>
      <c r="G89" s="134">
        <f t="shared" si="24"/>
        <v>0</v>
      </c>
      <c r="H89" s="135">
        <v>0</v>
      </c>
      <c r="I89" s="136">
        <f>E89*H89</f>
        <v>0</v>
      </c>
      <c r="J89" s="135"/>
      <c r="K89" s="136">
        <f>E89*J89</f>
        <v>0</v>
      </c>
      <c r="O89" s="128">
        <v>2</v>
      </c>
      <c r="AA89" s="101">
        <v>12</v>
      </c>
      <c r="AB89" s="101">
        <v>0</v>
      </c>
      <c r="AC89" s="101">
        <v>100</v>
      </c>
      <c r="AZ89" s="101">
        <v>1</v>
      </c>
      <c r="BA89" s="101">
        <f>IF(AZ89=1,G89,0)</f>
        <v>0</v>
      </c>
      <c r="BB89" s="101">
        <f>IF(AZ89=2,G89,0)</f>
        <v>0</v>
      </c>
      <c r="BC89" s="101">
        <f>IF(AZ89=3,G89,0)</f>
        <v>0</v>
      </c>
      <c r="BD89" s="101">
        <f>IF(AZ89=4,G89,0)</f>
        <v>0</v>
      </c>
      <c r="BE89" s="101">
        <f>IF(AZ89=5,G89,0)</f>
        <v>0</v>
      </c>
      <c r="CA89" s="128">
        <v>12</v>
      </c>
      <c r="CB89" s="128">
        <v>0</v>
      </c>
    </row>
    <row r="90" spans="1:80" x14ac:dyDescent="0.2">
      <c r="A90" s="144"/>
      <c r="B90" s="145" t="s">
        <v>45</v>
      </c>
      <c r="C90" s="146" t="s">
        <v>2603</v>
      </c>
      <c r="D90" s="147"/>
      <c r="E90" s="148"/>
      <c r="F90" s="149"/>
      <c r="G90" s="150">
        <f>SUM(G82:G89)</f>
        <v>0</v>
      </c>
      <c r="H90" s="151"/>
      <c r="I90" s="152">
        <f>SUM(I82:I89)</f>
        <v>0</v>
      </c>
      <c r="J90" s="151"/>
      <c r="K90" s="152">
        <f>SUM(K82:K89)</f>
        <v>0</v>
      </c>
      <c r="O90" s="128">
        <v>4</v>
      </c>
      <c r="BA90" s="153">
        <f>SUM(BA82:BA89)</f>
        <v>0</v>
      </c>
      <c r="BB90" s="153">
        <f>SUM(BB82:BB89)</f>
        <v>0</v>
      </c>
      <c r="BC90" s="153">
        <f>SUM(BC82:BC89)</f>
        <v>0</v>
      </c>
      <c r="BD90" s="153">
        <f>SUM(BD82:BD89)</f>
        <v>0</v>
      </c>
      <c r="BE90" s="153">
        <f>SUM(BE82:BE89)</f>
        <v>0</v>
      </c>
    </row>
    <row r="91" spans="1:80" x14ac:dyDescent="0.2">
      <c r="A91" s="118" t="s">
        <v>41</v>
      </c>
      <c r="B91" s="119" t="s">
        <v>2097</v>
      </c>
      <c r="C91" s="120" t="s">
        <v>1916</v>
      </c>
      <c r="D91" s="121"/>
      <c r="E91" s="122"/>
      <c r="F91" s="122"/>
      <c r="G91" s="123"/>
      <c r="H91" s="124"/>
      <c r="I91" s="125"/>
      <c r="J91" s="126"/>
      <c r="K91" s="127"/>
      <c r="O91" s="128">
        <v>1</v>
      </c>
    </row>
    <row r="92" spans="1:80" ht="22.5" x14ac:dyDescent="0.2">
      <c r="A92" s="129">
        <v>70</v>
      </c>
      <c r="B92" s="130" t="s">
        <v>2604</v>
      </c>
      <c r="C92" s="131" t="s">
        <v>1909</v>
      </c>
      <c r="D92" s="132" t="s">
        <v>44</v>
      </c>
      <c r="E92" s="133">
        <v>1</v>
      </c>
      <c r="F92" s="133">
        <v>0</v>
      </c>
      <c r="G92" s="134">
        <f>E92*F92</f>
        <v>0</v>
      </c>
      <c r="H92" s="135">
        <v>0</v>
      </c>
      <c r="I92" s="136">
        <f>E92*H92</f>
        <v>0</v>
      </c>
      <c r="J92" s="135"/>
      <c r="K92" s="136">
        <f>E92*J92</f>
        <v>0</v>
      </c>
      <c r="O92" s="128">
        <v>2</v>
      </c>
      <c r="AA92" s="101">
        <v>12</v>
      </c>
      <c r="AB92" s="101">
        <v>0</v>
      </c>
      <c r="AC92" s="101">
        <v>101</v>
      </c>
      <c r="AZ92" s="101">
        <v>1</v>
      </c>
      <c r="BA92" s="101">
        <f>IF(AZ92=1,G92,0)</f>
        <v>0</v>
      </c>
      <c r="BB92" s="101">
        <f>IF(AZ92=2,G92,0)</f>
        <v>0</v>
      </c>
      <c r="BC92" s="101">
        <f>IF(AZ92=3,G92,0)</f>
        <v>0</v>
      </c>
      <c r="BD92" s="101">
        <f>IF(AZ92=4,G92,0)</f>
        <v>0</v>
      </c>
      <c r="BE92" s="101">
        <f>IF(AZ92=5,G92,0)</f>
        <v>0</v>
      </c>
      <c r="CA92" s="128">
        <v>12</v>
      </c>
      <c r="CB92" s="128">
        <v>0</v>
      </c>
    </row>
    <row r="93" spans="1:80" ht="22.5" x14ac:dyDescent="0.2">
      <c r="A93" s="129">
        <v>71</v>
      </c>
      <c r="B93" s="130" t="s">
        <v>2605</v>
      </c>
      <c r="C93" s="131" t="s">
        <v>2680</v>
      </c>
      <c r="D93" s="132" t="s">
        <v>44</v>
      </c>
      <c r="E93" s="133">
        <v>2</v>
      </c>
      <c r="F93" s="133">
        <v>0</v>
      </c>
      <c r="G93" s="134">
        <f>E93*F93</f>
        <v>0</v>
      </c>
      <c r="H93" s="135">
        <v>0</v>
      </c>
      <c r="I93" s="136">
        <f>E93*H93</f>
        <v>0</v>
      </c>
      <c r="J93" s="135"/>
      <c r="K93" s="136">
        <f>E93*J93</f>
        <v>0</v>
      </c>
      <c r="O93" s="128">
        <v>2</v>
      </c>
      <c r="AA93" s="101">
        <v>12</v>
      </c>
      <c r="AB93" s="101">
        <v>0</v>
      </c>
      <c r="AC93" s="101">
        <v>102</v>
      </c>
      <c r="AZ93" s="101">
        <v>1</v>
      </c>
      <c r="BA93" s="101">
        <f>IF(AZ93=1,G93,0)</f>
        <v>0</v>
      </c>
      <c r="BB93" s="101">
        <f>IF(AZ93=2,G93,0)</f>
        <v>0</v>
      </c>
      <c r="BC93" s="101">
        <f>IF(AZ93=3,G93,0)</f>
        <v>0</v>
      </c>
      <c r="BD93" s="101">
        <f>IF(AZ93=4,G93,0)</f>
        <v>0</v>
      </c>
      <c r="BE93" s="101">
        <f>IF(AZ93=5,G93,0)</f>
        <v>0</v>
      </c>
      <c r="CA93" s="128">
        <v>12</v>
      </c>
      <c r="CB93" s="128">
        <v>0</v>
      </c>
    </row>
    <row r="94" spans="1:80" x14ac:dyDescent="0.2">
      <c r="A94" s="129">
        <v>72</v>
      </c>
      <c r="B94" s="130" t="s">
        <v>2100</v>
      </c>
      <c r="C94" s="131" t="s">
        <v>1899</v>
      </c>
      <c r="D94" s="132" t="s">
        <v>44</v>
      </c>
      <c r="E94" s="133">
        <v>2</v>
      </c>
      <c r="F94" s="133">
        <v>0</v>
      </c>
      <c r="G94" s="134">
        <f>E94*F94</f>
        <v>0</v>
      </c>
      <c r="H94" s="135">
        <v>0</v>
      </c>
      <c r="I94" s="136">
        <f>E94*H94</f>
        <v>0</v>
      </c>
      <c r="J94" s="135"/>
      <c r="K94" s="136">
        <f>E94*J94</f>
        <v>0</v>
      </c>
      <c r="O94" s="128">
        <v>2</v>
      </c>
      <c r="AA94" s="101">
        <v>12</v>
      </c>
      <c r="AB94" s="101">
        <v>0</v>
      </c>
      <c r="AC94" s="101">
        <v>103</v>
      </c>
      <c r="AZ94" s="101">
        <v>1</v>
      </c>
      <c r="BA94" s="101">
        <f>IF(AZ94=1,G94,0)</f>
        <v>0</v>
      </c>
      <c r="BB94" s="101">
        <f>IF(AZ94=2,G94,0)</f>
        <v>0</v>
      </c>
      <c r="BC94" s="101">
        <f>IF(AZ94=3,G94,0)</f>
        <v>0</v>
      </c>
      <c r="BD94" s="101">
        <f>IF(AZ94=4,G94,0)</f>
        <v>0</v>
      </c>
      <c r="BE94" s="101">
        <f>IF(AZ94=5,G94,0)</f>
        <v>0</v>
      </c>
      <c r="CA94" s="128">
        <v>12</v>
      </c>
      <c r="CB94" s="128">
        <v>0</v>
      </c>
    </row>
    <row r="95" spans="1:80" x14ac:dyDescent="0.2">
      <c r="A95" s="129">
        <v>73</v>
      </c>
      <c r="B95" s="130" t="s">
        <v>2102</v>
      </c>
      <c r="C95" s="131" t="s">
        <v>1911</v>
      </c>
      <c r="D95" s="132" t="s">
        <v>115</v>
      </c>
      <c r="E95" s="133">
        <v>30</v>
      </c>
      <c r="F95" s="133">
        <v>0</v>
      </c>
      <c r="G95" s="134">
        <f>E95*F95</f>
        <v>0</v>
      </c>
      <c r="H95" s="135">
        <v>0</v>
      </c>
      <c r="I95" s="136">
        <f>E95*H95</f>
        <v>0</v>
      </c>
      <c r="J95" s="135"/>
      <c r="K95" s="136">
        <f>E95*J95</f>
        <v>0</v>
      </c>
      <c r="O95" s="128">
        <v>2</v>
      </c>
      <c r="AA95" s="101">
        <v>12</v>
      </c>
      <c r="AB95" s="101">
        <v>0</v>
      </c>
      <c r="AC95" s="101">
        <v>104</v>
      </c>
      <c r="AZ95" s="101">
        <v>1</v>
      </c>
      <c r="BA95" s="101">
        <f>IF(AZ95=1,G95,0)</f>
        <v>0</v>
      </c>
      <c r="BB95" s="101">
        <f>IF(AZ95=2,G95,0)</f>
        <v>0</v>
      </c>
      <c r="BC95" s="101">
        <f>IF(AZ95=3,G95,0)</f>
        <v>0</v>
      </c>
      <c r="BD95" s="101">
        <f>IF(AZ95=4,G95,0)</f>
        <v>0</v>
      </c>
      <c r="BE95" s="101">
        <f>IF(AZ95=5,G95,0)</f>
        <v>0</v>
      </c>
      <c r="CA95" s="128">
        <v>12</v>
      </c>
      <c r="CB95" s="128">
        <v>0</v>
      </c>
    </row>
    <row r="96" spans="1:80" x14ac:dyDescent="0.2">
      <c r="A96" s="144"/>
      <c r="B96" s="145" t="s">
        <v>45</v>
      </c>
      <c r="C96" s="146" t="s">
        <v>2606</v>
      </c>
      <c r="D96" s="147"/>
      <c r="E96" s="148"/>
      <c r="F96" s="149"/>
      <c r="G96" s="150">
        <f>SUM(G91:G95)</f>
        <v>0</v>
      </c>
      <c r="H96" s="151"/>
      <c r="I96" s="152">
        <f>SUM(I91:I95)</f>
        <v>0</v>
      </c>
      <c r="J96" s="151"/>
      <c r="K96" s="152">
        <f>SUM(K91:K95)</f>
        <v>0</v>
      </c>
      <c r="O96" s="128">
        <v>4</v>
      </c>
      <c r="BA96" s="153">
        <f>SUM(BA91:BA95)</f>
        <v>0</v>
      </c>
      <c r="BB96" s="153">
        <f>SUM(BB91:BB95)</f>
        <v>0</v>
      </c>
      <c r="BC96" s="153">
        <f>SUM(BC91:BC95)</f>
        <v>0</v>
      </c>
      <c r="BD96" s="153">
        <f>SUM(BD91:BD95)</f>
        <v>0</v>
      </c>
      <c r="BE96" s="153">
        <f>SUM(BE91:BE95)</f>
        <v>0</v>
      </c>
    </row>
    <row r="97" spans="1:80" x14ac:dyDescent="0.2">
      <c r="A97" s="118" t="s">
        <v>41</v>
      </c>
      <c r="B97" s="119" t="s">
        <v>1922</v>
      </c>
      <c r="C97" s="120" t="s">
        <v>1917</v>
      </c>
      <c r="D97" s="121"/>
      <c r="E97" s="122"/>
      <c r="F97" s="122"/>
      <c r="G97" s="123"/>
      <c r="H97" s="124"/>
      <c r="I97" s="125"/>
      <c r="J97" s="126"/>
      <c r="K97" s="127"/>
      <c r="O97" s="128">
        <v>1</v>
      </c>
    </row>
    <row r="98" spans="1:80" ht="33.75" x14ac:dyDescent="0.2">
      <c r="A98" s="129">
        <v>74</v>
      </c>
      <c r="B98" s="130" t="s">
        <v>1924</v>
      </c>
      <c r="C98" s="131" t="s">
        <v>2545</v>
      </c>
      <c r="D98" s="132" t="s">
        <v>44</v>
      </c>
      <c r="E98" s="133">
        <v>1</v>
      </c>
      <c r="F98" s="133">
        <v>0</v>
      </c>
      <c r="G98" s="134">
        <f>E98*F98</f>
        <v>0</v>
      </c>
      <c r="H98" s="135">
        <v>0</v>
      </c>
      <c r="I98" s="136">
        <f>E98*H98</f>
        <v>0</v>
      </c>
      <c r="J98" s="135"/>
      <c r="K98" s="136">
        <f>E98*J98</f>
        <v>0</v>
      </c>
      <c r="O98" s="128">
        <v>2</v>
      </c>
      <c r="AA98" s="101">
        <v>12</v>
      </c>
      <c r="AB98" s="101">
        <v>0</v>
      </c>
      <c r="AC98" s="101">
        <v>105</v>
      </c>
      <c r="AZ98" s="101">
        <v>1</v>
      </c>
      <c r="BA98" s="101">
        <f>IF(AZ98=1,G98,0)</f>
        <v>0</v>
      </c>
      <c r="BB98" s="101">
        <f>IF(AZ98=2,G98,0)</f>
        <v>0</v>
      </c>
      <c r="BC98" s="101">
        <f>IF(AZ98=3,G98,0)</f>
        <v>0</v>
      </c>
      <c r="BD98" s="101">
        <f>IF(AZ98=4,G98,0)</f>
        <v>0</v>
      </c>
      <c r="BE98" s="101">
        <f>IF(AZ98=5,G98,0)</f>
        <v>0</v>
      </c>
      <c r="CA98" s="128">
        <v>12</v>
      </c>
      <c r="CB98" s="128">
        <v>0</v>
      </c>
    </row>
    <row r="99" spans="1:80" ht="22.5" x14ac:dyDescent="0.2">
      <c r="A99" s="129">
        <v>75</v>
      </c>
      <c r="B99" s="130" t="s">
        <v>1926</v>
      </c>
      <c r="C99" s="131" t="s">
        <v>1910</v>
      </c>
      <c r="D99" s="132" t="s">
        <v>44</v>
      </c>
      <c r="E99" s="133">
        <v>2</v>
      </c>
      <c r="F99" s="133">
        <v>0</v>
      </c>
      <c r="G99" s="134">
        <f>E99*F99</f>
        <v>0</v>
      </c>
      <c r="H99" s="135">
        <v>0</v>
      </c>
      <c r="I99" s="136">
        <f>E99*H99</f>
        <v>0</v>
      </c>
      <c r="J99" s="135"/>
      <c r="K99" s="136">
        <f>E99*J99</f>
        <v>0</v>
      </c>
      <c r="O99" s="128">
        <v>2</v>
      </c>
      <c r="AA99" s="101">
        <v>12</v>
      </c>
      <c r="AB99" s="101">
        <v>0</v>
      </c>
      <c r="AC99" s="101">
        <v>106</v>
      </c>
      <c r="AZ99" s="101">
        <v>1</v>
      </c>
      <c r="BA99" s="101">
        <f>IF(AZ99=1,G99,0)</f>
        <v>0</v>
      </c>
      <c r="BB99" s="101">
        <f>IF(AZ99=2,G99,0)</f>
        <v>0</v>
      </c>
      <c r="BC99" s="101">
        <f>IF(AZ99=3,G99,0)</f>
        <v>0</v>
      </c>
      <c r="BD99" s="101">
        <f>IF(AZ99=4,G99,0)</f>
        <v>0</v>
      </c>
      <c r="BE99" s="101">
        <f>IF(AZ99=5,G99,0)</f>
        <v>0</v>
      </c>
      <c r="CA99" s="128">
        <v>12</v>
      </c>
      <c r="CB99" s="128">
        <v>0</v>
      </c>
    </row>
    <row r="100" spans="1:80" x14ac:dyDescent="0.2">
      <c r="A100" s="129">
        <v>76</v>
      </c>
      <c r="B100" s="130" t="s">
        <v>1929</v>
      </c>
      <c r="C100" s="131" t="s">
        <v>1899</v>
      </c>
      <c r="D100" s="132" t="s">
        <v>44</v>
      </c>
      <c r="E100" s="133">
        <v>2</v>
      </c>
      <c r="F100" s="133">
        <v>0</v>
      </c>
      <c r="G100" s="134">
        <f>E100*F100</f>
        <v>0</v>
      </c>
      <c r="H100" s="135">
        <v>0</v>
      </c>
      <c r="I100" s="136">
        <f>E100*H100</f>
        <v>0</v>
      </c>
      <c r="J100" s="135"/>
      <c r="K100" s="136">
        <f>E100*J100</f>
        <v>0</v>
      </c>
      <c r="O100" s="128">
        <v>2</v>
      </c>
      <c r="AA100" s="101">
        <v>12</v>
      </c>
      <c r="AB100" s="101">
        <v>0</v>
      </c>
      <c r="AC100" s="101">
        <v>107</v>
      </c>
      <c r="AZ100" s="101">
        <v>1</v>
      </c>
      <c r="BA100" s="101">
        <f>IF(AZ100=1,G100,0)</f>
        <v>0</v>
      </c>
      <c r="BB100" s="101">
        <f>IF(AZ100=2,G100,0)</f>
        <v>0</v>
      </c>
      <c r="BC100" s="101">
        <f>IF(AZ100=3,G100,0)</f>
        <v>0</v>
      </c>
      <c r="BD100" s="101">
        <f>IF(AZ100=4,G100,0)</f>
        <v>0</v>
      </c>
      <c r="BE100" s="101">
        <f>IF(AZ100=5,G100,0)</f>
        <v>0</v>
      </c>
      <c r="CA100" s="128">
        <v>12</v>
      </c>
      <c r="CB100" s="128">
        <v>0</v>
      </c>
    </row>
    <row r="101" spans="1:80" x14ac:dyDescent="0.2">
      <c r="A101" s="129">
        <v>77</v>
      </c>
      <c r="B101" s="130" t="s">
        <v>2607</v>
      </c>
      <c r="C101" s="131" t="s">
        <v>1911</v>
      </c>
      <c r="D101" s="132" t="s">
        <v>115</v>
      </c>
      <c r="E101" s="133">
        <v>20</v>
      </c>
      <c r="F101" s="133">
        <v>0</v>
      </c>
      <c r="G101" s="134">
        <f>E101*F101</f>
        <v>0</v>
      </c>
      <c r="H101" s="135">
        <v>0</v>
      </c>
      <c r="I101" s="136">
        <f>E101*H101</f>
        <v>0</v>
      </c>
      <c r="J101" s="135"/>
      <c r="K101" s="136">
        <f>E101*J101</f>
        <v>0</v>
      </c>
      <c r="O101" s="128">
        <v>2</v>
      </c>
      <c r="AA101" s="101">
        <v>12</v>
      </c>
      <c r="AB101" s="101">
        <v>0</v>
      </c>
      <c r="AC101" s="101">
        <v>108</v>
      </c>
      <c r="AZ101" s="101">
        <v>1</v>
      </c>
      <c r="BA101" s="101">
        <f>IF(AZ101=1,G101,0)</f>
        <v>0</v>
      </c>
      <c r="BB101" s="101">
        <f>IF(AZ101=2,G101,0)</f>
        <v>0</v>
      </c>
      <c r="BC101" s="101">
        <f>IF(AZ101=3,G101,0)</f>
        <v>0</v>
      </c>
      <c r="BD101" s="101">
        <f>IF(AZ101=4,G101,0)</f>
        <v>0</v>
      </c>
      <c r="BE101" s="101">
        <f>IF(AZ101=5,G101,0)</f>
        <v>0</v>
      </c>
      <c r="CA101" s="128">
        <v>12</v>
      </c>
      <c r="CB101" s="128">
        <v>0</v>
      </c>
    </row>
    <row r="102" spans="1:80" x14ac:dyDescent="0.2">
      <c r="A102" s="129">
        <v>78</v>
      </c>
      <c r="B102" s="130" t="s">
        <v>2608</v>
      </c>
      <c r="C102" s="131" t="s">
        <v>1905</v>
      </c>
      <c r="D102" s="132" t="s">
        <v>44</v>
      </c>
      <c r="E102" s="133">
        <v>1</v>
      </c>
      <c r="F102" s="133">
        <v>0</v>
      </c>
      <c r="G102" s="134">
        <f>E102*F102</f>
        <v>0</v>
      </c>
      <c r="H102" s="135">
        <v>0</v>
      </c>
      <c r="I102" s="136">
        <f>E102*H102</f>
        <v>0</v>
      </c>
      <c r="J102" s="135"/>
      <c r="K102" s="136">
        <f>E102*J102</f>
        <v>0</v>
      </c>
      <c r="O102" s="128">
        <v>2</v>
      </c>
      <c r="AA102" s="101">
        <v>12</v>
      </c>
      <c r="AB102" s="101">
        <v>0</v>
      </c>
      <c r="AC102" s="101">
        <v>109</v>
      </c>
      <c r="AZ102" s="101">
        <v>1</v>
      </c>
      <c r="BA102" s="101">
        <f>IF(AZ102=1,G102,0)</f>
        <v>0</v>
      </c>
      <c r="BB102" s="101">
        <f>IF(AZ102=2,G102,0)</f>
        <v>0</v>
      </c>
      <c r="BC102" s="101">
        <f>IF(AZ102=3,G102,0)</f>
        <v>0</v>
      </c>
      <c r="BD102" s="101">
        <f>IF(AZ102=4,G102,0)</f>
        <v>0</v>
      </c>
      <c r="BE102" s="101">
        <f>IF(AZ102=5,G102,0)</f>
        <v>0</v>
      </c>
      <c r="CA102" s="128">
        <v>12</v>
      </c>
      <c r="CB102" s="128">
        <v>0</v>
      </c>
    </row>
    <row r="103" spans="1:80" x14ac:dyDescent="0.2">
      <c r="A103" s="144"/>
      <c r="B103" s="145" t="s">
        <v>45</v>
      </c>
      <c r="C103" s="146" t="s">
        <v>2609</v>
      </c>
      <c r="D103" s="147"/>
      <c r="E103" s="148"/>
      <c r="F103" s="149"/>
      <c r="G103" s="150">
        <f>SUM(G97:G102)</f>
        <v>0</v>
      </c>
      <c r="H103" s="151"/>
      <c r="I103" s="152">
        <f>SUM(I97:I102)</f>
        <v>0</v>
      </c>
      <c r="J103" s="151"/>
      <c r="K103" s="152">
        <f>SUM(K97:K102)</f>
        <v>0</v>
      </c>
      <c r="O103" s="128">
        <v>4</v>
      </c>
      <c r="BA103" s="153">
        <f>SUM(BA97:BA102)</f>
        <v>0</v>
      </c>
      <c r="BB103" s="153">
        <f>SUM(BB97:BB102)</f>
        <v>0</v>
      </c>
      <c r="BC103" s="153">
        <f>SUM(BC97:BC102)</f>
        <v>0</v>
      </c>
      <c r="BD103" s="153">
        <f>SUM(BD97:BD102)</f>
        <v>0</v>
      </c>
      <c r="BE103" s="153">
        <f>SUM(BE97:BE102)</f>
        <v>0</v>
      </c>
    </row>
    <row r="104" spans="1:80" x14ac:dyDescent="0.2">
      <c r="A104" s="118" t="s">
        <v>41</v>
      </c>
      <c r="B104" s="119" t="s">
        <v>196</v>
      </c>
      <c r="C104" s="120" t="s">
        <v>1918</v>
      </c>
      <c r="D104" s="121"/>
      <c r="E104" s="122"/>
      <c r="F104" s="122"/>
      <c r="G104" s="123"/>
      <c r="H104" s="124"/>
      <c r="I104" s="125"/>
      <c r="J104" s="126"/>
      <c r="K104" s="127"/>
      <c r="O104" s="128">
        <v>1</v>
      </c>
    </row>
    <row r="105" spans="1:80" ht="22.5" x14ac:dyDescent="0.2">
      <c r="A105" s="129">
        <v>79</v>
      </c>
      <c r="B105" s="130" t="s">
        <v>1932</v>
      </c>
      <c r="C105" s="131" t="s">
        <v>1919</v>
      </c>
      <c r="D105" s="132" t="s">
        <v>44</v>
      </c>
      <c r="E105" s="133">
        <v>1</v>
      </c>
      <c r="F105" s="133">
        <v>0</v>
      </c>
      <c r="G105" s="134">
        <f>E105*F105</f>
        <v>0</v>
      </c>
      <c r="H105" s="135">
        <v>0</v>
      </c>
      <c r="I105" s="136">
        <f>E105*H105</f>
        <v>0</v>
      </c>
      <c r="J105" s="135"/>
      <c r="K105" s="136">
        <f>E105*J105</f>
        <v>0</v>
      </c>
      <c r="O105" s="128">
        <v>2</v>
      </c>
      <c r="AA105" s="101">
        <v>12</v>
      </c>
      <c r="AB105" s="101">
        <v>0</v>
      </c>
      <c r="AC105" s="101">
        <v>114</v>
      </c>
      <c r="AZ105" s="101">
        <v>1</v>
      </c>
      <c r="BA105" s="101">
        <f>IF(AZ105=1,G105,0)</f>
        <v>0</v>
      </c>
      <c r="BB105" s="101">
        <f>IF(AZ105=2,G105,0)</f>
        <v>0</v>
      </c>
      <c r="BC105" s="101">
        <f>IF(AZ105=3,G105,0)</f>
        <v>0</v>
      </c>
      <c r="BD105" s="101">
        <f>IF(AZ105=4,G105,0)</f>
        <v>0</v>
      </c>
      <c r="BE105" s="101">
        <f>IF(AZ105=5,G105,0)</f>
        <v>0</v>
      </c>
      <c r="CA105" s="128">
        <v>12</v>
      </c>
      <c r="CB105" s="128">
        <v>0</v>
      </c>
    </row>
    <row r="106" spans="1:80" ht="22.5" x14ac:dyDescent="0.2">
      <c r="A106" s="129">
        <v>80</v>
      </c>
      <c r="B106" s="130" t="s">
        <v>1934</v>
      </c>
      <c r="C106" s="131" t="s">
        <v>1920</v>
      </c>
      <c r="D106" s="132" t="s">
        <v>44</v>
      </c>
      <c r="E106" s="133">
        <v>2</v>
      </c>
      <c r="F106" s="133">
        <v>0</v>
      </c>
      <c r="G106" s="134">
        <f>E106*F106</f>
        <v>0</v>
      </c>
      <c r="H106" s="135">
        <v>0</v>
      </c>
      <c r="I106" s="136">
        <f>E106*H106</f>
        <v>0</v>
      </c>
      <c r="J106" s="135"/>
      <c r="K106" s="136">
        <f>E106*J106</f>
        <v>0</v>
      </c>
      <c r="O106" s="128">
        <v>2</v>
      </c>
      <c r="AA106" s="101">
        <v>12</v>
      </c>
      <c r="AB106" s="101">
        <v>0</v>
      </c>
      <c r="AC106" s="101">
        <v>115</v>
      </c>
      <c r="AZ106" s="101">
        <v>1</v>
      </c>
      <c r="BA106" s="101">
        <f>IF(AZ106=1,G106,0)</f>
        <v>0</v>
      </c>
      <c r="BB106" s="101">
        <f>IF(AZ106=2,G106,0)</f>
        <v>0</v>
      </c>
      <c r="BC106" s="101">
        <f>IF(AZ106=3,G106,0)</f>
        <v>0</v>
      </c>
      <c r="BD106" s="101">
        <f>IF(AZ106=4,G106,0)</f>
        <v>0</v>
      </c>
      <c r="BE106" s="101">
        <f>IF(AZ106=5,G106,0)</f>
        <v>0</v>
      </c>
      <c r="CA106" s="128">
        <v>12</v>
      </c>
      <c r="CB106" s="128">
        <v>0</v>
      </c>
    </row>
    <row r="107" spans="1:80" x14ac:dyDescent="0.2">
      <c r="A107" s="137"/>
      <c r="B107" s="138"/>
      <c r="C107" s="293"/>
      <c r="D107" s="294"/>
      <c r="E107" s="294"/>
      <c r="F107" s="294"/>
      <c r="G107" s="295"/>
      <c r="I107" s="139"/>
      <c r="K107" s="139"/>
      <c r="L107" s="140" t="s">
        <v>1921</v>
      </c>
      <c r="O107" s="128">
        <v>3</v>
      </c>
    </row>
    <row r="108" spans="1:80" x14ac:dyDescent="0.2">
      <c r="A108" s="129">
        <v>81</v>
      </c>
      <c r="B108" s="130" t="s">
        <v>1936</v>
      </c>
      <c r="C108" s="131" t="s">
        <v>1911</v>
      </c>
      <c r="D108" s="132" t="s">
        <v>115</v>
      </c>
      <c r="E108" s="133">
        <v>80</v>
      </c>
      <c r="F108" s="133">
        <v>0</v>
      </c>
      <c r="G108" s="134">
        <f>E108*F108</f>
        <v>0</v>
      </c>
      <c r="H108" s="135">
        <v>0</v>
      </c>
      <c r="I108" s="136">
        <f>E108*H108</f>
        <v>0</v>
      </c>
      <c r="J108" s="135"/>
      <c r="K108" s="136">
        <f>E108*J108</f>
        <v>0</v>
      </c>
      <c r="O108" s="128">
        <v>2</v>
      </c>
      <c r="AA108" s="101">
        <v>12</v>
      </c>
      <c r="AB108" s="101">
        <v>0</v>
      </c>
      <c r="AC108" s="101">
        <v>116</v>
      </c>
      <c r="AZ108" s="101">
        <v>1</v>
      </c>
      <c r="BA108" s="101">
        <f>IF(AZ108=1,G108,0)</f>
        <v>0</v>
      </c>
      <c r="BB108" s="101">
        <f>IF(AZ108=2,G108,0)</f>
        <v>0</v>
      </c>
      <c r="BC108" s="101">
        <f>IF(AZ108=3,G108,0)</f>
        <v>0</v>
      </c>
      <c r="BD108" s="101">
        <f>IF(AZ108=4,G108,0)</f>
        <v>0</v>
      </c>
      <c r="BE108" s="101">
        <f>IF(AZ108=5,G108,0)</f>
        <v>0</v>
      </c>
      <c r="CA108" s="128">
        <v>12</v>
      </c>
      <c r="CB108" s="128">
        <v>0</v>
      </c>
    </row>
    <row r="109" spans="1:80" x14ac:dyDescent="0.2">
      <c r="A109" s="144"/>
      <c r="B109" s="145" t="s">
        <v>45</v>
      </c>
      <c r="C109" s="146" t="s">
        <v>2610</v>
      </c>
      <c r="D109" s="147"/>
      <c r="E109" s="148"/>
      <c r="F109" s="149"/>
      <c r="G109" s="150">
        <f>SUM(G104:G108)</f>
        <v>0</v>
      </c>
      <c r="H109" s="151"/>
      <c r="I109" s="152">
        <f>SUM(I104:I108)</f>
        <v>0</v>
      </c>
      <c r="J109" s="151"/>
      <c r="K109" s="152">
        <f>SUM(K104:K108)</f>
        <v>0</v>
      </c>
      <c r="O109" s="128">
        <v>4</v>
      </c>
      <c r="BA109" s="153">
        <f>SUM(BA104:BA108)</f>
        <v>0</v>
      </c>
      <c r="BB109" s="153">
        <f>SUM(BB104:BB108)</f>
        <v>0</v>
      </c>
      <c r="BC109" s="153">
        <f>SUM(BC104:BC108)</f>
        <v>0</v>
      </c>
      <c r="BD109" s="153">
        <f>SUM(BD104:BD108)</f>
        <v>0</v>
      </c>
      <c r="BE109" s="153">
        <f>SUM(BE104:BE108)</f>
        <v>0</v>
      </c>
    </row>
    <row r="110" spans="1:80" x14ac:dyDescent="0.2">
      <c r="A110" s="118" t="s">
        <v>41</v>
      </c>
      <c r="B110" s="119" t="s">
        <v>1939</v>
      </c>
      <c r="C110" s="120" t="s">
        <v>1923</v>
      </c>
      <c r="D110" s="121"/>
      <c r="E110" s="122"/>
      <c r="F110" s="122"/>
      <c r="G110" s="123"/>
      <c r="H110" s="124"/>
      <c r="I110" s="125"/>
      <c r="J110" s="126"/>
      <c r="K110" s="127"/>
      <c r="O110" s="128">
        <v>1</v>
      </c>
    </row>
    <row r="111" spans="1:80" ht="22.5" x14ac:dyDescent="0.2">
      <c r="A111" s="129">
        <v>82</v>
      </c>
      <c r="B111" s="130" t="s">
        <v>1941</v>
      </c>
      <c r="C111" s="131" t="s">
        <v>1925</v>
      </c>
      <c r="D111" s="132" t="s">
        <v>115</v>
      </c>
      <c r="E111" s="133">
        <v>2200</v>
      </c>
      <c r="F111" s="133">
        <v>0</v>
      </c>
      <c r="G111" s="134">
        <f>E111*F111</f>
        <v>0</v>
      </c>
      <c r="H111" s="135">
        <v>0</v>
      </c>
      <c r="I111" s="136">
        <f>E111*H111</f>
        <v>0</v>
      </c>
      <c r="J111" s="135"/>
      <c r="K111" s="136">
        <f>E111*J111</f>
        <v>0</v>
      </c>
      <c r="O111" s="128">
        <v>2</v>
      </c>
      <c r="AA111" s="101">
        <v>12</v>
      </c>
      <c r="AB111" s="101">
        <v>0</v>
      </c>
      <c r="AC111" s="101">
        <v>131</v>
      </c>
      <c r="AZ111" s="101">
        <v>1</v>
      </c>
      <c r="BA111" s="101">
        <f>IF(AZ111=1,G111,0)</f>
        <v>0</v>
      </c>
      <c r="BB111" s="101">
        <f>IF(AZ111=2,G111,0)</f>
        <v>0</v>
      </c>
      <c r="BC111" s="101">
        <f>IF(AZ111=3,G111,0)</f>
        <v>0</v>
      </c>
      <c r="BD111" s="101">
        <f>IF(AZ111=4,G111,0)</f>
        <v>0</v>
      </c>
      <c r="BE111" s="101">
        <f>IF(AZ111=5,G111,0)</f>
        <v>0</v>
      </c>
      <c r="CA111" s="128">
        <v>12</v>
      </c>
      <c r="CB111" s="128">
        <v>0</v>
      </c>
    </row>
    <row r="112" spans="1:80" ht="22.5" x14ac:dyDescent="0.2">
      <c r="A112" s="129">
        <v>83</v>
      </c>
      <c r="B112" s="130" t="s">
        <v>1943</v>
      </c>
      <c r="C112" s="131" t="s">
        <v>1927</v>
      </c>
      <c r="D112" s="132" t="s">
        <v>115</v>
      </c>
      <c r="E112" s="133">
        <v>570</v>
      </c>
      <c r="F112" s="133">
        <v>0</v>
      </c>
      <c r="G112" s="134">
        <f>E112*F112</f>
        <v>0</v>
      </c>
      <c r="H112" s="135">
        <v>0</v>
      </c>
      <c r="I112" s="136">
        <f>E112*H112</f>
        <v>0</v>
      </c>
      <c r="J112" s="135"/>
      <c r="K112" s="136">
        <f>E112*J112</f>
        <v>0</v>
      </c>
      <c r="O112" s="128">
        <v>2</v>
      </c>
      <c r="AA112" s="101">
        <v>12</v>
      </c>
      <c r="AB112" s="101">
        <v>0</v>
      </c>
      <c r="AC112" s="101">
        <v>132</v>
      </c>
      <c r="AZ112" s="101">
        <v>1</v>
      </c>
      <c r="BA112" s="101">
        <f>IF(AZ112=1,G112,0)</f>
        <v>0</v>
      </c>
      <c r="BB112" s="101">
        <f>IF(AZ112=2,G112,0)</f>
        <v>0</v>
      </c>
      <c r="BC112" s="101">
        <f>IF(AZ112=3,G112,0)</f>
        <v>0</v>
      </c>
      <c r="BD112" s="101">
        <f>IF(AZ112=4,G112,0)</f>
        <v>0</v>
      </c>
      <c r="BE112" s="101">
        <f>IF(AZ112=5,G112,0)</f>
        <v>0</v>
      </c>
      <c r="CA112" s="128">
        <v>12</v>
      </c>
      <c r="CB112" s="128">
        <v>0</v>
      </c>
    </row>
    <row r="113" spans="1:80" x14ac:dyDescent="0.2">
      <c r="A113" s="137"/>
      <c r="B113" s="138"/>
      <c r="C113" s="293" t="s">
        <v>1928</v>
      </c>
      <c r="D113" s="294"/>
      <c r="E113" s="294"/>
      <c r="F113" s="294"/>
      <c r="G113" s="295"/>
      <c r="I113" s="139"/>
      <c r="K113" s="139"/>
      <c r="L113" s="140" t="s">
        <v>1928</v>
      </c>
      <c r="O113" s="128">
        <v>3</v>
      </c>
    </row>
    <row r="114" spans="1:80" x14ac:dyDescent="0.2">
      <c r="A114" s="129">
        <v>84</v>
      </c>
      <c r="B114" s="130" t="s">
        <v>1944</v>
      </c>
      <c r="C114" s="131" t="s">
        <v>1930</v>
      </c>
      <c r="D114" s="132" t="s">
        <v>1786</v>
      </c>
      <c r="E114" s="133">
        <v>1</v>
      </c>
      <c r="F114" s="133">
        <v>0</v>
      </c>
      <c r="G114" s="134">
        <f>E114*F114</f>
        <v>0</v>
      </c>
      <c r="H114" s="135">
        <v>0</v>
      </c>
      <c r="I114" s="136">
        <f>E114*H114</f>
        <v>0</v>
      </c>
      <c r="J114" s="135"/>
      <c r="K114" s="136">
        <f>E114*J114</f>
        <v>0</v>
      </c>
      <c r="O114" s="128">
        <v>2</v>
      </c>
      <c r="AA114" s="101">
        <v>12</v>
      </c>
      <c r="AB114" s="101">
        <v>0</v>
      </c>
      <c r="AC114" s="101">
        <v>133</v>
      </c>
      <c r="AZ114" s="101">
        <v>1</v>
      </c>
      <c r="BA114" s="101">
        <f>IF(AZ114=1,G114,0)</f>
        <v>0</v>
      </c>
      <c r="BB114" s="101">
        <f>IF(AZ114=2,G114,0)</f>
        <v>0</v>
      </c>
      <c r="BC114" s="101">
        <f>IF(AZ114=3,G114,0)</f>
        <v>0</v>
      </c>
      <c r="BD114" s="101">
        <f>IF(AZ114=4,G114,0)</f>
        <v>0</v>
      </c>
      <c r="BE114" s="101">
        <f>IF(AZ114=5,G114,0)</f>
        <v>0</v>
      </c>
      <c r="CA114" s="128">
        <v>12</v>
      </c>
      <c r="CB114" s="128">
        <v>0</v>
      </c>
    </row>
    <row r="115" spans="1:80" x14ac:dyDescent="0.2">
      <c r="A115" s="144"/>
      <c r="B115" s="145" t="s">
        <v>45</v>
      </c>
      <c r="C115" s="146" t="s">
        <v>2611</v>
      </c>
      <c r="D115" s="147"/>
      <c r="E115" s="148"/>
      <c r="F115" s="149"/>
      <c r="G115" s="150">
        <f>SUM(G110:G114)</f>
        <v>0</v>
      </c>
      <c r="H115" s="151"/>
      <c r="I115" s="152">
        <f>SUM(I110:I114)</f>
        <v>0</v>
      </c>
      <c r="J115" s="151"/>
      <c r="K115" s="152">
        <f>SUM(K110:K114)</f>
        <v>0</v>
      </c>
      <c r="O115" s="128">
        <v>4</v>
      </c>
      <c r="BA115" s="153">
        <f>SUM(BA110:BA114)</f>
        <v>0</v>
      </c>
      <c r="BB115" s="153">
        <f>SUM(BB110:BB114)</f>
        <v>0</v>
      </c>
      <c r="BC115" s="153">
        <f>SUM(BC110:BC114)</f>
        <v>0</v>
      </c>
      <c r="BD115" s="153">
        <f>SUM(BD110:BD114)</f>
        <v>0</v>
      </c>
      <c r="BE115" s="153">
        <f>SUM(BE110:BE114)</f>
        <v>0</v>
      </c>
    </row>
    <row r="116" spans="1:80" x14ac:dyDescent="0.2">
      <c r="A116" s="118" t="s">
        <v>41</v>
      </c>
      <c r="B116" s="119" t="s">
        <v>95</v>
      </c>
      <c r="C116" s="120" t="s">
        <v>1931</v>
      </c>
      <c r="D116" s="121"/>
      <c r="E116" s="122"/>
      <c r="F116" s="122"/>
      <c r="G116" s="123"/>
      <c r="H116" s="124"/>
      <c r="I116" s="125"/>
      <c r="J116" s="126"/>
      <c r="K116" s="127"/>
      <c r="O116" s="128">
        <v>1</v>
      </c>
    </row>
    <row r="117" spans="1:80" x14ac:dyDescent="0.2">
      <c r="A117" s="129">
        <v>85</v>
      </c>
      <c r="B117" s="130" t="s">
        <v>2612</v>
      </c>
      <c r="C117" s="131" t="s">
        <v>1933</v>
      </c>
      <c r="D117" s="132" t="s">
        <v>1786</v>
      </c>
      <c r="E117" s="133">
        <v>1</v>
      </c>
      <c r="F117" s="133">
        <v>0</v>
      </c>
      <c r="G117" s="134">
        <f>E117*F117</f>
        <v>0</v>
      </c>
      <c r="H117" s="135">
        <v>0</v>
      </c>
      <c r="I117" s="136">
        <f>E117*H117</f>
        <v>0</v>
      </c>
      <c r="J117" s="135"/>
      <c r="K117" s="136">
        <f>E117*J117</f>
        <v>0</v>
      </c>
      <c r="O117" s="128">
        <v>2</v>
      </c>
      <c r="AA117" s="101">
        <v>12</v>
      </c>
      <c r="AB117" s="101">
        <v>0</v>
      </c>
      <c r="AC117" s="101">
        <v>134</v>
      </c>
      <c r="AZ117" s="101">
        <v>1</v>
      </c>
      <c r="BA117" s="101">
        <f>IF(AZ117=1,G117,0)</f>
        <v>0</v>
      </c>
      <c r="BB117" s="101">
        <f>IF(AZ117=2,G117,0)</f>
        <v>0</v>
      </c>
      <c r="BC117" s="101">
        <f>IF(AZ117=3,G117,0)</f>
        <v>0</v>
      </c>
      <c r="BD117" s="101">
        <f>IF(AZ117=4,G117,0)</f>
        <v>0</v>
      </c>
      <c r="BE117" s="101">
        <f>IF(AZ117=5,G117,0)</f>
        <v>0</v>
      </c>
      <c r="CA117" s="128">
        <v>12</v>
      </c>
      <c r="CB117" s="128">
        <v>0</v>
      </c>
    </row>
    <row r="118" spans="1:80" x14ac:dyDescent="0.2">
      <c r="A118" s="129">
        <v>86</v>
      </c>
      <c r="B118" s="130" t="s">
        <v>2613</v>
      </c>
      <c r="C118" s="131" t="s">
        <v>1935</v>
      </c>
      <c r="D118" s="132" t="s">
        <v>1786</v>
      </c>
      <c r="E118" s="133">
        <v>1</v>
      </c>
      <c r="F118" s="133">
        <v>0</v>
      </c>
      <c r="G118" s="134">
        <f>E118*F118</f>
        <v>0</v>
      </c>
      <c r="H118" s="135">
        <v>0</v>
      </c>
      <c r="I118" s="136">
        <f>E118*H118</f>
        <v>0</v>
      </c>
      <c r="J118" s="135"/>
      <c r="K118" s="136">
        <f>E118*J118</f>
        <v>0</v>
      </c>
      <c r="O118" s="128">
        <v>2</v>
      </c>
      <c r="AA118" s="101">
        <v>12</v>
      </c>
      <c r="AB118" s="101">
        <v>0</v>
      </c>
      <c r="AC118" s="101">
        <v>135</v>
      </c>
      <c r="AZ118" s="101">
        <v>1</v>
      </c>
      <c r="BA118" s="101">
        <f>IF(AZ118=1,G118,0)</f>
        <v>0</v>
      </c>
      <c r="BB118" s="101">
        <f>IF(AZ118=2,G118,0)</f>
        <v>0</v>
      </c>
      <c r="BC118" s="101">
        <f>IF(AZ118=3,G118,0)</f>
        <v>0</v>
      </c>
      <c r="BD118" s="101">
        <f>IF(AZ118=4,G118,0)</f>
        <v>0</v>
      </c>
      <c r="BE118" s="101">
        <f>IF(AZ118=5,G118,0)</f>
        <v>0</v>
      </c>
      <c r="CA118" s="128">
        <v>12</v>
      </c>
      <c r="CB118" s="128">
        <v>0</v>
      </c>
    </row>
    <row r="119" spans="1:80" ht="22.5" x14ac:dyDescent="0.2">
      <c r="A119" s="129">
        <v>87</v>
      </c>
      <c r="B119" s="130" t="s">
        <v>2614</v>
      </c>
      <c r="C119" s="131" t="s">
        <v>1937</v>
      </c>
      <c r="D119" s="132" t="s">
        <v>1786</v>
      </c>
      <c r="E119" s="133">
        <v>1</v>
      </c>
      <c r="F119" s="133">
        <v>0</v>
      </c>
      <c r="G119" s="134">
        <f>E119*F119</f>
        <v>0</v>
      </c>
      <c r="H119" s="135">
        <v>0</v>
      </c>
      <c r="I119" s="136">
        <f>E119*H119</f>
        <v>0</v>
      </c>
      <c r="J119" s="135"/>
      <c r="K119" s="136">
        <f>E119*J119</f>
        <v>0</v>
      </c>
      <c r="O119" s="128">
        <v>2</v>
      </c>
      <c r="AA119" s="101">
        <v>12</v>
      </c>
      <c r="AB119" s="101">
        <v>0</v>
      </c>
      <c r="AC119" s="101">
        <v>136</v>
      </c>
      <c r="AZ119" s="101">
        <v>1</v>
      </c>
      <c r="BA119" s="101">
        <f>IF(AZ119=1,G119,0)</f>
        <v>0</v>
      </c>
      <c r="BB119" s="101">
        <f>IF(AZ119=2,G119,0)</f>
        <v>0</v>
      </c>
      <c r="BC119" s="101">
        <f>IF(AZ119=3,G119,0)</f>
        <v>0</v>
      </c>
      <c r="BD119" s="101">
        <f>IF(AZ119=4,G119,0)</f>
        <v>0</v>
      </c>
      <c r="BE119" s="101">
        <f>IF(AZ119=5,G119,0)</f>
        <v>0</v>
      </c>
      <c r="CA119" s="128">
        <v>12</v>
      </c>
      <c r="CB119" s="128">
        <v>0</v>
      </c>
    </row>
    <row r="120" spans="1:80" ht="22.5" x14ac:dyDescent="0.2">
      <c r="A120" s="129">
        <v>88</v>
      </c>
      <c r="B120" s="130" t="s">
        <v>2615</v>
      </c>
      <c r="C120" s="131" t="s">
        <v>1938</v>
      </c>
      <c r="D120" s="132" t="s">
        <v>1786</v>
      </c>
      <c r="E120" s="133">
        <v>1</v>
      </c>
      <c r="F120" s="133">
        <v>0</v>
      </c>
      <c r="G120" s="134">
        <f>E120*F120</f>
        <v>0</v>
      </c>
      <c r="H120" s="135">
        <v>0</v>
      </c>
      <c r="I120" s="136">
        <f>E120*H120</f>
        <v>0</v>
      </c>
      <c r="J120" s="135"/>
      <c r="K120" s="136">
        <f>E120*J120</f>
        <v>0</v>
      </c>
      <c r="O120" s="128">
        <v>2</v>
      </c>
      <c r="AA120" s="101">
        <v>12</v>
      </c>
      <c r="AB120" s="101">
        <v>0</v>
      </c>
      <c r="AC120" s="101">
        <v>137</v>
      </c>
      <c r="AZ120" s="101">
        <v>1</v>
      </c>
      <c r="BA120" s="101">
        <f>IF(AZ120=1,G120,0)</f>
        <v>0</v>
      </c>
      <c r="BB120" s="101">
        <f>IF(AZ120=2,G120,0)</f>
        <v>0</v>
      </c>
      <c r="BC120" s="101">
        <f>IF(AZ120=3,G120,0)</f>
        <v>0</v>
      </c>
      <c r="BD120" s="101">
        <f>IF(AZ120=4,G120,0)</f>
        <v>0</v>
      </c>
      <c r="BE120" s="101">
        <f>IF(AZ120=5,G120,0)</f>
        <v>0</v>
      </c>
      <c r="CA120" s="128">
        <v>12</v>
      </c>
      <c r="CB120" s="128">
        <v>0</v>
      </c>
    </row>
    <row r="121" spans="1:80" x14ac:dyDescent="0.2">
      <c r="A121" s="144"/>
      <c r="B121" s="145" t="s">
        <v>45</v>
      </c>
      <c r="C121" s="146" t="s">
        <v>2616</v>
      </c>
      <c r="D121" s="147"/>
      <c r="E121" s="148"/>
      <c r="F121" s="149"/>
      <c r="G121" s="150">
        <f>SUM(G116:G120)</f>
        <v>0</v>
      </c>
      <c r="H121" s="151"/>
      <c r="I121" s="152">
        <f>SUM(I116:I120)</f>
        <v>0</v>
      </c>
      <c r="J121" s="151"/>
      <c r="K121" s="152">
        <f>SUM(K116:K120)</f>
        <v>0</v>
      </c>
      <c r="O121" s="128">
        <v>4</v>
      </c>
      <c r="BA121" s="153">
        <f>SUM(BA116:BA120)</f>
        <v>0</v>
      </c>
      <c r="BB121" s="153">
        <f>SUM(BB116:BB120)</f>
        <v>0</v>
      </c>
      <c r="BC121" s="153">
        <f>SUM(BC116:BC120)</f>
        <v>0</v>
      </c>
      <c r="BD121" s="153">
        <f>SUM(BD116:BD120)</f>
        <v>0</v>
      </c>
      <c r="BE121" s="153">
        <f>SUM(BE116:BE120)</f>
        <v>0</v>
      </c>
    </row>
    <row r="122" spans="1:80" x14ac:dyDescent="0.2">
      <c r="A122" s="118" t="s">
        <v>41</v>
      </c>
      <c r="B122" s="119" t="s">
        <v>2617</v>
      </c>
      <c r="C122" s="120" t="s">
        <v>1940</v>
      </c>
      <c r="D122" s="121"/>
      <c r="E122" s="122"/>
      <c r="F122" s="122"/>
      <c r="G122" s="123"/>
      <c r="H122" s="124"/>
      <c r="I122" s="125"/>
      <c r="J122" s="126"/>
      <c r="K122" s="127"/>
      <c r="O122" s="128">
        <v>1</v>
      </c>
    </row>
    <row r="123" spans="1:80" x14ac:dyDescent="0.2">
      <c r="A123" s="129">
        <v>89</v>
      </c>
      <c r="B123" s="130" t="s">
        <v>2618</v>
      </c>
      <c r="C123" s="131" t="s">
        <v>1942</v>
      </c>
      <c r="D123" s="132" t="s">
        <v>1786</v>
      </c>
      <c r="E123" s="133">
        <v>1</v>
      </c>
      <c r="F123" s="133">
        <v>0</v>
      </c>
      <c r="G123" s="134">
        <f>E123*F123</f>
        <v>0</v>
      </c>
      <c r="H123" s="135">
        <v>0</v>
      </c>
      <c r="I123" s="136">
        <f>E123*H123</f>
        <v>0</v>
      </c>
      <c r="J123" s="135"/>
      <c r="K123" s="136">
        <f>E123*J123</f>
        <v>0</v>
      </c>
      <c r="O123" s="128">
        <v>2</v>
      </c>
      <c r="AA123" s="101">
        <v>12</v>
      </c>
      <c r="AB123" s="101">
        <v>0</v>
      </c>
      <c r="AC123" s="101">
        <v>138</v>
      </c>
      <c r="AZ123" s="101">
        <v>1</v>
      </c>
      <c r="BA123" s="101">
        <f>IF(AZ123=1,G123,0)</f>
        <v>0</v>
      </c>
      <c r="BB123" s="101">
        <f>IF(AZ123=2,G123,0)</f>
        <v>0</v>
      </c>
      <c r="BC123" s="101">
        <f>IF(AZ123=3,G123,0)</f>
        <v>0</v>
      </c>
      <c r="BD123" s="101">
        <f>IF(AZ123=4,G123,0)</f>
        <v>0</v>
      </c>
      <c r="BE123" s="101">
        <f>IF(AZ123=5,G123,0)</f>
        <v>0</v>
      </c>
      <c r="CA123" s="128">
        <v>12</v>
      </c>
      <c r="CB123" s="128">
        <v>0</v>
      </c>
    </row>
    <row r="124" spans="1:80" x14ac:dyDescent="0.2">
      <c r="A124" s="129">
        <v>90</v>
      </c>
      <c r="B124" s="130" t="s">
        <v>2619</v>
      </c>
      <c r="C124" s="131" t="s">
        <v>1801</v>
      </c>
      <c r="D124" s="132" t="s">
        <v>1786</v>
      </c>
      <c r="E124" s="133">
        <v>1</v>
      </c>
      <c r="F124" s="133">
        <v>0</v>
      </c>
      <c r="G124" s="134">
        <f>E124*F124</f>
        <v>0</v>
      </c>
      <c r="H124" s="135">
        <v>0</v>
      </c>
      <c r="I124" s="136">
        <f>E124*H124</f>
        <v>0</v>
      </c>
      <c r="J124" s="135"/>
      <c r="K124" s="136">
        <f>E124*J124</f>
        <v>0</v>
      </c>
      <c r="O124" s="128">
        <v>2</v>
      </c>
      <c r="AA124" s="101">
        <v>12</v>
      </c>
      <c r="AB124" s="101">
        <v>0</v>
      </c>
      <c r="AC124" s="101">
        <v>139</v>
      </c>
      <c r="AZ124" s="101">
        <v>1</v>
      </c>
      <c r="BA124" s="101">
        <f>IF(AZ124=1,G124,0)</f>
        <v>0</v>
      </c>
      <c r="BB124" s="101">
        <f>IF(AZ124=2,G124,0)</f>
        <v>0</v>
      </c>
      <c r="BC124" s="101">
        <f>IF(AZ124=3,G124,0)</f>
        <v>0</v>
      </c>
      <c r="BD124" s="101">
        <f>IF(AZ124=4,G124,0)</f>
        <v>0</v>
      </c>
      <c r="BE124" s="101">
        <f>IF(AZ124=5,G124,0)</f>
        <v>0</v>
      </c>
      <c r="CA124" s="128">
        <v>12</v>
      </c>
      <c r="CB124" s="128">
        <v>0</v>
      </c>
    </row>
    <row r="125" spans="1:80" x14ac:dyDescent="0.2">
      <c r="A125" s="129">
        <v>91</v>
      </c>
      <c r="B125" s="130" t="s">
        <v>2620</v>
      </c>
      <c r="C125" s="131" t="s">
        <v>1945</v>
      </c>
      <c r="D125" s="132" t="s">
        <v>1786</v>
      </c>
      <c r="E125" s="133">
        <v>1</v>
      </c>
      <c r="F125" s="133">
        <v>0</v>
      </c>
      <c r="G125" s="134">
        <f>E125*F125</f>
        <v>0</v>
      </c>
      <c r="H125" s="135">
        <v>0</v>
      </c>
      <c r="I125" s="136">
        <f>E125*H125</f>
        <v>0</v>
      </c>
      <c r="J125" s="135"/>
      <c r="K125" s="136">
        <f>E125*J125</f>
        <v>0</v>
      </c>
      <c r="O125" s="128">
        <v>2</v>
      </c>
      <c r="AA125" s="101">
        <v>12</v>
      </c>
      <c r="AB125" s="101">
        <v>0</v>
      </c>
      <c r="AC125" s="101">
        <v>140</v>
      </c>
      <c r="AZ125" s="101">
        <v>1</v>
      </c>
      <c r="BA125" s="101">
        <f>IF(AZ125=1,G125,0)</f>
        <v>0</v>
      </c>
      <c r="BB125" s="101">
        <f>IF(AZ125=2,G125,0)</f>
        <v>0</v>
      </c>
      <c r="BC125" s="101">
        <f>IF(AZ125=3,G125,0)</f>
        <v>0</v>
      </c>
      <c r="BD125" s="101">
        <f>IF(AZ125=4,G125,0)</f>
        <v>0</v>
      </c>
      <c r="BE125" s="101">
        <f>IF(AZ125=5,G125,0)</f>
        <v>0</v>
      </c>
      <c r="CA125" s="128">
        <v>12</v>
      </c>
      <c r="CB125" s="128">
        <v>0</v>
      </c>
    </row>
    <row r="126" spans="1:80" x14ac:dyDescent="0.2">
      <c r="A126" s="129">
        <v>92</v>
      </c>
      <c r="B126" s="130" t="s">
        <v>2621</v>
      </c>
      <c r="C126" s="131" t="s">
        <v>1946</v>
      </c>
      <c r="D126" s="132" t="s">
        <v>1786</v>
      </c>
      <c r="E126" s="133">
        <v>1</v>
      </c>
      <c r="F126" s="133">
        <v>0</v>
      </c>
      <c r="G126" s="134">
        <f>E126*F126</f>
        <v>0</v>
      </c>
      <c r="H126" s="135">
        <v>0</v>
      </c>
      <c r="I126" s="136">
        <f>E126*H126</f>
        <v>0</v>
      </c>
      <c r="J126" s="135"/>
      <c r="K126" s="136">
        <f>E126*J126</f>
        <v>0</v>
      </c>
      <c r="O126" s="128">
        <v>2</v>
      </c>
      <c r="AA126" s="101">
        <v>12</v>
      </c>
      <c r="AB126" s="101">
        <v>0</v>
      </c>
      <c r="AC126" s="101">
        <v>141</v>
      </c>
      <c r="AZ126" s="101">
        <v>1</v>
      </c>
      <c r="BA126" s="101">
        <f>IF(AZ126=1,G126,0)</f>
        <v>0</v>
      </c>
      <c r="BB126" s="101">
        <f>IF(AZ126=2,G126,0)</f>
        <v>0</v>
      </c>
      <c r="BC126" s="101">
        <f>IF(AZ126=3,G126,0)</f>
        <v>0</v>
      </c>
      <c r="BD126" s="101">
        <f>IF(AZ126=4,G126,0)</f>
        <v>0</v>
      </c>
      <c r="BE126" s="101">
        <f>IF(AZ126=5,G126,0)</f>
        <v>0</v>
      </c>
      <c r="CA126" s="128">
        <v>12</v>
      </c>
      <c r="CB126" s="128">
        <v>0</v>
      </c>
    </row>
    <row r="127" spans="1:80" x14ac:dyDescent="0.2">
      <c r="A127" s="144"/>
      <c r="B127" s="145" t="s">
        <v>45</v>
      </c>
      <c r="C127" s="146" t="s">
        <v>2622</v>
      </c>
      <c r="D127" s="147"/>
      <c r="E127" s="148"/>
      <c r="F127" s="149"/>
      <c r="G127" s="150">
        <f>SUM(G122:G126)</f>
        <v>0</v>
      </c>
      <c r="H127" s="151"/>
      <c r="I127" s="152">
        <f>SUM(I122:I126)</f>
        <v>0</v>
      </c>
      <c r="J127" s="151"/>
      <c r="K127" s="152">
        <f>SUM(K122:K126)</f>
        <v>0</v>
      </c>
      <c r="O127" s="128">
        <v>4</v>
      </c>
      <c r="BA127" s="153">
        <f>SUM(BA122:BA126)</f>
        <v>0</v>
      </c>
      <c r="BB127" s="153">
        <f>SUM(BB122:BB126)</f>
        <v>0</v>
      </c>
      <c r="BC127" s="153">
        <f>SUM(BC122:BC126)</f>
        <v>0</v>
      </c>
      <c r="BD127" s="153">
        <f>SUM(BD122:BD126)</f>
        <v>0</v>
      </c>
      <c r="BE127" s="153">
        <f>SUM(BE122:BE126)</f>
        <v>0</v>
      </c>
    </row>
    <row r="128" spans="1:80" x14ac:dyDescent="0.2">
      <c r="E128" s="101"/>
    </row>
    <row r="129" spans="5:5" x14ac:dyDescent="0.2">
      <c r="E129" s="101"/>
    </row>
    <row r="130" spans="5:5" x14ac:dyDescent="0.2">
      <c r="E130" s="101"/>
    </row>
    <row r="131" spans="5:5" x14ac:dyDescent="0.2">
      <c r="E131" s="101"/>
    </row>
    <row r="132" spans="5:5" x14ac:dyDescent="0.2">
      <c r="E132" s="101"/>
    </row>
    <row r="133" spans="5:5" x14ac:dyDescent="0.2">
      <c r="E133" s="101"/>
    </row>
    <row r="134" spans="5:5" x14ac:dyDescent="0.2">
      <c r="E134" s="101"/>
    </row>
    <row r="135" spans="5:5" x14ac:dyDescent="0.2">
      <c r="E135" s="101"/>
    </row>
    <row r="136" spans="5:5" x14ac:dyDescent="0.2">
      <c r="E136" s="101"/>
    </row>
    <row r="137" spans="5:5" x14ac:dyDescent="0.2">
      <c r="E137" s="101"/>
    </row>
    <row r="138" spans="5:5" x14ac:dyDescent="0.2">
      <c r="E138" s="101"/>
    </row>
    <row r="139" spans="5:5" x14ac:dyDescent="0.2">
      <c r="E139" s="101"/>
    </row>
    <row r="140" spans="5:5" x14ac:dyDescent="0.2">
      <c r="E140" s="101"/>
    </row>
    <row r="141" spans="5:5" x14ac:dyDescent="0.2">
      <c r="E141" s="101"/>
    </row>
    <row r="142" spans="5:5" x14ac:dyDescent="0.2">
      <c r="E142" s="101"/>
    </row>
    <row r="143" spans="5:5" x14ac:dyDescent="0.2">
      <c r="E143" s="101"/>
    </row>
    <row r="144" spans="5:5" x14ac:dyDescent="0.2">
      <c r="E144" s="101"/>
    </row>
    <row r="145" spans="1:7" x14ac:dyDescent="0.2">
      <c r="E145" s="101"/>
    </row>
    <row r="146" spans="1:7" x14ac:dyDescent="0.2">
      <c r="E146" s="101"/>
    </row>
    <row r="147" spans="1:7" x14ac:dyDescent="0.2">
      <c r="E147" s="101"/>
    </row>
    <row r="148" spans="1:7" x14ac:dyDescent="0.2">
      <c r="E148" s="101"/>
    </row>
    <row r="149" spans="1:7" x14ac:dyDescent="0.2">
      <c r="E149" s="101"/>
    </row>
    <row r="150" spans="1:7" x14ac:dyDescent="0.2">
      <c r="E150" s="101"/>
    </row>
    <row r="151" spans="1:7" x14ac:dyDescent="0.2">
      <c r="A151" s="143"/>
      <c r="B151" s="143"/>
      <c r="C151" s="143"/>
      <c r="D151" s="143"/>
      <c r="E151" s="143"/>
      <c r="F151" s="143"/>
      <c r="G151" s="143"/>
    </row>
    <row r="152" spans="1:7" x14ac:dyDescent="0.2">
      <c r="A152" s="143"/>
      <c r="B152" s="143"/>
      <c r="C152" s="143"/>
      <c r="D152" s="143"/>
      <c r="E152" s="143"/>
      <c r="F152" s="143"/>
      <c r="G152" s="143"/>
    </row>
    <row r="153" spans="1:7" x14ac:dyDescent="0.2">
      <c r="A153" s="143"/>
      <c r="B153" s="143"/>
      <c r="C153" s="143"/>
      <c r="D153" s="143"/>
      <c r="E153" s="143"/>
      <c r="F153" s="143"/>
      <c r="G153" s="143"/>
    </row>
    <row r="154" spans="1:7" x14ac:dyDescent="0.2">
      <c r="A154" s="143"/>
      <c r="B154" s="143"/>
      <c r="C154" s="143"/>
      <c r="D154" s="143"/>
      <c r="E154" s="143"/>
      <c r="F154" s="143"/>
      <c r="G154" s="143"/>
    </row>
    <row r="155" spans="1:7" x14ac:dyDescent="0.2">
      <c r="E155" s="101"/>
    </row>
    <row r="156" spans="1:7" x14ac:dyDescent="0.2">
      <c r="E156" s="101"/>
    </row>
    <row r="157" spans="1:7" x14ac:dyDescent="0.2">
      <c r="E157" s="101"/>
    </row>
    <row r="158" spans="1:7" x14ac:dyDescent="0.2">
      <c r="E158" s="101"/>
    </row>
    <row r="159" spans="1:7" x14ac:dyDescent="0.2">
      <c r="E159" s="101"/>
    </row>
    <row r="160" spans="1:7" x14ac:dyDescent="0.2">
      <c r="E160" s="101"/>
    </row>
    <row r="161" spans="5:5" x14ac:dyDescent="0.2">
      <c r="E161" s="101"/>
    </row>
    <row r="162" spans="5:5" x14ac:dyDescent="0.2">
      <c r="E162" s="101"/>
    </row>
    <row r="163" spans="5:5" x14ac:dyDescent="0.2">
      <c r="E163" s="101"/>
    </row>
    <row r="164" spans="5:5" x14ac:dyDescent="0.2">
      <c r="E164" s="101"/>
    </row>
    <row r="165" spans="5:5" x14ac:dyDescent="0.2">
      <c r="E165" s="101"/>
    </row>
    <row r="166" spans="5:5" x14ac:dyDescent="0.2">
      <c r="E166" s="101"/>
    </row>
    <row r="167" spans="5:5" x14ac:dyDescent="0.2">
      <c r="E167" s="101"/>
    </row>
    <row r="168" spans="5:5" x14ac:dyDescent="0.2">
      <c r="E168" s="101"/>
    </row>
    <row r="169" spans="5:5" x14ac:dyDescent="0.2">
      <c r="E169" s="101"/>
    </row>
    <row r="170" spans="5:5" x14ac:dyDescent="0.2">
      <c r="E170" s="101"/>
    </row>
    <row r="171" spans="5:5" x14ac:dyDescent="0.2">
      <c r="E171" s="101"/>
    </row>
    <row r="172" spans="5:5" x14ac:dyDescent="0.2">
      <c r="E172" s="101"/>
    </row>
    <row r="173" spans="5:5" x14ac:dyDescent="0.2">
      <c r="E173" s="101"/>
    </row>
    <row r="174" spans="5:5" x14ac:dyDescent="0.2">
      <c r="E174" s="101"/>
    </row>
    <row r="175" spans="5:5" x14ac:dyDescent="0.2">
      <c r="E175" s="101"/>
    </row>
    <row r="176" spans="5:5" x14ac:dyDescent="0.2">
      <c r="E176" s="101"/>
    </row>
    <row r="177" spans="1:7" x14ac:dyDescent="0.2">
      <c r="E177" s="101"/>
    </row>
    <row r="178" spans="1:7" x14ac:dyDescent="0.2">
      <c r="E178" s="101"/>
    </row>
    <row r="179" spans="1:7" x14ac:dyDescent="0.2">
      <c r="E179" s="101"/>
    </row>
    <row r="180" spans="1:7" x14ac:dyDescent="0.2">
      <c r="E180" s="101"/>
    </row>
    <row r="181" spans="1:7" x14ac:dyDescent="0.2">
      <c r="E181" s="101"/>
    </row>
    <row r="182" spans="1:7" x14ac:dyDescent="0.2">
      <c r="E182" s="101"/>
    </row>
    <row r="183" spans="1:7" x14ac:dyDescent="0.2">
      <c r="E183" s="101"/>
    </row>
    <row r="184" spans="1:7" x14ac:dyDescent="0.2">
      <c r="E184" s="101"/>
    </row>
    <row r="185" spans="1:7" x14ac:dyDescent="0.2">
      <c r="E185" s="101"/>
    </row>
    <row r="186" spans="1:7" x14ac:dyDescent="0.2">
      <c r="A186" s="154"/>
      <c r="B186" s="154"/>
    </row>
    <row r="187" spans="1:7" x14ac:dyDescent="0.2">
      <c r="A187" s="143"/>
      <c r="B187" s="143"/>
      <c r="C187" s="155"/>
      <c r="D187" s="155"/>
      <c r="E187" s="156"/>
      <c r="F187" s="155"/>
      <c r="G187" s="157"/>
    </row>
    <row r="188" spans="1:7" x14ac:dyDescent="0.2">
      <c r="A188" s="158"/>
      <c r="B188" s="158"/>
      <c r="C188" s="143"/>
      <c r="D188" s="143"/>
      <c r="E188" s="159"/>
      <c r="F188" s="143"/>
      <c r="G188" s="143"/>
    </row>
    <row r="189" spans="1:7" x14ac:dyDescent="0.2">
      <c r="A189" s="143"/>
      <c r="B189" s="143"/>
      <c r="C189" s="143"/>
      <c r="D189" s="143"/>
      <c r="E189" s="159"/>
      <c r="F189" s="143"/>
      <c r="G189" s="143"/>
    </row>
    <row r="190" spans="1:7" x14ac:dyDescent="0.2">
      <c r="A190" s="143"/>
      <c r="B190" s="143"/>
      <c r="C190" s="143"/>
      <c r="D190" s="143"/>
      <c r="E190" s="159"/>
      <c r="F190" s="143"/>
      <c r="G190" s="143"/>
    </row>
    <row r="191" spans="1:7" x14ac:dyDescent="0.2">
      <c r="A191" s="143"/>
      <c r="B191" s="143"/>
      <c r="C191" s="143"/>
      <c r="D191" s="143"/>
      <c r="E191" s="159"/>
      <c r="F191" s="143"/>
      <c r="G191" s="143"/>
    </row>
    <row r="192" spans="1:7" x14ac:dyDescent="0.2">
      <c r="A192" s="143"/>
      <c r="B192" s="143"/>
      <c r="C192" s="143"/>
      <c r="D192" s="143"/>
      <c r="E192" s="159"/>
      <c r="F192" s="143"/>
      <c r="G192" s="143"/>
    </row>
    <row r="193" spans="1:7" x14ac:dyDescent="0.2">
      <c r="A193" s="143"/>
      <c r="B193" s="143"/>
      <c r="C193" s="143"/>
      <c r="D193" s="143"/>
      <c r="E193" s="159"/>
      <c r="F193" s="143"/>
      <c r="G193" s="143"/>
    </row>
    <row r="194" spans="1:7" x14ac:dyDescent="0.2">
      <c r="A194" s="143"/>
      <c r="B194" s="143"/>
      <c r="C194" s="143"/>
      <c r="D194" s="143"/>
      <c r="E194" s="159"/>
      <c r="F194" s="143"/>
      <c r="G194" s="143"/>
    </row>
    <row r="195" spans="1:7" x14ac:dyDescent="0.2">
      <c r="A195" s="143"/>
      <c r="B195" s="143"/>
      <c r="C195" s="143"/>
      <c r="D195" s="143"/>
      <c r="E195" s="159"/>
      <c r="F195" s="143"/>
      <c r="G195" s="143"/>
    </row>
    <row r="196" spans="1:7" x14ac:dyDescent="0.2">
      <c r="A196" s="143"/>
      <c r="B196" s="143"/>
      <c r="C196" s="143"/>
      <c r="D196" s="143"/>
      <c r="E196" s="159"/>
      <c r="F196" s="143"/>
      <c r="G196" s="143"/>
    </row>
    <row r="197" spans="1:7" x14ac:dyDescent="0.2">
      <c r="A197" s="143"/>
      <c r="B197" s="143"/>
      <c r="C197" s="143"/>
      <c r="D197" s="143"/>
      <c r="E197" s="159"/>
      <c r="F197" s="143"/>
      <c r="G197" s="143"/>
    </row>
    <row r="198" spans="1:7" x14ac:dyDescent="0.2">
      <c r="A198" s="143"/>
      <c r="B198" s="143"/>
      <c r="C198" s="143"/>
      <c r="D198" s="143"/>
      <c r="E198" s="159"/>
      <c r="F198" s="143"/>
      <c r="G198" s="143"/>
    </row>
    <row r="199" spans="1:7" x14ac:dyDescent="0.2">
      <c r="A199" s="143"/>
      <c r="B199" s="143"/>
      <c r="C199" s="143"/>
      <c r="D199" s="143"/>
      <c r="E199" s="159"/>
      <c r="F199" s="143"/>
      <c r="G199" s="143"/>
    </row>
    <row r="200" spans="1:7" x14ac:dyDescent="0.2">
      <c r="A200" s="143"/>
      <c r="B200" s="143"/>
      <c r="C200" s="143"/>
      <c r="D200" s="143"/>
      <c r="E200" s="159"/>
      <c r="F200" s="143"/>
      <c r="G200" s="143"/>
    </row>
  </sheetData>
  <mergeCells count="11">
    <mergeCell ref="C113:G113"/>
    <mergeCell ref="C107:G107"/>
    <mergeCell ref="C68:G68"/>
    <mergeCell ref="C29:G29"/>
    <mergeCell ref="A1:G1"/>
    <mergeCell ref="A3:B3"/>
    <mergeCell ref="A4:B4"/>
    <mergeCell ref="E4:G4"/>
    <mergeCell ref="C9:G9"/>
    <mergeCell ref="C12:G12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32"/>
  <sheetViews>
    <sheetView view="pageBreakPreview" zoomScale="60" zoomScaleNormal="100" workbookViewId="0">
      <selection activeCell="F9" sqref="F9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 t="s">
        <v>14</v>
      </c>
      <c r="B2" s="35"/>
      <c r="C2" s="36" t="s">
        <v>42</v>
      </c>
      <c r="D2" s="36" t="s">
        <v>52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65"/>
      <c r="G9" s="66"/>
      <c r="H9" s="67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30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33"/>
  <sheetViews>
    <sheetView view="pageBreakPreview" zoomScale="60" zoomScaleNormal="100" workbookViewId="0">
      <selection activeCell="B19" sqref="B19:G2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1922</v>
      </c>
      <c r="D2" s="36" t="s">
        <v>1948</v>
      </c>
      <c r="E2" s="37"/>
      <c r="F2" s="225"/>
      <c r="G2" s="226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42"/>
      <c r="G5" s="43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57"/>
      <c r="G7" s="51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x14ac:dyDescent="0.2">
      <c r="A18" s="2"/>
      <c r="B18" s="2"/>
      <c r="C18" s="2"/>
      <c r="D18" s="2"/>
      <c r="E18" s="2"/>
      <c r="F18" s="2"/>
      <c r="G18" s="2"/>
      <c r="H18" s="1" t="s">
        <v>0</v>
      </c>
    </row>
    <row r="19" spans="1:8" x14ac:dyDescent="0.2">
      <c r="A19" s="2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ht="73.5" customHeight="1" x14ac:dyDescent="0.2">
      <c r="A27" s="86"/>
      <c r="B27" s="283"/>
      <c r="C27" s="283"/>
      <c r="D27" s="283"/>
      <c r="E27" s="283"/>
      <c r="F27" s="283"/>
      <c r="G27" s="283"/>
      <c r="H27" s="1" t="s">
        <v>0</v>
      </c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  <row r="33" spans="2:7" x14ac:dyDescent="0.2">
      <c r="B33" s="282"/>
      <c r="C33" s="282"/>
      <c r="D33" s="282"/>
      <c r="E33" s="282"/>
      <c r="F33" s="282"/>
      <c r="G33" s="282"/>
    </row>
  </sheetData>
  <mergeCells count="11">
    <mergeCell ref="C8:E8"/>
    <mergeCell ref="C9:E9"/>
    <mergeCell ref="C10:E10"/>
    <mergeCell ref="C11:E11"/>
    <mergeCell ref="B33:G33"/>
    <mergeCell ref="B19:G27"/>
    <mergeCell ref="B28:G28"/>
    <mergeCell ref="B29:G29"/>
    <mergeCell ref="B30:G30"/>
    <mergeCell ref="B31:G31"/>
    <mergeCell ref="B32:G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K63"/>
  <sheetViews>
    <sheetView view="pageBreakPreview" zoomScale="60" zoomScaleNormal="100" workbookViewId="0">
      <selection activeCell="G10" sqref="G9:G1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2697</v>
      </c>
      <c r="H1" s="91" t="s">
        <v>1922</v>
      </c>
      <c r="I1" s="92"/>
    </row>
    <row r="2" spans="1:11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1948</v>
      </c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ht="46.5" customHeight="1" x14ac:dyDescent="0.2">
      <c r="A7" s="241" t="str">
        <f>'SO 01 8 Pol'!B7</f>
        <v>1</v>
      </c>
      <c r="B7" s="309" t="str">
        <f>'SO 01 8 Pol'!C7</f>
        <v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v>
      </c>
      <c r="C7" s="309"/>
      <c r="D7" s="309"/>
      <c r="E7" s="309"/>
      <c r="F7" s="309"/>
      <c r="G7" s="309"/>
      <c r="H7" s="309"/>
      <c r="I7" s="309"/>
    </row>
    <row r="8" spans="1:11" s="64" customFormat="1" x14ac:dyDescent="0.2">
      <c r="A8" s="241" t="str">
        <f>'SO 01 8 Pol'!B35</f>
        <v>2</v>
      </c>
      <c r="B8" s="17" t="str">
        <f>'SO 01 8 Pol'!C35</f>
        <v>KABELY</v>
      </c>
      <c r="D8" s="242"/>
      <c r="E8" s="242"/>
      <c r="F8" s="242"/>
      <c r="G8" s="242"/>
      <c r="H8" s="242"/>
      <c r="I8" s="242"/>
    </row>
    <row r="9" spans="1:11" s="64" customFormat="1" x14ac:dyDescent="0.2">
      <c r="A9" s="241" t="str">
        <f>'SO 01 8 Pol'!B58</f>
        <v>3</v>
      </c>
      <c r="B9" s="17" t="str">
        <f>'SO 01 8 Pol'!C58</f>
        <v>KABELOVÉ TRASY</v>
      </c>
      <c r="D9" s="242"/>
      <c r="E9" s="242"/>
      <c r="F9" s="242"/>
      <c r="G9" s="242"/>
      <c r="H9" s="242"/>
      <c r="I9" s="242"/>
    </row>
    <row r="10" spans="1:11" s="64" customFormat="1" x14ac:dyDescent="0.2">
      <c r="A10" s="241" t="str">
        <f>'SO 01 8 Pol'!B74</f>
        <v>4</v>
      </c>
      <c r="B10" s="17" t="str">
        <f>'SO 01 8 Pol'!C74</f>
        <v>SVÍTIDLA</v>
      </c>
      <c r="D10" s="242"/>
      <c r="E10" s="242"/>
      <c r="F10" s="242"/>
      <c r="G10" s="242"/>
      <c r="H10" s="242"/>
      <c r="I10" s="242"/>
    </row>
    <row r="11" spans="1:11" s="64" customFormat="1" x14ac:dyDescent="0.2">
      <c r="A11" s="241" t="str">
        <f>'SO 01 8 Pol'!B98</f>
        <v>5</v>
      </c>
      <c r="B11" s="17" t="str">
        <f>'SO 01 8 Pol'!C98</f>
        <v>KONCOVÉ PRVKY</v>
      </c>
      <c r="D11" s="242"/>
      <c r="E11" s="242"/>
      <c r="F11" s="242"/>
      <c r="G11" s="242"/>
      <c r="H11" s="242"/>
      <c r="I11" s="242"/>
    </row>
    <row r="12" spans="1:11" s="64" customFormat="1" x14ac:dyDescent="0.2">
      <c r="A12" s="241" t="str">
        <f>'SO 01 8 Pol'!B121</f>
        <v>6</v>
      </c>
      <c r="B12" s="17" t="str">
        <f>'SO 01 8 Pol'!C121</f>
        <v>HROMOSVOD A UZEMNĚNÍ</v>
      </c>
      <c r="D12" s="242"/>
      <c r="E12" s="242"/>
      <c r="F12" s="242"/>
      <c r="G12" s="242"/>
      <c r="H12" s="242"/>
      <c r="I12" s="242"/>
    </row>
    <row r="13" spans="1:11" s="64" customFormat="1" x14ac:dyDescent="0.2">
      <c r="A13" s="241" t="str">
        <f>'SO 01 8 Pol'!B131</f>
        <v>7</v>
      </c>
      <c r="B13" s="17" t="str">
        <f>'SO 01 8 Pol'!C131</f>
        <v>OSTATNÍ</v>
      </c>
      <c r="D13" s="242"/>
      <c r="E13" s="242"/>
      <c r="F13" s="242"/>
      <c r="G13" s="242"/>
      <c r="H13" s="242"/>
      <c r="I13" s="242"/>
    </row>
    <row r="14" spans="1:11" x14ac:dyDescent="0.2">
      <c r="A14" s="64"/>
      <c r="B14" s="245"/>
      <c r="C14" s="64"/>
      <c r="D14" s="64"/>
      <c r="E14" s="64"/>
      <c r="F14" s="246"/>
      <c r="G14" s="247"/>
      <c r="H14" s="247"/>
      <c r="I14" s="248"/>
      <c r="J14" s="64"/>
      <c r="K14" s="64"/>
    </row>
    <row r="15" spans="1:11" x14ac:dyDescent="0.2">
      <c r="A15" s="64"/>
      <c r="B15" s="64"/>
      <c r="C15" s="64"/>
      <c r="D15" s="64"/>
      <c r="E15" s="64"/>
      <c r="F15" s="246"/>
      <c r="G15" s="247"/>
      <c r="H15" s="247"/>
      <c r="I15" s="248"/>
      <c r="J15" s="64"/>
      <c r="K15" s="64"/>
    </row>
    <row r="16" spans="1:11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</sheetData>
  <mergeCells count="4">
    <mergeCell ref="A1:B1"/>
    <mergeCell ref="A2:B2"/>
    <mergeCell ref="G2:I2"/>
    <mergeCell ref="B7:I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213"/>
  <sheetViews>
    <sheetView showGridLines="0" showZeros="0" view="pageBreakPreview" topLeftCell="A4" zoomScaleNormal="100" zoomScaleSheetLayoutView="100" workbookViewId="0">
      <selection activeCell="D13" sqref="D13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40.5" customHeight="1" thickBot="1" x14ac:dyDescent="0.25">
      <c r="A2" s="308" t="s">
        <v>2701</v>
      </c>
      <c r="B2" s="308"/>
      <c r="C2" s="308"/>
      <c r="D2" s="308"/>
      <c r="E2" s="308"/>
      <c r="F2" s="308"/>
      <c r="G2" s="308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8 Rek'!H1</f>
        <v>8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8 Rek'!G2</f>
        <v>Silnoproud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ht="75.75" customHeight="1" x14ac:dyDescent="0.2">
      <c r="A7" s="118" t="s">
        <v>41</v>
      </c>
      <c r="B7" s="119" t="s">
        <v>42</v>
      </c>
      <c r="C7" s="313" t="s">
        <v>2702</v>
      </c>
      <c r="D7" s="314"/>
      <c r="E7" s="314"/>
      <c r="F7" s="314"/>
      <c r="G7" s="315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1587</v>
      </c>
      <c r="C8" s="131" t="s">
        <v>1950</v>
      </c>
      <c r="D8" s="132" t="s">
        <v>1786</v>
      </c>
      <c r="E8" s="133">
        <v>1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/>
      <c r="K8" s="136">
        <f>E8*J8</f>
        <v>0</v>
      </c>
      <c r="O8" s="128">
        <v>2</v>
      </c>
      <c r="AA8" s="101">
        <v>12</v>
      </c>
      <c r="AB8" s="101">
        <v>0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28">
        <v>12</v>
      </c>
      <c r="CB8" s="128">
        <v>0</v>
      </c>
    </row>
    <row r="9" spans="1:80" ht="45" customHeight="1" x14ac:dyDescent="0.2">
      <c r="A9" s="137"/>
      <c r="B9" s="138"/>
      <c r="C9" s="310" t="s">
        <v>2703</v>
      </c>
      <c r="D9" s="311"/>
      <c r="E9" s="311"/>
      <c r="F9" s="311"/>
      <c r="G9" s="312"/>
      <c r="I9" s="139"/>
      <c r="K9" s="139"/>
      <c r="L9" s="192" t="s">
        <v>2698</v>
      </c>
      <c r="O9" s="128">
        <v>3</v>
      </c>
    </row>
    <row r="10" spans="1:80" x14ac:dyDescent="0.2">
      <c r="A10" s="137"/>
      <c r="B10" s="138"/>
      <c r="C10" s="310"/>
      <c r="D10" s="311"/>
      <c r="E10" s="311"/>
      <c r="F10" s="311"/>
      <c r="G10" s="312"/>
      <c r="I10" s="139"/>
      <c r="K10" s="139"/>
      <c r="L10" s="192"/>
      <c r="O10" s="128">
        <v>3</v>
      </c>
    </row>
    <row r="11" spans="1:80" x14ac:dyDescent="0.2">
      <c r="A11" s="137"/>
      <c r="B11" s="138"/>
      <c r="C11" s="293" t="s">
        <v>1951</v>
      </c>
      <c r="D11" s="294"/>
      <c r="E11" s="294"/>
      <c r="F11" s="294"/>
      <c r="G11" s="295"/>
      <c r="I11" s="139"/>
      <c r="K11" s="139"/>
      <c r="L11" s="192" t="s">
        <v>1951</v>
      </c>
      <c r="O11" s="128">
        <v>3</v>
      </c>
    </row>
    <row r="12" spans="1:80" x14ac:dyDescent="0.2">
      <c r="A12" s="137"/>
      <c r="B12" s="138"/>
      <c r="C12" s="293" t="s">
        <v>1952</v>
      </c>
      <c r="D12" s="294"/>
      <c r="E12" s="294"/>
      <c r="F12" s="294"/>
      <c r="G12" s="295"/>
      <c r="I12" s="139"/>
      <c r="K12" s="139"/>
      <c r="L12" s="192" t="s">
        <v>1952</v>
      </c>
      <c r="O12" s="128">
        <v>3</v>
      </c>
    </row>
    <row r="13" spans="1:80" x14ac:dyDescent="0.2">
      <c r="A13" s="129">
        <v>2</v>
      </c>
      <c r="B13" s="130" t="s">
        <v>1811</v>
      </c>
      <c r="C13" s="131" t="s">
        <v>1953</v>
      </c>
      <c r="D13" s="132" t="s">
        <v>1786</v>
      </c>
      <c r="E13" s="133">
        <v>1</v>
      </c>
      <c r="F13" s="133">
        <v>0</v>
      </c>
      <c r="G13" s="134">
        <f>E13*F13</f>
        <v>0</v>
      </c>
      <c r="H13" s="135">
        <v>0</v>
      </c>
      <c r="I13" s="136">
        <f>E13*H13</f>
        <v>0</v>
      </c>
      <c r="J13" s="135"/>
      <c r="K13" s="136">
        <f>E13*J13</f>
        <v>0</v>
      </c>
      <c r="O13" s="128">
        <v>2</v>
      </c>
      <c r="AA13" s="101">
        <v>12</v>
      </c>
      <c r="AB13" s="101">
        <v>0</v>
      </c>
      <c r="AC13" s="101">
        <v>2</v>
      </c>
      <c r="AZ13" s="101">
        <v>1</v>
      </c>
      <c r="BA13" s="101">
        <f>IF(AZ13=1,G13,0)</f>
        <v>0</v>
      </c>
      <c r="BB13" s="101">
        <f>IF(AZ13=2,G13,0)</f>
        <v>0</v>
      </c>
      <c r="BC13" s="101">
        <f>IF(AZ13=3,G13,0)</f>
        <v>0</v>
      </c>
      <c r="BD13" s="101">
        <f>IF(AZ13=4,G13,0)</f>
        <v>0</v>
      </c>
      <c r="BE13" s="101">
        <f>IF(AZ13=5,G13,0)</f>
        <v>0</v>
      </c>
      <c r="CA13" s="128">
        <v>12</v>
      </c>
      <c r="CB13" s="128">
        <v>0</v>
      </c>
    </row>
    <row r="14" spans="1:80" x14ac:dyDescent="0.2">
      <c r="A14" s="137"/>
      <c r="B14" s="138"/>
      <c r="C14" s="293" t="s">
        <v>1954</v>
      </c>
      <c r="D14" s="294"/>
      <c r="E14" s="294"/>
      <c r="F14" s="294"/>
      <c r="G14" s="295"/>
      <c r="I14" s="139"/>
      <c r="K14" s="139"/>
      <c r="L14" s="192" t="s">
        <v>1954</v>
      </c>
      <c r="O14" s="128">
        <v>3</v>
      </c>
    </row>
    <row r="15" spans="1:80" ht="22.5" x14ac:dyDescent="0.2">
      <c r="A15" s="137"/>
      <c r="B15" s="138"/>
      <c r="C15" s="293" t="s">
        <v>1955</v>
      </c>
      <c r="D15" s="294"/>
      <c r="E15" s="294"/>
      <c r="F15" s="294"/>
      <c r="G15" s="295"/>
      <c r="I15" s="139"/>
      <c r="K15" s="139"/>
      <c r="L15" s="192" t="s">
        <v>1955</v>
      </c>
      <c r="O15" s="128">
        <v>3</v>
      </c>
    </row>
    <row r="16" spans="1:80" x14ac:dyDescent="0.2">
      <c r="A16" s="129">
        <v>3</v>
      </c>
      <c r="B16" s="130" t="s">
        <v>1813</v>
      </c>
      <c r="C16" s="131" t="s">
        <v>1956</v>
      </c>
      <c r="D16" s="132" t="s">
        <v>1786</v>
      </c>
      <c r="E16" s="133">
        <v>1</v>
      </c>
      <c r="F16" s="133">
        <v>0</v>
      </c>
      <c r="G16" s="134">
        <f>E16*F16</f>
        <v>0</v>
      </c>
      <c r="H16" s="135">
        <v>0</v>
      </c>
      <c r="I16" s="136">
        <f>E16*H16</f>
        <v>0</v>
      </c>
      <c r="J16" s="135"/>
      <c r="K16" s="136">
        <f>E16*J16</f>
        <v>0</v>
      </c>
      <c r="O16" s="128">
        <v>2</v>
      </c>
      <c r="AA16" s="101">
        <v>12</v>
      </c>
      <c r="AB16" s="101">
        <v>0</v>
      </c>
      <c r="AC16" s="101">
        <v>3</v>
      </c>
      <c r="AZ16" s="101">
        <v>1</v>
      </c>
      <c r="BA16" s="101">
        <f>IF(AZ16=1,G16,0)</f>
        <v>0</v>
      </c>
      <c r="BB16" s="101">
        <f>IF(AZ16=2,G16,0)</f>
        <v>0</v>
      </c>
      <c r="BC16" s="101">
        <f>IF(AZ16=3,G16,0)</f>
        <v>0</v>
      </c>
      <c r="BD16" s="101">
        <f>IF(AZ16=4,G16,0)</f>
        <v>0</v>
      </c>
      <c r="BE16" s="101">
        <f>IF(AZ16=5,G16,0)</f>
        <v>0</v>
      </c>
      <c r="CA16" s="128">
        <v>12</v>
      </c>
      <c r="CB16" s="128">
        <v>0</v>
      </c>
    </row>
    <row r="17" spans="1:80" x14ac:dyDescent="0.2">
      <c r="A17" s="137"/>
      <c r="B17" s="138"/>
      <c r="C17" s="293" t="s">
        <v>1954</v>
      </c>
      <c r="D17" s="294"/>
      <c r="E17" s="294"/>
      <c r="F17" s="294"/>
      <c r="G17" s="295"/>
      <c r="I17" s="139"/>
      <c r="K17" s="139"/>
      <c r="L17" s="192" t="s">
        <v>1954</v>
      </c>
      <c r="O17" s="128">
        <v>3</v>
      </c>
    </row>
    <row r="18" spans="1:80" ht="22.5" x14ac:dyDescent="0.2">
      <c r="A18" s="137"/>
      <c r="B18" s="138"/>
      <c r="C18" s="293" t="s">
        <v>1955</v>
      </c>
      <c r="D18" s="294"/>
      <c r="E18" s="294"/>
      <c r="F18" s="294"/>
      <c r="G18" s="295"/>
      <c r="I18" s="139"/>
      <c r="K18" s="139"/>
      <c r="L18" s="192" t="s">
        <v>1955</v>
      </c>
      <c r="O18" s="128">
        <v>3</v>
      </c>
    </row>
    <row r="19" spans="1:80" x14ac:dyDescent="0.2">
      <c r="A19" s="129">
        <v>4</v>
      </c>
      <c r="B19" s="130" t="s">
        <v>1816</v>
      </c>
      <c r="C19" s="131" t="s">
        <v>1957</v>
      </c>
      <c r="D19" s="132" t="s">
        <v>1786</v>
      </c>
      <c r="E19" s="133">
        <v>1</v>
      </c>
      <c r="F19" s="133">
        <v>0</v>
      </c>
      <c r="G19" s="134">
        <f>E19*F19</f>
        <v>0</v>
      </c>
      <c r="H19" s="135">
        <v>0</v>
      </c>
      <c r="I19" s="136">
        <f>E19*H19</f>
        <v>0</v>
      </c>
      <c r="J19" s="135"/>
      <c r="K19" s="136">
        <f>E19*J19</f>
        <v>0</v>
      </c>
      <c r="O19" s="128">
        <v>2</v>
      </c>
      <c r="AA19" s="101">
        <v>12</v>
      </c>
      <c r="AB19" s="101">
        <v>0</v>
      </c>
      <c r="AC19" s="101">
        <v>4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28">
        <v>12</v>
      </c>
      <c r="CB19" s="128">
        <v>0</v>
      </c>
    </row>
    <row r="20" spans="1:80" x14ac:dyDescent="0.2">
      <c r="A20" s="137"/>
      <c r="B20" s="138"/>
      <c r="C20" s="293" t="s">
        <v>1954</v>
      </c>
      <c r="D20" s="294"/>
      <c r="E20" s="294"/>
      <c r="F20" s="294"/>
      <c r="G20" s="295"/>
      <c r="I20" s="139"/>
      <c r="K20" s="139"/>
      <c r="L20" s="192" t="s">
        <v>1954</v>
      </c>
      <c r="O20" s="128">
        <v>3</v>
      </c>
    </row>
    <row r="21" spans="1:80" ht="22.5" x14ac:dyDescent="0.2">
      <c r="A21" s="137"/>
      <c r="B21" s="138"/>
      <c r="C21" s="293" t="s">
        <v>1955</v>
      </c>
      <c r="D21" s="294"/>
      <c r="E21" s="294"/>
      <c r="F21" s="294"/>
      <c r="G21" s="295"/>
      <c r="I21" s="139"/>
      <c r="K21" s="139"/>
      <c r="L21" s="192" t="s">
        <v>1955</v>
      </c>
      <c r="O21" s="128">
        <v>3</v>
      </c>
    </row>
    <row r="22" spans="1:80" x14ac:dyDescent="0.2">
      <c r="A22" s="129">
        <v>5</v>
      </c>
      <c r="B22" s="130" t="s">
        <v>1818</v>
      </c>
      <c r="C22" s="131" t="s">
        <v>1958</v>
      </c>
      <c r="D22" s="132" t="s">
        <v>1786</v>
      </c>
      <c r="E22" s="133">
        <v>1</v>
      </c>
      <c r="F22" s="133">
        <v>0</v>
      </c>
      <c r="G22" s="134">
        <f>E22*F22</f>
        <v>0</v>
      </c>
      <c r="H22" s="135">
        <v>0</v>
      </c>
      <c r="I22" s="136">
        <f>E22*H22</f>
        <v>0</v>
      </c>
      <c r="J22" s="135"/>
      <c r="K22" s="136">
        <f>E22*J22</f>
        <v>0</v>
      </c>
      <c r="O22" s="128">
        <v>2</v>
      </c>
      <c r="AA22" s="101">
        <v>12</v>
      </c>
      <c r="AB22" s="101">
        <v>0</v>
      </c>
      <c r="AC22" s="101">
        <v>5</v>
      </c>
      <c r="AZ22" s="101">
        <v>1</v>
      </c>
      <c r="BA22" s="101">
        <f>IF(AZ22=1,G22,0)</f>
        <v>0</v>
      </c>
      <c r="BB22" s="101">
        <f>IF(AZ22=2,G22,0)</f>
        <v>0</v>
      </c>
      <c r="BC22" s="101">
        <f>IF(AZ22=3,G22,0)</f>
        <v>0</v>
      </c>
      <c r="BD22" s="101">
        <f>IF(AZ22=4,G22,0)</f>
        <v>0</v>
      </c>
      <c r="BE22" s="101">
        <f>IF(AZ22=5,G22,0)</f>
        <v>0</v>
      </c>
      <c r="CA22" s="128">
        <v>12</v>
      </c>
      <c r="CB22" s="128">
        <v>0</v>
      </c>
    </row>
    <row r="23" spans="1:80" x14ac:dyDescent="0.2">
      <c r="A23" s="137"/>
      <c r="B23" s="138"/>
      <c r="C23" s="293" t="s">
        <v>1954</v>
      </c>
      <c r="D23" s="294"/>
      <c r="E23" s="294"/>
      <c r="F23" s="294"/>
      <c r="G23" s="295"/>
      <c r="I23" s="139"/>
      <c r="K23" s="139"/>
      <c r="L23" s="192" t="s">
        <v>1954</v>
      </c>
      <c r="O23" s="128">
        <v>3</v>
      </c>
    </row>
    <row r="24" spans="1:80" ht="22.5" x14ac:dyDescent="0.2">
      <c r="A24" s="137"/>
      <c r="B24" s="138"/>
      <c r="C24" s="293" t="s">
        <v>1955</v>
      </c>
      <c r="D24" s="294"/>
      <c r="E24" s="294"/>
      <c r="F24" s="294"/>
      <c r="G24" s="295"/>
      <c r="I24" s="139"/>
      <c r="K24" s="139"/>
      <c r="L24" s="192" t="s">
        <v>1955</v>
      </c>
      <c r="O24" s="128">
        <v>3</v>
      </c>
    </row>
    <row r="25" spans="1:80" x14ac:dyDescent="0.2">
      <c r="A25" s="129">
        <v>6</v>
      </c>
      <c r="B25" s="130" t="s">
        <v>1820</v>
      </c>
      <c r="C25" s="131" t="s">
        <v>1959</v>
      </c>
      <c r="D25" s="132" t="s">
        <v>1786</v>
      </c>
      <c r="E25" s="133">
        <v>1</v>
      </c>
      <c r="F25" s="133">
        <v>0</v>
      </c>
      <c r="G25" s="134">
        <f>E25*F25</f>
        <v>0</v>
      </c>
      <c r="H25" s="135">
        <v>0</v>
      </c>
      <c r="I25" s="136">
        <f>E25*H25</f>
        <v>0</v>
      </c>
      <c r="J25" s="135"/>
      <c r="K25" s="136">
        <f>E25*J25</f>
        <v>0</v>
      </c>
      <c r="O25" s="128">
        <v>2</v>
      </c>
      <c r="AA25" s="101">
        <v>12</v>
      </c>
      <c r="AB25" s="101">
        <v>0</v>
      </c>
      <c r="AC25" s="101">
        <v>6</v>
      </c>
      <c r="AZ25" s="101">
        <v>1</v>
      </c>
      <c r="BA25" s="101">
        <f>IF(AZ25=1,G25,0)</f>
        <v>0</v>
      </c>
      <c r="BB25" s="101">
        <f>IF(AZ25=2,G25,0)</f>
        <v>0</v>
      </c>
      <c r="BC25" s="101">
        <f>IF(AZ25=3,G25,0)</f>
        <v>0</v>
      </c>
      <c r="BD25" s="101">
        <f>IF(AZ25=4,G25,0)</f>
        <v>0</v>
      </c>
      <c r="BE25" s="101">
        <f>IF(AZ25=5,G25,0)</f>
        <v>0</v>
      </c>
      <c r="CA25" s="128">
        <v>12</v>
      </c>
      <c r="CB25" s="128">
        <v>0</v>
      </c>
    </row>
    <row r="26" spans="1:80" x14ac:dyDescent="0.2">
      <c r="A26" s="137"/>
      <c r="B26" s="138"/>
      <c r="C26" s="293" t="s">
        <v>1954</v>
      </c>
      <c r="D26" s="294"/>
      <c r="E26" s="294"/>
      <c r="F26" s="294"/>
      <c r="G26" s="295"/>
      <c r="I26" s="139"/>
      <c r="K26" s="139"/>
      <c r="L26" s="192" t="s">
        <v>1954</v>
      </c>
      <c r="O26" s="128">
        <v>3</v>
      </c>
    </row>
    <row r="27" spans="1:80" ht="22.5" x14ac:dyDescent="0.2">
      <c r="A27" s="137"/>
      <c r="B27" s="138"/>
      <c r="C27" s="293" t="s">
        <v>1955</v>
      </c>
      <c r="D27" s="294"/>
      <c r="E27" s="294"/>
      <c r="F27" s="294"/>
      <c r="G27" s="295"/>
      <c r="I27" s="139"/>
      <c r="K27" s="139"/>
      <c r="L27" s="192" t="s">
        <v>1955</v>
      </c>
      <c r="O27" s="128">
        <v>3</v>
      </c>
    </row>
    <row r="28" spans="1:80" x14ac:dyDescent="0.2">
      <c r="A28" s="129">
        <v>7</v>
      </c>
      <c r="B28" s="130" t="s">
        <v>1822</v>
      </c>
      <c r="C28" s="131" t="s">
        <v>1960</v>
      </c>
      <c r="D28" s="132" t="s">
        <v>1786</v>
      </c>
      <c r="E28" s="133">
        <v>1</v>
      </c>
      <c r="F28" s="133">
        <v>0</v>
      </c>
      <c r="G28" s="134">
        <f>E28*F28</f>
        <v>0</v>
      </c>
      <c r="H28" s="135">
        <v>0</v>
      </c>
      <c r="I28" s="136">
        <f>E28*H28</f>
        <v>0</v>
      </c>
      <c r="J28" s="135"/>
      <c r="K28" s="136">
        <f>E28*J28</f>
        <v>0</v>
      </c>
      <c r="O28" s="128">
        <v>2</v>
      </c>
      <c r="AA28" s="101">
        <v>12</v>
      </c>
      <c r="AB28" s="101">
        <v>0</v>
      </c>
      <c r="AC28" s="101">
        <v>7</v>
      </c>
      <c r="AZ28" s="101">
        <v>1</v>
      </c>
      <c r="BA28" s="101">
        <f>IF(AZ28=1,G28,0)</f>
        <v>0</v>
      </c>
      <c r="BB28" s="101">
        <f>IF(AZ28=2,G28,0)</f>
        <v>0</v>
      </c>
      <c r="BC28" s="101">
        <f>IF(AZ28=3,G28,0)</f>
        <v>0</v>
      </c>
      <c r="BD28" s="101">
        <f>IF(AZ28=4,G28,0)</f>
        <v>0</v>
      </c>
      <c r="BE28" s="101">
        <f>IF(AZ28=5,G28,0)</f>
        <v>0</v>
      </c>
      <c r="CA28" s="128">
        <v>12</v>
      </c>
      <c r="CB28" s="128">
        <v>0</v>
      </c>
    </row>
    <row r="29" spans="1:80" x14ac:dyDescent="0.2">
      <c r="A29" s="137"/>
      <c r="B29" s="138"/>
      <c r="C29" s="293" t="s">
        <v>1954</v>
      </c>
      <c r="D29" s="294"/>
      <c r="E29" s="294"/>
      <c r="F29" s="294"/>
      <c r="G29" s="295"/>
      <c r="I29" s="139"/>
      <c r="K29" s="139"/>
      <c r="L29" s="192" t="s">
        <v>1954</v>
      </c>
      <c r="O29" s="128">
        <v>3</v>
      </c>
    </row>
    <row r="30" spans="1:80" ht="22.5" x14ac:dyDescent="0.2">
      <c r="A30" s="137"/>
      <c r="B30" s="138"/>
      <c r="C30" s="293" t="s">
        <v>1955</v>
      </c>
      <c r="D30" s="294"/>
      <c r="E30" s="294"/>
      <c r="F30" s="294"/>
      <c r="G30" s="295"/>
      <c r="I30" s="139"/>
      <c r="K30" s="139"/>
      <c r="L30" s="192" t="s">
        <v>1955</v>
      </c>
      <c r="O30" s="128">
        <v>3</v>
      </c>
    </row>
    <row r="31" spans="1:80" x14ac:dyDescent="0.2">
      <c r="A31" s="129">
        <v>8</v>
      </c>
      <c r="B31" s="130" t="s">
        <v>1824</v>
      </c>
      <c r="C31" s="131" t="s">
        <v>1961</v>
      </c>
      <c r="D31" s="132" t="s">
        <v>1786</v>
      </c>
      <c r="E31" s="133">
        <v>1</v>
      </c>
      <c r="F31" s="133">
        <v>0</v>
      </c>
      <c r="G31" s="134">
        <f>E31*F31</f>
        <v>0</v>
      </c>
      <c r="H31" s="135">
        <v>0</v>
      </c>
      <c r="I31" s="136">
        <f>E31*H31</f>
        <v>0</v>
      </c>
      <c r="J31" s="135"/>
      <c r="K31" s="136">
        <f>E31*J31</f>
        <v>0</v>
      </c>
      <c r="O31" s="128">
        <v>2</v>
      </c>
      <c r="AA31" s="101">
        <v>12</v>
      </c>
      <c r="AB31" s="101">
        <v>0</v>
      </c>
      <c r="AC31" s="101">
        <v>8</v>
      </c>
      <c r="AZ31" s="101">
        <v>1</v>
      </c>
      <c r="BA31" s="101">
        <f>IF(AZ31=1,G31,0)</f>
        <v>0</v>
      </c>
      <c r="BB31" s="101">
        <f>IF(AZ31=2,G31,0)</f>
        <v>0</v>
      </c>
      <c r="BC31" s="101">
        <f>IF(AZ31=3,G31,0)</f>
        <v>0</v>
      </c>
      <c r="BD31" s="101">
        <f>IF(AZ31=4,G31,0)</f>
        <v>0</v>
      </c>
      <c r="BE31" s="101">
        <f>IF(AZ31=5,G31,0)</f>
        <v>0</v>
      </c>
      <c r="CA31" s="128">
        <v>12</v>
      </c>
      <c r="CB31" s="128">
        <v>0</v>
      </c>
    </row>
    <row r="32" spans="1:80" x14ac:dyDescent="0.2">
      <c r="A32" s="137"/>
      <c r="B32" s="138"/>
      <c r="C32" s="293" t="s">
        <v>1954</v>
      </c>
      <c r="D32" s="294"/>
      <c r="E32" s="294"/>
      <c r="F32" s="294"/>
      <c r="G32" s="295"/>
      <c r="I32" s="139"/>
      <c r="K32" s="139"/>
      <c r="L32" s="192" t="s">
        <v>1954</v>
      </c>
      <c r="O32" s="128">
        <v>3</v>
      </c>
    </row>
    <row r="33" spans="1:80" ht="22.5" x14ac:dyDescent="0.2">
      <c r="A33" s="137"/>
      <c r="B33" s="138"/>
      <c r="C33" s="293" t="s">
        <v>1955</v>
      </c>
      <c r="D33" s="294"/>
      <c r="E33" s="294"/>
      <c r="F33" s="294"/>
      <c r="G33" s="295"/>
      <c r="I33" s="139"/>
      <c r="K33" s="139"/>
      <c r="L33" s="192" t="s">
        <v>1955</v>
      </c>
      <c r="O33" s="128">
        <v>3</v>
      </c>
    </row>
    <row r="34" spans="1:80" x14ac:dyDescent="0.2">
      <c r="A34" s="144"/>
      <c r="B34" s="145" t="s">
        <v>45</v>
      </c>
      <c r="C34" s="146" t="s">
        <v>1949</v>
      </c>
      <c r="D34" s="147"/>
      <c r="E34" s="148"/>
      <c r="F34" s="149"/>
      <c r="G34" s="150">
        <f>SUM(G7:G33)</f>
        <v>0</v>
      </c>
      <c r="H34" s="151"/>
      <c r="I34" s="152">
        <f>SUM(I7:I33)</f>
        <v>0</v>
      </c>
      <c r="J34" s="151"/>
      <c r="K34" s="152">
        <f>SUM(K7:K33)</f>
        <v>0</v>
      </c>
      <c r="O34" s="128">
        <v>4</v>
      </c>
      <c r="BA34" s="153">
        <f>SUM(BA7:BA33)</f>
        <v>0</v>
      </c>
      <c r="BB34" s="153">
        <f>SUM(BB7:BB33)</f>
        <v>0</v>
      </c>
      <c r="BC34" s="153">
        <f>SUM(BC7:BC33)</f>
        <v>0</v>
      </c>
      <c r="BD34" s="153">
        <f>SUM(BD7:BD33)</f>
        <v>0</v>
      </c>
      <c r="BE34" s="153">
        <f>SUM(BE7:BE33)</f>
        <v>0</v>
      </c>
    </row>
    <row r="35" spans="1:80" x14ac:dyDescent="0.2">
      <c r="A35" s="118" t="s">
        <v>41</v>
      </c>
      <c r="B35" s="119" t="s">
        <v>110</v>
      </c>
      <c r="C35" s="120" t="s">
        <v>1962</v>
      </c>
      <c r="D35" s="121"/>
      <c r="E35" s="122"/>
      <c r="F35" s="122"/>
      <c r="G35" s="123"/>
      <c r="H35" s="124"/>
      <c r="I35" s="125"/>
      <c r="J35" s="126"/>
      <c r="K35" s="127"/>
      <c r="O35" s="128">
        <v>1</v>
      </c>
    </row>
    <row r="36" spans="1:80" x14ac:dyDescent="0.2">
      <c r="A36" s="129">
        <v>9</v>
      </c>
      <c r="B36" s="130" t="s">
        <v>1720</v>
      </c>
      <c r="C36" s="131" t="s">
        <v>1964</v>
      </c>
      <c r="D36" s="132" t="s">
        <v>115</v>
      </c>
      <c r="E36" s="133">
        <v>15</v>
      </c>
      <c r="F36" s="133">
        <v>0</v>
      </c>
      <c r="G36" s="134">
        <f t="shared" ref="G36:G56" si="0">E36*F36</f>
        <v>0</v>
      </c>
      <c r="H36" s="135">
        <v>0</v>
      </c>
      <c r="I36" s="136">
        <f t="shared" ref="I36:I56" si="1">E36*H36</f>
        <v>0</v>
      </c>
      <c r="J36" s="135"/>
      <c r="K36" s="136">
        <f t="shared" ref="K36:K56" si="2">E36*J36</f>
        <v>0</v>
      </c>
      <c r="O36" s="128">
        <v>2</v>
      </c>
      <c r="AA36" s="101">
        <v>12</v>
      </c>
      <c r="AB36" s="101">
        <v>0</v>
      </c>
      <c r="AC36" s="101">
        <v>9</v>
      </c>
      <c r="AZ36" s="101">
        <v>1</v>
      </c>
      <c r="BA36" s="101">
        <f t="shared" ref="BA36:BA56" si="3">IF(AZ36=1,G36,0)</f>
        <v>0</v>
      </c>
      <c r="BB36" s="101">
        <f t="shared" ref="BB36:BB56" si="4">IF(AZ36=2,G36,0)</f>
        <v>0</v>
      </c>
      <c r="BC36" s="101">
        <f t="shared" ref="BC36:BC56" si="5">IF(AZ36=3,G36,0)</f>
        <v>0</v>
      </c>
      <c r="BD36" s="101">
        <f t="shared" ref="BD36:BD56" si="6">IF(AZ36=4,G36,0)</f>
        <v>0</v>
      </c>
      <c r="BE36" s="101">
        <f t="shared" ref="BE36:BE56" si="7">IF(AZ36=5,G36,0)</f>
        <v>0</v>
      </c>
      <c r="CA36" s="128">
        <v>12</v>
      </c>
      <c r="CB36" s="128">
        <v>0</v>
      </c>
    </row>
    <row r="37" spans="1:80" x14ac:dyDescent="0.2">
      <c r="A37" s="129">
        <v>10</v>
      </c>
      <c r="B37" s="130" t="s">
        <v>1965</v>
      </c>
      <c r="C37" s="131" t="s">
        <v>1966</v>
      </c>
      <c r="D37" s="132" t="s">
        <v>115</v>
      </c>
      <c r="E37" s="133">
        <v>60</v>
      </c>
      <c r="F37" s="133">
        <v>0</v>
      </c>
      <c r="G37" s="134">
        <f t="shared" si="0"/>
        <v>0</v>
      </c>
      <c r="H37" s="135">
        <v>0</v>
      </c>
      <c r="I37" s="136">
        <f t="shared" si="1"/>
        <v>0</v>
      </c>
      <c r="J37" s="135"/>
      <c r="K37" s="136">
        <f t="shared" si="2"/>
        <v>0</v>
      </c>
      <c r="O37" s="128">
        <v>2</v>
      </c>
      <c r="AA37" s="101">
        <v>12</v>
      </c>
      <c r="AB37" s="101">
        <v>0</v>
      </c>
      <c r="AC37" s="101">
        <v>10</v>
      </c>
      <c r="AZ37" s="101">
        <v>1</v>
      </c>
      <c r="BA37" s="101">
        <f t="shared" si="3"/>
        <v>0</v>
      </c>
      <c r="BB37" s="101">
        <f t="shared" si="4"/>
        <v>0</v>
      </c>
      <c r="BC37" s="101">
        <f t="shared" si="5"/>
        <v>0</v>
      </c>
      <c r="BD37" s="101">
        <f t="shared" si="6"/>
        <v>0</v>
      </c>
      <c r="BE37" s="101">
        <f t="shared" si="7"/>
        <v>0</v>
      </c>
      <c r="CA37" s="128">
        <v>12</v>
      </c>
      <c r="CB37" s="128">
        <v>0</v>
      </c>
    </row>
    <row r="38" spans="1:80" x14ac:dyDescent="0.2">
      <c r="A38" s="129">
        <v>11</v>
      </c>
      <c r="B38" s="130" t="s">
        <v>1967</v>
      </c>
      <c r="C38" s="131" t="s">
        <v>1968</v>
      </c>
      <c r="D38" s="132" t="s">
        <v>115</v>
      </c>
      <c r="E38" s="133">
        <v>5</v>
      </c>
      <c r="F38" s="133">
        <v>0</v>
      </c>
      <c r="G38" s="134">
        <f t="shared" si="0"/>
        <v>0</v>
      </c>
      <c r="H38" s="135">
        <v>0</v>
      </c>
      <c r="I38" s="136">
        <f t="shared" si="1"/>
        <v>0</v>
      </c>
      <c r="J38" s="135"/>
      <c r="K38" s="136">
        <f t="shared" si="2"/>
        <v>0</v>
      </c>
      <c r="O38" s="128">
        <v>2</v>
      </c>
      <c r="AA38" s="101">
        <v>12</v>
      </c>
      <c r="AB38" s="101">
        <v>0</v>
      </c>
      <c r="AC38" s="101">
        <v>11</v>
      </c>
      <c r="AZ38" s="101">
        <v>1</v>
      </c>
      <c r="BA38" s="101">
        <f t="shared" si="3"/>
        <v>0</v>
      </c>
      <c r="BB38" s="101">
        <f t="shared" si="4"/>
        <v>0</v>
      </c>
      <c r="BC38" s="101">
        <f t="shared" si="5"/>
        <v>0</v>
      </c>
      <c r="BD38" s="101">
        <f t="shared" si="6"/>
        <v>0</v>
      </c>
      <c r="BE38" s="101">
        <f t="shared" si="7"/>
        <v>0</v>
      </c>
      <c r="CA38" s="128">
        <v>12</v>
      </c>
      <c r="CB38" s="128">
        <v>0</v>
      </c>
    </row>
    <row r="39" spans="1:80" x14ac:dyDescent="0.2">
      <c r="A39" s="129">
        <v>12</v>
      </c>
      <c r="B39" s="130" t="s">
        <v>1771</v>
      </c>
      <c r="C39" s="131" t="s">
        <v>1969</v>
      </c>
      <c r="D39" s="132" t="s">
        <v>115</v>
      </c>
      <c r="E39" s="133">
        <v>150</v>
      </c>
      <c r="F39" s="133">
        <v>0</v>
      </c>
      <c r="G39" s="134">
        <f t="shared" si="0"/>
        <v>0</v>
      </c>
      <c r="H39" s="135">
        <v>0</v>
      </c>
      <c r="I39" s="136">
        <f t="shared" si="1"/>
        <v>0</v>
      </c>
      <c r="J39" s="135"/>
      <c r="K39" s="136">
        <f t="shared" si="2"/>
        <v>0</v>
      </c>
      <c r="O39" s="128">
        <v>2</v>
      </c>
      <c r="AA39" s="101">
        <v>12</v>
      </c>
      <c r="AB39" s="101">
        <v>0</v>
      </c>
      <c r="AC39" s="101">
        <v>12</v>
      </c>
      <c r="AZ39" s="101">
        <v>1</v>
      </c>
      <c r="BA39" s="101">
        <f t="shared" si="3"/>
        <v>0</v>
      </c>
      <c r="BB39" s="101">
        <f t="shared" si="4"/>
        <v>0</v>
      </c>
      <c r="BC39" s="101">
        <f t="shared" si="5"/>
        <v>0</v>
      </c>
      <c r="BD39" s="101">
        <f t="shared" si="6"/>
        <v>0</v>
      </c>
      <c r="BE39" s="101">
        <f t="shared" si="7"/>
        <v>0</v>
      </c>
      <c r="CA39" s="128">
        <v>12</v>
      </c>
      <c r="CB39" s="128">
        <v>0</v>
      </c>
    </row>
    <row r="40" spans="1:80" x14ac:dyDescent="0.2">
      <c r="A40" s="129">
        <v>13</v>
      </c>
      <c r="B40" s="130" t="s">
        <v>1970</v>
      </c>
      <c r="C40" s="131" t="s">
        <v>1971</v>
      </c>
      <c r="D40" s="132" t="s">
        <v>115</v>
      </c>
      <c r="E40" s="133">
        <v>55</v>
      </c>
      <c r="F40" s="133">
        <v>0</v>
      </c>
      <c r="G40" s="134">
        <f t="shared" si="0"/>
        <v>0</v>
      </c>
      <c r="H40" s="135">
        <v>0</v>
      </c>
      <c r="I40" s="136">
        <f t="shared" si="1"/>
        <v>0</v>
      </c>
      <c r="J40" s="135"/>
      <c r="K40" s="136">
        <f t="shared" si="2"/>
        <v>0</v>
      </c>
      <c r="O40" s="128">
        <v>2</v>
      </c>
      <c r="AA40" s="101">
        <v>12</v>
      </c>
      <c r="AB40" s="101">
        <v>0</v>
      </c>
      <c r="AC40" s="101">
        <v>13</v>
      </c>
      <c r="AZ40" s="101">
        <v>1</v>
      </c>
      <c r="BA40" s="101">
        <f t="shared" si="3"/>
        <v>0</v>
      </c>
      <c r="BB40" s="101">
        <f t="shared" si="4"/>
        <v>0</v>
      </c>
      <c r="BC40" s="101">
        <f t="shared" si="5"/>
        <v>0</v>
      </c>
      <c r="BD40" s="101">
        <f t="shared" si="6"/>
        <v>0</v>
      </c>
      <c r="BE40" s="101">
        <f t="shared" si="7"/>
        <v>0</v>
      </c>
      <c r="CA40" s="128">
        <v>12</v>
      </c>
      <c r="CB40" s="128">
        <v>0</v>
      </c>
    </row>
    <row r="41" spans="1:80" x14ac:dyDescent="0.2">
      <c r="A41" s="129">
        <v>14</v>
      </c>
      <c r="B41" s="130" t="s">
        <v>1972</v>
      </c>
      <c r="C41" s="131" t="s">
        <v>1973</v>
      </c>
      <c r="D41" s="132" t="s">
        <v>115</v>
      </c>
      <c r="E41" s="133">
        <v>10</v>
      </c>
      <c r="F41" s="133">
        <v>0</v>
      </c>
      <c r="G41" s="134">
        <f t="shared" si="0"/>
        <v>0</v>
      </c>
      <c r="H41" s="135">
        <v>0</v>
      </c>
      <c r="I41" s="136">
        <f t="shared" si="1"/>
        <v>0</v>
      </c>
      <c r="J41" s="135"/>
      <c r="K41" s="136">
        <f t="shared" si="2"/>
        <v>0</v>
      </c>
      <c r="O41" s="128">
        <v>2</v>
      </c>
      <c r="AA41" s="101">
        <v>12</v>
      </c>
      <c r="AB41" s="101">
        <v>0</v>
      </c>
      <c r="AC41" s="101">
        <v>14</v>
      </c>
      <c r="AZ41" s="101">
        <v>1</v>
      </c>
      <c r="BA41" s="101">
        <f t="shared" si="3"/>
        <v>0</v>
      </c>
      <c r="BB41" s="101">
        <f t="shared" si="4"/>
        <v>0</v>
      </c>
      <c r="BC41" s="101">
        <f t="shared" si="5"/>
        <v>0</v>
      </c>
      <c r="BD41" s="101">
        <f t="shared" si="6"/>
        <v>0</v>
      </c>
      <c r="BE41" s="101">
        <f t="shared" si="7"/>
        <v>0</v>
      </c>
      <c r="CA41" s="128">
        <v>12</v>
      </c>
      <c r="CB41" s="128">
        <v>0</v>
      </c>
    </row>
    <row r="42" spans="1:80" x14ac:dyDescent="0.2">
      <c r="A42" s="129">
        <v>15</v>
      </c>
      <c r="B42" s="130" t="s">
        <v>1974</v>
      </c>
      <c r="C42" s="131" t="s">
        <v>1975</v>
      </c>
      <c r="D42" s="132" t="s">
        <v>115</v>
      </c>
      <c r="E42" s="133">
        <v>250</v>
      </c>
      <c r="F42" s="133">
        <v>0</v>
      </c>
      <c r="G42" s="134">
        <f t="shared" si="0"/>
        <v>0</v>
      </c>
      <c r="H42" s="135">
        <v>0</v>
      </c>
      <c r="I42" s="136">
        <f t="shared" si="1"/>
        <v>0</v>
      </c>
      <c r="J42" s="135"/>
      <c r="K42" s="136">
        <f t="shared" si="2"/>
        <v>0</v>
      </c>
      <c r="O42" s="128">
        <v>2</v>
      </c>
      <c r="AA42" s="101">
        <v>12</v>
      </c>
      <c r="AB42" s="101">
        <v>0</v>
      </c>
      <c r="AC42" s="101">
        <v>15</v>
      </c>
      <c r="AZ42" s="101">
        <v>1</v>
      </c>
      <c r="BA42" s="101">
        <f t="shared" si="3"/>
        <v>0</v>
      </c>
      <c r="BB42" s="101">
        <f t="shared" si="4"/>
        <v>0</v>
      </c>
      <c r="BC42" s="101">
        <f t="shared" si="5"/>
        <v>0</v>
      </c>
      <c r="BD42" s="101">
        <f t="shared" si="6"/>
        <v>0</v>
      </c>
      <c r="BE42" s="101">
        <f t="shared" si="7"/>
        <v>0</v>
      </c>
      <c r="CA42" s="128">
        <v>12</v>
      </c>
      <c r="CB42" s="128">
        <v>0</v>
      </c>
    </row>
    <row r="43" spans="1:80" x14ac:dyDescent="0.2">
      <c r="A43" s="129">
        <v>16</v>
      </c>
      <c r="B43" s="130" t="s">
        <v>1976</v>
      </c>
      <c r="C43" s="131" t="s">
        <v>1977</v>
      </c>
      <c r="D43" s="132" t="s">
        <v>115</v>
      </c>
      <c r="E43" s="133">
        <v>3500</v>
      </c>
      <c r="F43" s="133">
        <v>0</v>
      </c>
      <c r="G43" s="134">
        <f t="shared" si="0"/>
        <v>0</v>
      </c>
      <c r="H43" s="135">
        <v>0</v>
      </c>
      <c r="I43" s="136">
        <f t="shared" si="1"/>
        <v>0</v>
      </c>
      <c r="J43" s="135"/>
      <c r="K43" s="136">
        <f t="shared" si="2"/>
        <v>0</v>
      </c>
      <c r="O43" s="128">
        <v>2</v>
      </c>
      <c r="AA43" s="101">
        <v>12</v>
      </c>
      <c r="AB43" s="101">
        <v>0</v>
      </c>
      <c r="AC43" s="101">
        <v>16</v>
      </c>
      <c r="AZ43" s="101">
        <v>1</v>
      </c>
      <c r="BA43" s="101">
        <f t="shared" si="3"/>
        <v>0</v>
      </c>
      <c r="BB43" s="101">
        <f t="shared" si="4"/>
        <v>0</v>
      </c>
      <c r="BC43" s="101">
        <f t="shared" si="5"/>
        <v>0</v>
      </c>
      <c r="BD43" s="101">
        <f t="shared" si="6"/>
        <v>0</v>
      </c>
      <c r="BE43" s="101">
        <f t="shared" si="7"/>
        <v>0</v>
      </c>
      <c r="CA43" s="128">
        <v>12</v>
      </c>
      <c r="CB43" s="128">
        <v>0</v>
      </c>
    </row>
    <row r="44" spans="1:80" x14ac:dyDescent="0.2">
      <c r="A44" s="129">
        <v>17</v>
      </c>
      <c r="B44" s="130" t="s">
        <v>1978</v>
      </c>
      <c r="C44" s="131" t="s">
        <v>1979</v>
      </c>
      <c r="D44" s="132" t="s">
        <v>115</v>
      </c>
      <c r="E44" s="133">
        <v>800</v>
      </c>
      <c r="F44" s="133">
        <v>0</v>
      </c>
      <c r="G44" s="134">
        <f t="shared" si="0"/>
        <v>0</v>
      </c>
      <c r="H44" s="135">
        <v>0</v>
      </c>
      <c r="I44" s="136">
        <f t="shared" si="1"/>
        <v>0</v>
      </c>
      <c r="J44" s="135"/>
      <c r="K44" s="136">
        <f t="shared" si="2"/>
        <v>0</v>
      </c>
      <c r="O44" s="128">
        <v>2</v>
      </c>
      <c r="AA44" s="101">
        <v>12</v>
      </c>
      <c r="AB44" s="101">
        <v>0</v>
      </c>
      <c r="AC44" s="101">
        <v>17</v>
      </c>
      <c r="AZ44" s="101">
        <v>1</v>
      </c>
      <c r="BA44" s="101">
        <f t="shared" si="3"/>
        <v>0</v>
      </c>
      <c r="BB44" s="101">
        <f t="shared" si="4"/>
        <v>0</v>
      </c>
      <c r="BC44" s="101">
        <f t="shared" si="5"/>
        <v>0</v>
      </c>
      <c r="BD44" s="101">
        <f t="shared" si="6"/>
        <v>0</v>
      </c>
      <c r="BE44" s="101">
        <f t="shared" si="7"/>
        <v>0</v>
      </c>
      <c r="CA44" s="128">
        <v>12</v>
      </c>
      <c r="CB44" s="128">
        <v>0</v>
      </c>
    </row>
    <row r="45" spans="1:80" x14ac:dyDescent="0.2">
      <c r="A45" s="129">
        <v>18</v>
      </c>
      <c r="B45" s="130" t="s">
        <v>1980</v>
      </c>
      <c r="C45" s="131" t="s">
        <v>1981</v>
      </c>
      <c r="D45" s="132" t="s">
        <v>115</v>
      </c>
      <c r="E45" s="133">
        <v>200</v>
      </c>
      <c r="F45" s="133">
        <v>0</v>
      </c>
      <c r="G45" s="134">
        <f t="shared" si="0"/>
        <v>0</v>
      </c>
      <c r="H45" s="135">
        <v>0</v>
      </c>
      <c r="I45" s="136">
        <f t="shared" si="1"/>
        <v>0</v>
      </c>
      <c r="J45" s="135"/>
      <c r="K45" s="136">
        <f t="shared" si="2"/>
        <v>0</v>
      </c>
      <c r="O45" s="128">
        <v>2</v>
      </c>
      <c r="AA45" s="101">
        <v>12</v>
      </c>
      <c r="AB45" s="101">
        <v>0</v>
      </c>
      <c r="AC45" s="101">
        <v>18</v>
      </c>
      <c r="AZ45" s="101">
        <v>1</v>
      </c>
      <c r="BA45" s="101">
        <f t="shared" si="3"/>
        <v>0</v>
      </c>
      <c r="BB45" s="101">
        <f t="shared" si="4"/>
        <v>0</v>
      </c>
      <c r="BC45" s="101">
        <f t="shared" si="5"/>
        <v>0</v>
      </c>
      <c r="BD45" s="101">
        <f t="shared" si="6"/>
        <v>0</v>
      </c>
      <c r="BE45" s="101">
        <f t="shared" si="7"/>
        <v>0</v>
      </c>
      <c r="CA45" s="128">
        <v>12</v>
      </c>
      <c r="CB45" s="128">
        <v>0</v>
      </c>
    </row>
    <row r="46" spans="1:80" x14ac:dyDescent="0.2">
      <c r="A46" s="129">
        <v>19</v>
      </c>
      <c r="B46" s="130" t="s">
        <v>1982</v>
      </c>
      <c r="C46" s="131" t="s">
        <v>1983</v>
      </c>
      <c r="D46" s="132" t="s">
        <v>115</v>
      </c>
      <c r="E46" s="133">
        <v>2450</v>
      </c>
      <c r="F46" s="133">
        <v>0</v>
      </c>
      <c r="G46" s="134">
        <f t="shared" si="0"/>
        <v>0</v>
      </c>
      <c r="H46" s="135">
        <v>0</v>
      </c>
      <c r="I46" s="136">
        <f t="shared" si="1"/>
        <v>0</v>
      </c>
      <c r="J46" s="135"/>
      <c r="K46" s="136">
        <f t="shared" si="2"/>
        <v>0</v>
      </c>
      <c r="O46" s="128">
        <v>2</v>
      </c>
      <c r="AA46" s="101">
        <v>12</v>
      </c>
      <c r="AB46" s="101">
        <v>0</v>
      </c>
      <c r="AC46" s="101">
        <v>19</v>
      </c>
      <c r="AZ46" s="101">
        <v>1</v>
      </c>
      <c r="BA46" s="101">
        <f t="shared" si="3"/>
        <v>0</v>
      </c>
      <c r="BB46" s="101">
        <f t="shared" si="4"/>
        <v>0</v>
      </c>
      <c r="BC46" s="101">
        <f t="shared" si="5"/>
        <v>0</v>
      </c>
      <c r="BD46" s="101">
        <f t="shared" si="6"/>
        <v>0</v>
      </c>
      <c r="BE46" s="101">
        <f t="shared" si="7"/>
        <v>0</v>
      </c>
      <c r="CA46" s="128">
        <v>12</v>
      </c>
      <c r="CB46" s="128">
        <v>0</v>
      </c>
    </row>
    <row r="47" spans="1:80" x14ac:dyDescent="0.2">
      <c r="A47" s="129">
        <v>20</v>
      </c>
      <c r="B47" s="130" t="s">
        <v>1984</v>
      </c>
      <c r="C47" s="131" t="s">
        <v>1985</v>
      </c>
      <c r="D47" s="132" t="s">
        <v>115</v>
      </c>
      <c r="E47" s="133">
        <v>30</v>
      </c>
      <c r="F47" s="133">
        <v>0</v>
      </c>
      <c r="G47" s="134">
        <f t="shared" si="0"/>
        <v>0</v>
      </c>
      <c r="H47" s="135">
        <v>0</v>
      </c>
      <c r="I47" s="136">
        <f t="shared" si="1"/>
        <v>0</v>
      </c>
      <c r="J47" s="135"/>
      <c r="K47" s="136">
        <f t="shared" si="2"/>
        <v>0</v>
      </c>
      <c r="O47" s="128">
        <v>2</v>
      </c>
      <c r="AA47" s="101">
        <v>12</v>
      </c>
      <c r="AB47" s="101">
        <v>0</v>
      </c>
      <c r="AC47" s="101">
        <v>20</v>
      </c>
      <c r="AZ47" s="101">
        <v>1</v>
      </c>
      <c r="BA47" s="101">
        <f t="shared" si="3"/>
        <v>0</v>
      </c>
      <c r="BB47" s="101">
        <f t="shared" si="4"/>
        <v>0</v>
      </c>
      <c r="BC47" s="101">
        <f t="shared" si="5"/>
        <v>0</v>
      </c>
      <c r="BD47" s="101">
        <f t="shared" si="6"/>
        <v>0</v>
      </c>
      <c r="BE47" s="101">
        <f t="shared" si="7"/>
        <v>0</v>
      </c>
      <c r="CA47" s="128">
        <v>12</v>
      </c>
      <c r="CB47" s="128">
        <v>0</v>
      </c>
    </row>
    <row r="48" spans="1:80" x14ac:dyDescent="0.2">
      <c r="A48" s="129">
        <v>21</v>
      </c>
      <c r="B48" s="130" t="s">
        <v>1986</v>
      </c>
      <c r="C48" s="131" t="s">
        <v>1987</v>
      </c>
      <c r="D48" s="132" t="s">
        <v>115</v>
      </c>
      <c r="E48" s="133">
        <v>175</v>
      </c>
      <c r="F48" s="133">
        <v>0</v>
      </c>
      <c r="G48" s="134">
        <f t="shared" si="0"/>
        <v>0</v>
      </c>
      <c r="H48" s="135">
        <v>0</v>
      </c>
      <c r="I48" s="136">
        <f t="shared" si="1"/>
        <v>0</v>
      </c>
      <c r="J48" s="135"/>
      <c r="K48" s="136">
        <f t="shared" si="2"/>
        <v>0</v>
      </c>
      <c r="O48" s="128">
        <v>2</v>
      </c>
      <c r="AA48" s="101">
        <v>12</v>
      </c>
      <c r="AB48" s="101">
        <v>0</v>
      </c>
      <c r="AC48" s="101">
        <v>21</v>
      </c>
      <c r="AZ48" s="101">
        <v>1</v>
      </c>
      <c r="BA48" s="101">
        <f t="shared" si="3"/>
        <v>0</v>
      </c>
      <c r="BB48" s="101">
        <f t="shared" si="4"/>
        <v>0</v>
      </c>
      <c r="BC48" s="101">
        <f t="shared" si="5"/>
        <v>0</v>
      </c>
      <c r="BD48" s="101">
        <f t="shared" si="6"/>
        <v>0</v>
      </c>
      <c r="BE48" s="101">
        <f t="shared" si="7"/>
        <v>0</v>
      </c>
      <c r="CA48" s="128">
        <v>12</v>
      </c>
      <c r="CB48" s="128">
        <v>0</v>
      </c>
    </row>
    <row r="49" spans="1:80" x14ac:dyDescent="0.2">
      <c r="A49" s="129">
        <v>22</v>
      </c>
      <c r="B49" s="130" t="s">
        <v>1915</v>
      </c>
      <c r="C49" s="131" t="s">
        <v>1988</v>
      </c>
      <c r="D49" s="132" t="s">
        <v>115</v>
      </c>
      <c r="E49" s="133">
        <v>100</v>
      </c>
      <c r="F49" s="133">
        <v>0</v>
      </c>
      <c r="G49" s="134">
        <f t="shared" si="0"/>
        <v>0</v>
      </c>
      <c r="H49" s="135">
        <v>0</v>
      </c>
      <c r="I49" s="136">
        <f t="shared" si="1"/>
        <v>0</v>
      </c>
      <c r="J49" s="135"/>
      <c r="K49" s="136">
        <f t="shared" si="2"/>
        <v>0</v>
      </c>
      <c r="O49" s="128">
        <v>2</v>
      </c>
      <c r="AA49" s="101">
        <v>12</v>
      </c>
      <c r="AB49" s="101">
        <v>0</v>
      </c>
      <c r="AC49" s="101">
        <v>22</v>
      </c>
      <c r="AZ49" s="101">
        <v>1</v>
      </c>
      <c r="BA49" s="101">
        <f t="shared" si="3"/>
        <v>0</v>
      </c>
      <c r="BB49" s="101">
        <f t="shared" si="4"/>
        <v>0</v>
      </c>
      <c r="BC49" s="101">
        <f t="shared" si="5"/>
        <v>0</v>
      </c>
      <c r="BD49" s="101">
        <f t="shared" si="6"/>
        <v>0</v>
      </c>
      <c r="BE49" s="101">
        <f t="shared" si="7"/>
        <v>0</v>
      </c>
      <c r="CA49" s="128">
        <v>12</v>
      </c>
      <c r="CB49" s="128">
        <v>0</v>
      </c>
    </row>
    <row r="50" spans="1:80" x14ac:dyDescent="0.2">
      <c r="A50" s="129">
        <v>23</v>
      </c>
      <c r="B50" s="130" t="s">
        <v>1989</v>
      </c>
      <c r="C50" s="131" t="s">
        <v>1990</v>
      </c>
      <c r="D50" s="132" t="s">
        <v>115</v>
      </c>
      <c r="E50" s="133">
        <v>200</v>
      </c>
      <c r="F50" s="133">
        <v>0</v>
      </c>
      <c r="G50" s="134">
        <f t="shared" si="0"/>
        <v>0</v>
      </c>
      <c r="H50" s="135">
        <v>0</v>
      </c>
      <c r="I50" s="136">
        <f t="shared" si="1"/>
        <v>0</v>
      </c>
      <c r="J50" s="135"/>
      <c r="K50" s="136">
        <f t="shared" si="2"/>
        <v>0</v>
      </c>
      <c r="O50" s="128">
        <v>2</v>
      </c>
      <c r="AA50" s="101">
        <v>12</v>
      </c>
      <c r="AB50" s="101">
        <v>0</v>
      </c>
      <c r="AC50" s="101">
        <v>23</v>
      </c>
      <c r="AZ50" s="101">
        <v>1</v>
      </c>
      <c r="BA50" s="101">
        <f t="shared" si="3"/>
        <v>0</v>
      </c>
      <c r="BB50" s="101">
        <f t="shared" si="4"/>
        <v>0</v>
      </c>
      <c r="BC50" s="101">
        <f t="shared" si="5"/>
        <v>0</v>
      </c>
      <c r="BD50" s="101">
        <f t="shared" si="6"/>
        <v>0</v>
      </c>
      <c r="BE50" s="101">
        <f t="shared" si="7"/>
        <v>0</v>
      </c>
      <c r="CA50" s="128">
        <v>12</v>
      </c>
      <c r="CB50" s="128">
        <v>0</v>
      </c>
    </row>
    <row r="51" spans="1:80" x14ac:dyDescent="0.2">
      <c r="A51" s="129">
        <v>24</v>
      </c>
      <c r="B51" s="130" t="s">
        <v>1991</v>
      </c>
      <c r="C51" s="131" t="s">
        <v>1992</v>
      </c>
      <c r="D51" s="132" t="s">
        <v>115</v>
      </c>
      <c r="E51" s="133">
        <v>60</v>
      </c>
      <c r="F51" s="133">
        <v>0</v>
      </c>
      <c r="G51" s="134">
        <f t="shared" si="0"/>
        <v>0</v>
      </c>
      <c r="H51" s="135">
        <v>0</v>
      </c>
      <c r="I51" s="136">
        <f t="shared" si="1"/>
        <v>0</v>
      </c>
      <c r="J51" s="135"/>
      <c r="K51" s="136">
        <f t="shared" si="2"/>
        <v>0</v>
      </c>
      <c r="O51" s="128">
        <v>2</v>
      </c>
      <c r="AA51" s="101">
        <v>12</v>
      </c>
      <c r="AB51" s="101">
        <v>0</v>
      </c>
      <c r="AC51" s="101">
        <v>24</v>
      </c>
      <c r="AZ51" s="101">
        <v>1</v>
      </c>
      <c r="BA51" s="101">
        <f t="shared" si="3"/>
        <v>0</v>
      </c>
      <c r="BB51" s="101">
        <f t="shared" si="4"/>
        <v>0</v>
      </c>
      <c r="BC51" s="101">
        <f t="shared" si="5"/>
        <v>0</v>
      </c>
      <c r="BD51" s="101">
        <f t="shared" si="6"/>
        <v>0</v>
      </c>
      <c r="BE51" s="101">
        <f t="shared" si="7"/>
        <v>0</v>
      </c>
      <c r="CA51" s="128">
        <v>12</v>
      </c>
      <c r="CB51" s="128">
        <v>0</v>
      </c>
    </row>
    <row r="52" spans="1:80" x14ac:dyDescent="0.2">
      <c r="A52" s="129">
        <v>25</v>
      </c>
      <c r="B52" s="130" t="s">
        <v>1993</v>
      </c>
      <c r="C52" s="131" t="s">
        <v>1994</v>
      </c>
      <c r="D52" s="132" t="s">
        <v>115</v>
      </c>
      <c r="E52" s="133">
        <v>250</v>
      </c>
      <c r="F52" s="133">
        <v>0</v>
      </c>
      <c r="G52" s="134">
        <f t="shared" si="0"/>
        <v>0</v>
      </c>
      <c r="H52" s="135">
        <v>0</v>
      </c>
      <c r="I52" s="136">
        <f t="shared" si="1"/>
        <v>0</v>
      </c>
      <c r="J52" s="135"/>
      <c r="K52" s="136">
        <f t="shared" si="2"/>
        <v>0</v>
      </c>
      <c r="O52" s="128">
        <v>2</v>
      </c>
      <c r="AA52" s="101">
        <v>12</v>
      </c>
      <c r="AB52" s="101">
        <v>0</v>
      </c>
      <c r="AC52" s="101">
        <v>25</v>
      </c>
      <c r="AZ52" s="101">
        <v>1</v>
      </c>
      <c r="BA52" s="101">
        <f t="shared" si="3"/>
        <v>0</v>
      </c>
      <c r="BB52" s="101">
        <f t="shared" si="4"/>
        <v>0</v>
      </c>
      <c r="BC52" s="101">
        <f t="shared" si="5"/>
        <v>0</v>
      </c>
      <c r="BD52" s="101">
        <f t="shared" si="6"/>
        <v>0</v>
      </c>
      <c r="BE52" s="101">
        <f t="shared" si="7"/>
        <v>0</v>
      </c>
      <c r="CA52" s="128">
        <v>12</v>
      </c>
      <c r="CB52" s="128">
        <v>0</v>
      </c>
    </row>
    <row r="53" spans="1:80" x14ac:dyDescent="0.2">
      <c r="A53" s="129">
        <v>26</v>
      </c>
      <c r="B53" s="130" t="s">
        <v>1995</v>
      </c>
      <c r="C53" s="131" t="s">
        <v>1996</v>
      </c>
      <c r="D53" s="132" t="s">
        <v>115</v>
      </c>
      <c r="E53" s="133">
        <v>400</v>
      </c>
      <c r="F53" s="133">
        <v>0</v>
      </c>
      <c r="G53" s="134">
        <f t="shared" si="0"/>
        <v>0</v>
      </c>
      <c r="H53" s="135">
        <v>0</v>
      </c>
      <c r="I53" s="136">
        <f t="shared" si="1"/>
        <v>0</v>
      </c>
      <c r="J53" s="135"/>
      <c r="K53" s="136">
        <f t="shared" si="2"/>
        <v>0</v>
      </c>
      <c r="O53" s="128">
        <v>2</v>
      </c>
      <c r="AA53" s="101">
        <v>12</v>
      </c>
      <c r="AB53" s="101">
        <v>0</v>
      </c>
      <c r="AC53" s="101">
        <v>26</v>
      </c>
      <c r="AZ53" s="101">
        <v>1</v>
      </c>
      <c r="BA53" s="101">
        <f t="shared" si="3"/>
        <v>0</v>
      </c>
      <c r="BB53" s="101">
        <f t="shared" si="4"/>
        <v>0</v>
      </c>
      <c r="BC53" s="101">
        <f t="shared" si="5"/>
        <v>0</v>
      </c>
      <c r="BD53" s="101">
        <f t="shared" si="6"/>
        <v>0</v>
      </c>
      <c r="BE53" s="101">
        <f t="shared" si="7"/>
        <v>0</v>
      </c>
      <c r="CA53" s="128">
        <v>12</v>
      </c>
      <c r="CB53" s="128">
        <v>0</v>
      </c>
    </row>
    <row r="54" spans="1:80" x14ac:dyDescent="0.2">
      <c r="A54" s="129">
        <v>27</v>
      </c>
      <c r="B54" s="130" t="s">
        <v>1997</v>
      </c>
      <c r="C54" s="131" t="s">
        <v>1998</v>
      </c>
      <c r="D54" s="132" t="s">
        <v>115</v>
      </c>
      <c r="E54" s="133">
        <v>850</v>
      </c>
      <c r="F54" s="133">
        <v>0</v>
      </c>
      <c r="G54" s="134">
        <f t="shared" si="0"/>
        <v>0</v>
      </c>
      <c r="H54" s="135">
        <v>0</v>
      </c>
      <c r="I54" s="136">
        <f t="shared" si="1"/>
        <v>0</v>
      </c>
      <c r="J54" s="135"/>
      <c r="K54" s="136">
        <f t="shared" si="2"/>
        <v>0</v>
      </c>
      <c r="O54" s="128">
        <v>2</v>
      </c>
      <c r="AA54" s="101">
        <v>12</v>
      </c>
      <c r="AB54" s="101">
        <v>0</v>
      </c>
      <c r="AC54" s="101">
        <v>27</v>
      </c>
      <c r="AZ54" s="101">
        <v>1</v>
      </c>
      <c r="BA54" s="101">
        <f t="shared" si="3"/>
        <v>0</v>
      </c>
      <c r="BB54" s="101">
        <f t="shared" si="4"/>
        <v>0</v>
      </c>
      <c r="BC54" s="101">
        <f t="shared" si="5"/>
        <v>0</v>
      </c>
      <c r="BD54" s="101">
        <f t="shared" si="6"/>
        <v>0</v>
      </c>
      <c r="BE54" s="101">
        <f t="shared" si="7"/>
        <v>0</v>
      </c>
      <c r="CA54" s="128">
        <v>12</v>
      </c>
      <c r="CB54" s="128">
        <v>0</v>
      </c>
    </row>
    <row r="55" spans="1:80" x14ac:dyDescent="0.2">
      <c r="A55" s="129">
        <v>28</v>
      </c>
      <c r="B55" s="130" t="s">
        <v>1999</v>
      </c>
      <c r="C55" s="131" t="s">
        <v>2000</v>
      </c>
      <c r="D55" s="132" t="s">
        <v>1786</v>
      </c>
      <c r="E55" s="133">
        <v>1</v>
      </c>
      <c r="F55" s="133">
        <v>0</v>
      </c>
      <c r="G55" s="134">
        <f t="shared" si="0"/>
        <v>0</v>
      </c>
      <c r="H55" s="135">
        <v>0</v>
      </c>
      <c r="I55" s="136">
        <f t="shared" si="1"/>
        <v>0</v>
      </c>
      <c r="J55" s="135"/>
      <c r="K55" s="136">
        <f t="shared" si="2"/>
        <v>0</v>
      </c>
      <c r="O55" s="128">
        <v>2</v>
      </c>
      <c r="AA55" s="101">
        <v>12</v>
      </c>
      <c r="AB55" s="101">
        <v>0</v>
      </c>
      <c r="AC55" s="101">
        <v>28</v>
      </c>
      <c r="AZ55" s="101">
        <v>1</v>
      </c>
      <c r="BA55" s="101">
        <f t="shared" si="3"/>
        <v>0</v>
      </c>
      <c r="BB55" s="101">
        <f t="shared" si="4"/>
        <v>0</v>
      </c>
      <c r="BC55" s="101">
        <f t="shared" si="5"/>
        <v>0</v>
      </c>
      <c r="BD55" s="101">
        <f t="shared" si="6"/>
        <v>0</v>
      </c>
      <c r="BE55" s="101">
        <f t="shared" si="7"/>
        <v>0</v>
      </c>
      <c r="CA55" s="128">
        <v>12</v>
      </c>
      <c r="CB55" s="128">
        <v>0</v>
      </c>
    </row>
    <row r="56" spans="1:80" ht="22.5" x14ac:dyDescent="0.2">
      <c r="A56" s="129">
        <v>29</v>
      </c>
      <c r="B56" s="130" t="s">
        <v>2001</v>
      </c>
      <c r="C56" s="131" t="s">
        <v>2002</v>
      </c>
      <c r="D56" s="132" t="s">
        <v>1786</v>
      </c>
      <c r="E56" s="133">
        <v>1</v>
      </c>
      <c r="F56" s="133">
        <v>0</v>
      </c>
      <c r="G56" s="134">
        <f t="shared" si="0"/>
        <v>0</v>
      </c>
      <c r="H56" s="135">
        <v>0</v>
      </c>
      <c r="I56" s="136">
        <f t="shared" si="1"/>
        <v>0</v>
      </c>
      <c r="J56" s="135"/>
      <c r="K56" s="136">
        <f t="shared" si="2"/>
        <v>0</v>
      </c>
      <c r="O56" s="128">
        <v>2</v>
      </c>
      <c r="AA56" s="101">
        <v>12</v>
      </c>
      <c r="AB56" s="101">
        <v>0</v>
      </c>
      <c r="AC56" s="101">
        <v>29</v>
      </c>
      <c r="AZ56" s="101">
        <v>1</v>
      </c>
      <c r="BA56" s="101">
        <f t="shared" si="3"/>
        <v>0</v>
      </c>
      <c r="BB56" s="101">
        <f t="shared" si="4"/>
        <v>0</v>
      </c>
      <c r="BC56" s="101">
        <f t="shared" si="5"/>
        <v>0</v>
      </c>
      <c r="BD56" s="101">
        <f t="shared" si="6"/>
        <v>0</v>
      </c>
      <c r="BE56" s="101">
        <f t="shared" si="7"/>
        <v>0</v>
      </c>
      <c r="CA56" s="128">
        <v>12</v>
      </c>
      <c r="CB56" s="128">
        <v>0</v>
      </c>
    </row>
    <row r="57" spans="1:80" x14ac:dyDescent="0.2">
      <c r="A57" s="144"/>
      <c r="B57" s="145" t="s">
        <v>45</v>
      </c>
      <c r="C57" s="146" t="s">
        <v>1963</v>
      </c>
      <c r="D57" s="147"/>
      <c r="E57" s="148"/>
      <c r="F57" s="149"/>
      <c r="G57" s="150">
        <f>SUM(G35:G56)</f>
        <v>0</v>
      </c>
      <c r="H57" s="151"/>
      <c r="I57" s="152">
        <f>SUM(I35:I56)</f>
        <v>0</v>
      </c>
      <c r="J57" s="151"/>
      <c r="K57" s="152">
        <f>SUM(K35:K56)</f>
        <v>0</v>
      </c>
      <c r="O57" s="128">
        <v>4</v>
      </c>
      <c r="BA57" s="153">
        <f>SUM(BA35:BA56)</f>
        <v>0</v>
      </c>
      <c r="BB57" s="153">
        <f>SUM(BB35:BB56)</f>
        <v>0</v>
      </c>
      <c r="BC57" s="153">
        <f>SUM(BC35:BC56)</f>
        <v>0</v>
      </c>
      <c r="BD57" s="153">
        <f>SUM(BD35:BD56)</f>
        <v>0</v>
      </c>
      <c r="BE57" s="153">
        <f>SUM(BE35:BE56)</f>
        <v>0</v>
      </c>
    </row>
    <row r="58" spans="1:80" x14ac:dyDescent="0.2">
      <c r="A58" s="118" t="s">
        <v>41</v>
      </c>
      <c r="B58" s="119" t="s">
        <v>161</v>
      </c>
      <c r="C58" s="120" t="s">
        <v>2003</v>
      </c>
      <c r="D58" s="121"/>
      <c r="E58" s="122"/>
      <c r="F58" s="122"/>
      <c r="G58" s="123"/>
      <c r="H58" s="124"/>
      <c r="I58" s="125"/>
      <c r="J58" s="126"/>
      <c r="K58" s="127"/>
      <c r="O58" s="128">
        <v>1</v>
      </c>
    </row>
    <row r="59" spans="1:80" ht="22.5" x14ac:dyDescent="0.2">
      <c r="A59" s="129">
        <v>30</v>
      </c>
      <c r="B59" s="130" t="s">
        <v>1843</v>
      </c>
      <c r="C59" s="131" t="s">
        <v>2005</v>
      </c>
      <c r="D59" s="132" t="s">
        <v>115</v>
      </c>
      <c r="E59" s="133">
        <v>10</v>
      </c>
      <c r="F59" s="133">
        <v>0</v>
      </c>
      <c r="G59" s="134">
        <f t="shared" ref="G59:G72" si="8">E59*F59</f>
        <v>0</v>
      </c>
      <c r="H59" s="135">
        <v>0</v>
      </c>
      <c r="I59" s="136">
        <f t="shared" ref="I59:I72" si="9">E59*H59</f>
        <v>0</v>
      </c>
      <c r="J59" s="135"/>
      <c r="K59" s="136">
        <f t="shared" ref="K59:K72" si="10">E59*J59</f>
        <v>0</v>
      </c>
      <c r="O59" s="128">
        <v>2</v>
      </c>
      <c r="AA59" s="101">
        <v>12</v>
      </c>
      <c r="AB59" s="101">
        <v>0</v>
      </c>
      <c r="AC59" s="101">
        <v>30</v>
      </c>
      <c r="AZ59" s="101">
        <v>1</v>
      </c>
      <c r="BA59" s="101">
        <f t="shared" ref="BA59:BA72" si="11">IF(AZ59=1,G59,0)</f>
        <v>0</v>
      </c>
      <c r="BB59" s="101">
        <f t="shared" ref="BB59:BB72" si="12">IF(AZ59=2,G59,0)</f>
        <v>0</v>
      </c>
      <c r="BC59" s="101">
        <f t="shared" ref="BC59:BC72" si="13">IF(AZ59=3,G59,0)</f>
        <v>0</v>
      </c>
      <c r="BD59" s="101">
        <f t="shared" ref="BD59:BD72" si="14">IF(AZ59=4,G59,0)</f>
        <v>0</v>
      </c>
      <c r="BE59" s="101">
        <f t="shared" ref="BE59:BE72" si="15">IF(AZ59=5,G59,0)</f>
        <v>0</v>
      </c>
      <c r="CA59" s="128">
        <v>12</v>
      </c>
      <c r="CB59" s="128">
        <v>0</v>
      </c>
    </row>
    <row r="60" spans="1:80" ht="22.5" x14ac:dyDescent="0.2">
      <c r="A60" s="129">
        <v>31</v>
      </c>
      <c r="B60" s="130" t="s">
        <v>1846</v>
      </c>
      <c r="C60" s="131" t="s">
        <v>2006</v>
      </c>
      <c r="D60" s="132" t="s">
        <v>115</v>
      </c>
      <c r="E60" s="133">
        <v>75</v>
      </c>
      <c r="F60" s="133">
        <v>0</v>
      </c>
      <c r="G60" s="134">
        <f t="shared" si="8"/>
        <v>0</v>
      </c>
      <c r="H60" s="135">
        <v>0</v>
      </c>
      <c r="I60" s="136">
        <f t="shared" si="9"/>
        <v>0</v>
      </c>
      <c r="J60" s="135"/>
      <c r="K60" s="136">
        <f t="shared" si="10"/>
        <v>0</v>
      </c>
      <c r="O60" s="128">
        <v>2</v>
      </c>
      <c r="AA60" s="101">
        <v>12</v>
      </c>
      <c r="AB60" s="101">
        <v>0</v>
      </c>
      <c r="AC60" s="101">
        <v>31</v>
      </c>
      <c r="AZ60" s="101">
        <v>1</v>
      </c>
      <c r="BA60" s="101">
        <f t="shared" si="11"/>
        <v>0</v>
      </c>
      <c r="BB60" s="101">
        <f t="shared" si="12"/>
        <v>0</v>
      </c>
      <c r="BC60" s="101">
        <f t="shared" si="13"/>
        <v>0</v>
      </c>
      <c r="BD60" s="101">
        <f t="shared" si="14"/>
        <v>0</v>
      </c>
      <c r="BE60" s="101">
        <f t="shared" si="15"/>
        <v>0</v>
      </c>
      <c r="CA60" s="128">
        <v>12</v>
      </c>
      <c r="CB60" s="128">
        <v>0</v>
      </c>
    </row>
    <row r="61" spans="1:80" ht="22.5" x14ac:dyDescent="0.2">
      <c r="A61" s="129">
        <v>32</v>
      </c>
      <c r="B61" s="130" t="s">
        <v>1848</v>
      </c>
      <c r="C61" s="131" t="s">
        <v>2007</v>
      </c>
      <c r="D61" s="132" t="s">
        <v>115</v>
      </c>
      <c r="E61" s="133">
        <v>180</v>
      </c>
      <c r="F61" s="133">
        <v>0</v>
      </c>
      <c r="G61" s="134">
        <f t="shared" si="8"/>
        <v>0</v>
      </c>
      <c r="H61" s="135">
        <v>0</v>
      </c>
      <c r="I61" s="136">
        <f t="shared" si="9"/>
        <v>0</v>
      </c>
      <c r="J61" s="135"/>
      <c r="K61" s="136">
        <f t="shared" si="10"/>
        <v>0</v>
      </c>
      <c r="O61" s="128">
        <v>2</v>
      </c>
      <c r="AA61" s="101">
        <v>12</v>
      </c>
      <c r="AB61" s="101">
        <v>0</v>
      </c>
      <c r="AC61" s="101">
        <v>32</v>
      </c>
      <c r="AZ61" s="101">
        <v>1</v>
      </c>
      <c r="BA61" s="101">
        <f t="shared" si="11"/>
        <v>0</v>
      </c>
      <c r="BB61" s="101">
        <f t="shared" si="12"/>
        <v>0</v>
      </c>
      <c r="BC61" s="101">
        <f t="shared" si="13"/>
        <v>0</v>
      </c>
      <c r="BD61" s="101">
        <f t="shared" si="14"/>
        <v>0</v>
      </c>
      <c r="BE61" s="101">
        <f t="shared" si="15"/>
        <v>0</v>
      </c>
      <c r="CA61" s="128">
        <v>12</v>
      </c>
      <c r="CB61" s="128">
        <v>0</v>
      </c>
    </row>
    <row r="62" spans="1:80" x14ac:dyDescent="0.2">
      <c r="A62" s="129">
        <v>33</v>
      </c>
      <c r="B62" s="130" t="s">
        <v>1850</v>
      </c>
      <c r="C62" s="131" t="s">
        <v>2008</v>
      </c>
      <c r="D62" s="132" t="s">
        <v>44</v>
      </c>
      <c r="E62" s="133">
        <v>1850</v>
      </c>
      <c r="F62" s="133">
        <v>0</v>
      </c>
      <c r="G62" s="134">
        <f t="shared" si="8"/>
        <v>0</v>
      </c>
      <c r="H62" s="135">
        <v>0</v>
      </c>
      <c r="I62" s="136">
        <f t="shared" si="9"/>
        <v>0</v>
      </c>
      <c r="J62" s="135"/>
      <c r="K62" s="136">
        <f t="shared" si="10"/>
        <v>0</v>
      </c>
      <c r="O62" s="128">
        <v>2</v>
      </c>
      <c r="AA62" s="101">
        <v>12</v>
      </c>
      <c r="AB62" s="101">
        <v>0</v>
      </c>
      <c r="AC62" s="101">
        <v>33</v>
      </c>
      <c r="AZ62" s="101">
        <v>1</v>
      </c>
      <c r="BA62" s="101">
        <f t="shared" si="11"/>
        <v>0</v>
      </c>
      <c r="BB62" s="101">
        <f t="shared" si="12"/>
        <v>0</v>
      </c>
      <c r="BC62" s="101">
        <f t="shared" si="13"/>
        <v>0</v>
      </c>
      <c r="BD62" s="101">
        <f t="shared" si="14"/>
        <v>0</v>
      </c>
      <c r="BE62" s="101">
        <f t="shared" si="15"/>
        <v>0</v>
      </c>
      <c r="CA62" s="128">
        <v>12</v>
      </c>
      <c r="CB62" s="128">
        <v>0</v>
      </c>
    </row>
    <row r="63" spans="1:80" ht="22.5" x14ac:dyDescent="0.2">
      <c r="A63" s="129">
        <v>34</v>
      </c>
      <c r="B63" s="130" t="s">
        <v>1852</v>
      </c>
      <c r="C63" s="131" t="s">
        <v>2009</v>
      </c>
      <c r="D63" s="132" t="s">
        <v>44</v>
      </c>
      <c r="E63" s="133">
        <v>60</v>
      </c>
      <c r="F63" s="133">
        <v>0</v>
      </c>
      <c r="G63" s="134">
        <f t="shared" si="8"/>
        <v>0</v>
      </c>
      <c r="H63" s="135">
        <v>0</v>
      </c>
      <c r="I63" s="136">
        <f t="shared" si="9"/>
        <v>0</v>
      </c>
      <c r="J63" s="135"/>
      <c r="K63" s="136">
        <f t="shared" si="10"/>
        <v>0</v>
      </c>
      <c r="O63" s="128">
        <v>2</v>
      </c>
      <c r="AA63" s="101">
        <v>12</v>
      </c>
      <c r="AB63" s="101">
        <v>0</v>
      </c>
      <c r="AC63" s="101">
        <v>34</v>
      </c>
      <c r="AZ63" s="101">
        <v>1</v>
      </c>
      <c r="BA63" s="101">
        <f t="shared" si="11"/>
        <v>0</v>
      </c>
      <c r="BB63" s="101">
        <f t="shared" si="12"/>
        <v>0</v>
      </c>
      <c r="BC63" s="101">
        <f t="shared" si="13"/>
        <v>0</v>
      </c>
      <c r="BD63" s="101">
        <f t="shared" si="14"/>
        <v>0</v>
      </c>
      <c r="BE63" s="101">
        <f t="shared" si="15"/>
        <v>0</v>
      </c>
      <c r="CA63" s="128">
        <v>12</v>
      </c>
      <c r="CB63" s="128">
        <v>0</v>
      </c>
    </row>
    <row r="64" spans="1:80" ht="22.5" x14ac:dyDescent="0.2">
      <c r="A64" s="129">
        <v>35</v>
      </c>
      <c r="B64" s="130" t="s">
        <v>1854</v>
      </c>
      <c r="C64" s="131" t="s">
        <v>2010</v>
      </c>
      <c r="D64" s="132" t="s">
        <v>115</v>
      </c>
      <c r="E64" s="133">
        <v>5</v>
      </c>
      <c r="F64" s="133">
        <v>0</v>
      </c>
      <c r="G64" s="134">
        <f t="shared" si="8"/>
        <v>0</v>
      </c>
      <c r="H64" s="135">
        <v>0</v>
      </c>
      <c r="I64" s="136">
        <f t="shared" si="9"/>
        <v>0</v>
      </c>
      <c r="J64" s="135"/>
      <c r="K64" s="136">
        <f t="shared" si="10"/>
        <v>0</v>
      </c>
      <c r="O64" s="128">
        <v>2</v>
      </c>
      <c r="AA64" s="101">
        <v>12</v>
      </c>
      <c r="AB64" s="101">
        <v>0</v>
      </c>
      <c r="AC64" s="101">
        <v>35</v>
      </c>
      <c r="AZ64" s="101">
        <v>1</v>
      </c>
      <c r="BA64" s="101">
        <f t="shared" si="11"/>
        <v>0</v>
      </c>
      <c r="BB64" s="101">
        <f t="shared" si="12"/>
        <v>0</v>
      </c>
      <c r="BC64" s="101">
        <f t="shared" si="13"/>
        <v>0</v>
      </c>
      <c r="BD64" s="101">
        <f t="shared" si="14"/>
        <v>0</v>
      </c>
      <c r="BE64" s="101">
        <f t="shared" si="15"/>
        <v>0</v>
      </c>
      <c r="CA64" s="128">
        <v>12</v>
      </c>
      <c r="CB64" s="128">
        <v>0</v>
      </c>
    </row>
    <row r="65" spans="1:80" ht="22.5" x14ac:dyDescent="0.2">
      <c r="A65" s="129">
        <v>36</v>
      </c>
      <c r="B65" s="130" t="s">
        <v>1856</v>
      </c>
      <c r="C65" s="131" t="s">
        <v>2011</v>
      </c>
      <c r="D65" s="132" t="s">
        <v>115</v>
      </c>
      <c r="E65" s="133">
        <v>5</v>
      </c>
      <c r="F65" s="133">
        <v>0</v>
      </c>
      <c r="G65" s="134">
        <f t="shared" si="8"/>
        <v>0</v>
      </c>
      <c r="H65" s="135">
        <v>0</v>
      </c>
      <c r="I65" s="136">
        <f t="shared" si="9"/>
        <v>0</v>
      </c>
      <c r="J65" s="135"/>
      <c r="K65" s="136">
        <f t="shared" si="10"/>
        <v>0</v>
      </c>
      <c r="O65" s="128">
        <v>2</v>
      </c>
      <c r="AA65" s="101">
        <v>12</v>
      </c>
      <c r="AB65" s="101">
        <v>0</v>
      </c>
      <c r="AC65" s="101">
        <v>36</v>
      </c>
      <c r="AZ65" s="101">
        <v>1</v>
      </c>
      <c r="BA65" s="101">
        <f t="shared" si="11"/>
        <v>0</v>
      </c>
      <c r="BB65" s="101">
        <f t="shared" si="12"/>
        <v>0</v>
      </c>
      <c r="BC65" s="101">
        <f t="shared" si="13"/>
        <v>0</v>
      </c>
      <c r="BD65" s="101">
        <f t="shared" si="14"/>
        <v>0</v>
      </c>
      <c r="BE65" s="101">
        <f t="shared" si="15"/>
        <v>0</v>
      </c>
      <c r="CA65" s="128">
        <v>12</v>
      </c>
      <c r="CB65" s="128">
        <v>0</v>
      </c>
    </row>
    <row r="66" spans="1:80" ht="22.5" x14ac:dyDescent="0.2">
      <c r="A66" s="129">
        <v>37</v>
      </c>
      <c r="B66" s="130" t="s">
        <v>1858</v>
      </c>
      <c r="C66" s="131" t="s">
        <v>2012</v>
      </c>
      <c r="D66" s="132" t="s">
        <v>115</v>
      </c>
      <c r="E66" s="133">
        <v>50</v>
      </c>
      <c r="F66" s="133">
        <v>0</v>
      </c>
      <c r="G66" s="134">
        <f t="shared" si="8"/>
        <v>0</v>
      </c>
      <c r="H66" s="135">
        <v>0</v>
      </c>
      <c r="I66" s="136">
        <f t="shared" si="9"/>
        <v>0</v>
      </c>
      <c r="J66" s="135"/>
      <c r="K66" s="136">
        <f t="shared" si="10"/>
        <v>0</v>
      </c>
      <c r="O66" s="128">
        <v>2</v>
      </c>
      <c r="AA66" s="101">
        <v>12</v>
      </c>
      <c r="AB66" s="101">
        <v>0</v>
      </c>
      <c r="AC66" s="101">
        <v>37</v>
      </c>
      <c r="AZ66" s="101">
        <v>1</v>
      </c>
      <c r="BA66" s="101">
        <f t="shared" si="11"/>
        <v>0</v>
      </c>
      <c r="BB66" s="101">
        <f t="shared" si="12"/>
        <v>0</v>
      </c>
      <c r="BC66" s="101">
        <f t="shared" si="13"/>
        <v>0</v>
      </c>
      <c r="BD66" s="101">
        <f t="shared" si="14"/>
        <v>0</v>
      </c>
      <c r="BE66" s="101">
        <f t="shared" si="15"/>
        <v>0</v>
      </c>
      <c r="CA66" s="128">
        <v>12</v>
      </c>
      <c r="CB66" s="128">
        <v>0</v>
      </c>
    </row>
    <row r="67" spans="1:80" ht="22.5" x14ac:dyDescent="0.2">
      <c r="A67" s="129">
        <v>38</v>
      </c>
      <c r="B67" s="130" t="s">
        <v>1860</v>
      </c>
      <c r="C67" s="131" t="s">
        <v>2013</v>
      </c>
      <c r="D67" s="132" t="s">
        <v>115</v>
      </c>
      <c r="E67" s="133">
        <v>750</v>
      </c>
      <c r="F67" s="133">
        <v>0</v>
      </c>
      <c r="G67" s="134">
        <f t="shared" si="8"/>
        <v>0</v>
      </c>
      <c r="H67" s="135">
        <v>0</v>
      </c>
      <c r="I67" s="136">
        <f t="shared" si="9"/>
        <v>0</v>
      </c>
      <c r="J67" s="135"/>
      <c r="K67" s="136">
        <f t="shared" si="10"/>
        <v>0</v>
      </c>
      <c r="O67" s="128">
        <v>2</v>
      </c>
      <c r="AA67" s="101">
        <v>12</v>
      </c>
      <c r="AB67" s="101">
        <v>0</v>
      </c>
      <c r="AC67" s="101">
        <v>38</v>
      </c>
      <c r="AZ67" s="101">
        <v>1</v>
      </c>
      <c r="BA67" s="101">
        <f t="shared" si="11"/>
        <v>0</v>
      </c>
      <c r="BB67" s="101">
        <f t="shared" si="12"/>
        <v>0</v>
      </c>
      <c r="BC67" s="101">
        <f t="shared" si="13"/>
        <v>0</v>
      </c>
      <c r="BD67" s="101">
        <f t="shared" si="14"/>
        <v>0</v>
      </c>
      <c r="BE67" s="101">
        <f t="shared" si="15"/>
        <v>0</v>
      </c>
      <c r="CA67" s="128">
        <v>12</v>
      </c>
      <c r="CB67" s="128">
        <v>0</v>
      </c>
    </row>
    <row r="68" spans="1:80" ht="22.5" x14ac:dyDescent="0.2">
      <c r="A68" s="129">
        <v>39</v>
      </c>
      <c r="B68" s="130" t="s">
        <v>1862</v>
      </c>
      <c r="C68" s="131" t="s">
        <v>2014</v>
      </c>
      <c r="D68" s="132" t="s">
        <v>115</v>
      </c>
      <c r="E68" s="133">
        <v>1500</v>
      </c>
      <c r="F68" s="133">
        <v>0</v>
      </c>
      <c r="G68" s="134">
        <f t="shared" si="8"/>
        <v>0</v>
      </c>
      <c r="H68" s="135">
        <v>0</v>
      </c>
      <c r="I68" s="136">
        <f t="shared" si="9"/>
        <v>0</v>
      </c>
      <c r="J68" s="135"/>
      <c r="K68" s="136">
        <f t="shared" si="10"/>
        <v>0</v>
      </c>
      <c r="O68" s="128">
        <v>2</v>
      </c>
      <c r="AA68" s="101">
        <v>12</v>
      </c>
      <c r="AB68" s="101">
        <v>0</v>
      </c>
      <c r="AC68" s="101">
        <v>39</v>
      </c>
      <c r="AZ68" s="101">
        <v>1</v>
      </c>
      <c r="BA68" s="101">
        <f t="shared" si="11"/>
        <v>0</v>
      </c>
      <c r="BB68" s="101">
        <f t="shared" si="12"/>
        <v>0</v>
      </c>
      <c r="BC68" s="101">
        <f t="shared" si="13"/>
        <v>0</v>
      </c>
      <c r="BD68" s="101">
        <f t="shared" si="14"/>
        <v>0</v>
      </c>
      <c r="BE68" s="101">
        <f t="shared" si="15"/>
        <v>0</v>
      </c>
      <c r="CA68" s="128">
        <v>12</v>
      </c>
      <c r="CB68" s="128">
        <v>0</v>
      </c>
    </row>
    <row r="69" spans="1:80" ht="22.5" x14ac:dyDescent="0.2">
      <c r="A69" s="129">
        <v>40</v>
      </c>
      <c r="B69" s="130" t="s">
        <v>1864</v>
      </c>
      <c r="C69" s="131" t="s">
        <v>2015</v>
      </c>
      <c r="D69" s="132" t="s">
        <v>1786</v>
      </c>
      <c r="E69" s="133">
        <v>1</v>
      </c>
      <c r="F69" s="133">
        <v>0</v>
      </c>
      <c r="G69" s="134">
        <f t="shared" si="8"/>
        <v>0</v>
      </c>
      <c r="H69" s="135">
        <v>0</v>
      </c>
      <c r="I69" s="136">
        <f t="shared" si="9"/>
        <v>0</v>
      </c>
      <c r="J69" s="135"/>
      <c r="K69" s="136">
        <f t="shared" si="10"/>
        <v>0</v>
      </c>
      <c r="O69" s="128">
        <v>2</v>
      </c>
      <c r="AA69" s="101">
        <v>12</v>
      </c>
      <c r="AB69" s="101">
        <v>0</v>
      </c>
      <c r="AC69" s="101">
        <v>40</v>
      </c>
      <c r="AZ69" s="101">
        <v>1</v>
      </c>
      <c r="BA69" s="101">
        <f t="shared" si="11"/>
        <v>0</v>
      </c>
      <c r="BB69" s="101">
        <f t="shared" si="12"/>
        <v>0</v>
      </c>
      <c r="BC69" s="101">
        <f t="shared" si="13"/>
        <v>0</v>
      </c>
      <c r="BD69" s="101">
        <f t="shared" si="14"/>
        <v>0</v>
      </c>
      <c r="BE69" s="101">
        <f t="shared" si="15"/>
        <v>0</v>
      </c>
      <c r="CA69" s="128">
        <v>12</v>
      </c>
      <c r="CB69" s="128">
        <v>0</v>
      </c>
    </row>
    <row r="70" spans="1:80" x14ac:dyDescent="0.2">
      <c r="A70" s="129">
        <v>41</v>
      </c>
      <c r="B70" s="130" t="s">
        <v>2016</v>
      </c>
      <c r="C70" s="131" t="s">
        <v>2017</v>
      </c>
      <c r="D70" s="132" t="s">
        <v>1786</v>
      </c>
      <c r="E70" s="133">
        <v>1</v>
      </c>
      <c r="F70" s="133">
        <v>0</v>
      </c>
      <c r="G70" s="134">
        <f t="shared" si="8"/>
        <v>0</v>
      </c>
      <c r="H70" s="135">
        <v>0</v>
      </c>
      <c r="I70" s="136">
        <f t="shared" si="9"/>
        <v>0</v>
      </c>
      <c r="J70" s="135"/>
      <c r="K70" s="136">
        <f t="shared" si="10"/>
        <v>0</v>
      </c>
      <c r="O70" s="128">
        <v>2</v>
      </c>
      <c r="AA70" s="101">
        <v>12</v>
      </c>
      <c r="AB70" s="101">
        <v>0</v>
      </c>
      <c r="AC70" s="101">
        <v>41</v>
      </c>
      <c r="AZ70" s="101">
        <v>1</v>
      </c>
      <c r="BA70" s="101">
        <f t="shared" si="11"/>
        <v>0</v>
      </c>
      <c r="BB70" s="101">
        <f t="shared" si="12"/>
        <v>0</v>
      </c>
      <c r="BC70" s="101">
        <f t="shared" si="13"/>
        <v>0</v>
      </c>
      <c r="BD70" s="101">
        <f t="shared" si="14"/>
        <v>0</v>
      </c>
      <c r="BE70" s="101">
        <f t="shared" si="15"/>
        <v>0</v>
      </c>
      <c r="CA70" s="128">
        <v>12</v>
      </c>
      <c r="CB70" s="128">
        <v>0</v>
      </c>
    </row>
    <row r="71" spans="1:80" x14ac:dyDescent="0.2">
      <c r="A71" s="129">
        <v>42</v>
      </c>
      <c r="B71" s="130" t="s">
        <v>2018</v>
      </c>
      <c r="C71" s="131" t="s">
        <v>1933</v>
      </c>
      <c r="D71" s="132" t="s">
        <v>1786</v>
      </c>
      <c r="E71" s="133">
        <v>1</v>
      </c>
      <c r="F71" s="133">
        <v>0</v>
      </c>
      <c r="G71" s="134">
        <f t="shared" si="8"/>
        <v>0</v>
      </c>
      <c r="H71" s="135">
        <v>0</v>
      </c>
      <c r="I71" s="136">
        <f t="shared" si="9"/>
        <v>0</v>
      </c>
      <c r="J71" s="135"/>
      <c r="K71" s="136">
        <f t="shared" si="10"/>
        <v>0</v>
      </c>
      <c r="O71" s="128">
        <v>2</v>
      </c>
      <c r="AA71" s="101">
        <v>12</v>
      </c>
      <c r="AB71" s="101">
        <v>0</v>
      </c>
      <c r="AC71" s="101">
        <v>42</v>
      </c>
      <c r="AZ71" s="101">
        <v>1</v>
      </c>
      <c r="BA71" s="101">
        <f t="shared" si="11"/>
        <v>0</v>
      </c>
      <c r="BB71" s="101">
        <f t="shared" si="12"/>
        <v>0</v>
      </c>
      <c r="BC71" s="101">
        <f t="shared" si="13"/>
        <v>0</v>
      </c>
      <c r="BD71" s="101">
        <f t="shared" si="14"/>
        <v>0</v>
      </c>
      <c r="BE71" s="101">
        <f t="shared" si="15"/>
        <v>0</v>
      </c>
      <c r="CA71" s="128">
        <v>12</v>
      </c>
      <c r="CB71" s="128">
        <v>0</v>
      </c>
    </row>
    <row r="72" spans="1:80" x14ac:dyDescent="0.2">
      <c r="A72" s="129">
        <v>43</v>
      </c>
      <c r="B72" s="130" t="s">
        <v>2019</v>
      </c>
      <c r="C72" s="131" t="s">
        <v>1930</v>
      </c>
      <c r="D72" s="132" t="s">
        <v>44</v>
      </c>
      <c r="E72" s="133">
        <v>1</v>
      </c>
      <c r="F72" s="133">
        <v>0</v>
      </c>
      <c r="G72" s="134">
        <f t="shared" si="8"/>
        <v>0</v>
      </c>
      <c r="H72" s="135">
        <v>0</v>
      </c>
      <c r="I72" s="136">
        <f t="shared" si="9"/>
        <v>0</v>
      </c>
      <c r="J72" s="135"/>
      <c r="K72" s="136">
        <f t="shared" si="10"/>
        <v>0</v>
      </c>
      <c r="O72" s="128">
        <v>2</v>
      </c>
      <c r="AA72" s="101">
        <v>12</v>
      </c>
      <c r="AB72" s="101">
        <v>0</v>
      </c>
      <c r="AC72" s="101">
        <v>43</v>
      </c>
      <c r="AZ72" s="101">
        <v>1</v>
      </c>
      <c r="BA72" s="101">
        <f t="shared" si="11"/>
        <v>0</v>
      </c>
      <c r="BB72" s="101">
        <f t="shared" si="12"/>
        <v>0</v>
      </c>
      <c r="BC72" s="101">
        <f t="shared" si="13"/>
        <v>0</v>
      </c>
      <c r="BD72" s="101">
        <f t="shared" si="14"/>
        <v>0</v>
      </c>
      <c r="BE72" s="101">
        <f t="shared" si="15"/>
        <v>0</v>
      </c>
      <c r="CA72" s="128">
        <v>12</v>
      </c>
      <c r="CB72" s="128">
        <v>0</v>
      </c>
    </row>
    <row r="73" spans="1:80" x14ac:dyDescent="0.2">
      <c r="A73" s="144"/>
      <c r="B73" s="145" t="s">
        <v>45</v>
      </c>
      <c r="C73" s="146" t="s">
        <v>2004</v>
      </c>
      <c r="D73" s="147"/>
      <c r="E73" s="148"/>
      <c r="F73" s="149"/>
      <c r="G73" s="150">
        <f>SUM(G58:G72)</f>
        <v>0</v>
      </c>
      <c r="H73" s="151"/>
      <c r="I73" s="152">
        <f>SUM(I58:I72)</f>
        <v>0</v>
      </c>
      <c r="J73" s="151"/>
      <c r="K73" s="152">
        <f>SUM(K58:K72)</f>
        <v>0</v>
      </c>
      <c r="O73" s="128">
        <v>4</v>
      </c>
      <c r="BA73" s="153">
        <f>SUM(BA58:BA72)</f>
        <v>0</v>
      </c>
      <c r="BB73" s="153">
        <f>SUM(BB58:BB72)</f>
        <v>0</v>
      </c>
      <c r="BC73" s="153">
        <f>SUM(BC58:BC72)</f>
        <v>0</v>
      </c>
      <c r="BD73" s="153">
        <f>SUM(BD58:BD72)</f>
        <v>0</v>
      </c>
      <c r="BE73" s="153">
        <f>SUM(BE58:BE72)</f>
        <v>0</v>
      </c>
    </row>
    <row r="74" spans="1:80" x14ac:dyDescent="0.2">
      <c r="A74" s="118" t="s">
        <v>41</v>
      </c>
      <c r="B74" s="119" t="s">
        <v>191</v>
      </c>
      <c r="C74" s="120" t="s">
        <v>2020</v>
      </c>
      <c r="D74" s="121"/>
      <c r="E74" s="122"/>
      <c r="F74" s="122"/>
      <c r="G74" s="123"/>
      <c r="H74" s="124"/>
      <c r="I74" s="125"/>
      <c r="J74" s="126"/>
      <c r="K74" s="127"/>
      <c r="O74" s="128">
        <v>1</v>
      </c>
    </row>
    <row r="75" spans="1:80" ht="22.5" x14ac:dyDescent="0.2">
      <c r="A75" s="129">
        <v>44</v>
      </c>
      <c r="B75" s="130" t="s">
        <v>1867</v>
      </c>
      <c r="C75" s="131" t="s">
        <v>2022</v>
      </c>
      <c r="D75" s="132" t="s">
        <v>44</v>
      </c>
      <c r="E75" s="133">
        <v>131</v>
      </c>
      <c r="F75" s="133">
        <v>0</v>
      </c>
      <c r="G75" s="134">
        <f>E75*F75</f>
        <v>0</v>
      </c>
      <c r="H75" s="135">
        <v>0</v>
      </c>
      <c r="I75" s="136">
        <f>E75*H75</f>
        <v>0</v>
      </c>
      <c r="J75" s="135"/>
      <c r="K75" s="136">
        <f>E75*J75</f>
        <v>0</v>
      </c>
      <c r="O75" s="128">
        <v>2</v>
      </c>
      <c r="AA75" s="101">
        <v>12</v>
      </c>
      <c r="AB75" s="101">
        <v>0</v>
      </c>
      <c r="AC75" s="101">
        <v>44</v>
      </c>
      <c r="AZ75" s="101">
        <v>1</v>
      </c>
      <c r="BA75" s="101">
        <f>IF(AZ75=1,G75,0)</f>
        <v>0</v>
      </c>
      <c r="BB75" s="101">
        <f>IF(AZ75=2,G75,0)</f>
        <v>0</v>
      </c>
      <c r="BC75" s="101">
        <f>IF(AZ75=3,G75,0)</f>
        <v>0</v>
      </c>
      <c r="BD75" s="101">
        <f>IF(AZ75=4,G75,0)</f>
        <v>0</v>
      </c>
      <c r="BE75" s="101">
        <f>IF(AZ75=5,G75,0)</f>
        <v>0</v>
      </c>
      <c r="CA75" s="128">
        <v>12</v>
      </c>
      <c r="CB75" s="128">
        <v>0</v>
      </c>
    </row>
    <row r="76" spans="1:80" x14ac:dyDescent="0.2">
      <c r="A76" s="137"/>
      <c r="B76" s="138"/>
      <c r="C76" s="293" t="s">
        <v>2023</v>
      </c>
      <c r="D76" s="294"/>
      <c r="E76" s="294"/>
      <c r="F76" s="294"/>
      <c r="G76" s="295"/>
      <c r="I76" s="139"/>
      <c r="K76" s="139"/>
      <c r="L76" s="192"/>
      <c r="O76" s="128">
        <v>3</v>
      </c>
    </row>
    <row r="77" spans="1:80" ht="22.5" x14ac:dyDescent="0.2">
      <c r="A77" s="129">
        <v>45</v>
      </c>
      <c r="B77" s="130" t="s">
        <v>1869</v>
      </c>
      <c r="C77" s="131" t="s">
        <v>2024</v>
      </c>
      <c r="D77" s="132" t="s">
        <v>44</v>
      </c>
      <c r="E77" s="133">
        <v>23</v>
      </c>
      <c r="F77" s="133">
        <v>0</v>
      </c>
      <c r="G77" s="134">
        <f>E77*F77</f>
        <v>0</v>
      </c>
      <c r="H77" s="135">
        <v>0</v>
      </c>
      <c r="I77" s="136">
        <f>E77*H77</f>
        <v>0</v>
      </c>
      <c r="J77" s="135"/>
      <c r="K77" s="136">
        <f>E77*J77</f>
        <v>0</v>
      </c>
      <c r="O77" s="128">
        <v>2</v>
      </c>
      <c r="AA77" s="101">
        <v>12</v>
      </c>
      <c r="AB77" s="101">
        <v>0</v>
      </c>
      <c r="AC77" s="101">
        <v>45</v>
      </c>
      <c r="AZ77" s="101">
        <v>1</v>
      </c>
      <c r="BA77" s="101">
        <f>IF(AZ77=1,G77,0)</f>
        <v>0</v>
      </c>
      <c r="BB77" s="101">
        <f>IF(AZ77=2,G77,0)</f>
        <v>0</v>
      </c>
      <c r="BC77" s="101">
        <f>IF(AZ77=3,G77,0)</f>
        <v>0</v>
      </c>
      <c r="BD77" s="101">
        <f>IF(AZ77=4,G77,0)</f>
        <v>0</v>
      </c>
      <c r="BE77" s="101">
        <f>IF(AZ77=5,G77,0)</f>
        <v>0</v>
      </c>
      <c r="CA77" s="128">
        <v>12</v>
      </c>
      <c r="CB77" s="128">
        <v>0</v>
      </c>
    </row>
    <row r="78" spans="1:80" x14ac:dyDescent="0.2">
      <c r="A78" s="137"/>
      <c r="B78" s="138"/>
      <c r="C78" s="293" t="s">
        <v>2025</v>
      </c>
      <c r="D78" s="294"/>
      <c r="E78" s="294"/>
      <c r="F78" s="294"/>
      <c r="G78" s="295"/>
      <c r="I78" s="139"/>
      <c r="K78" s="139"/>
      <c r="L78" s="192"/>
      <c r="O78" s="128">
        <v>3</v>
      </c>
    </row>
    <row r="79" spans="1:80" ht="22.5" x14ac:dyDescent="0.2">
      <c r="A79" s="129">
        <v>46</v>
      </c>
      <c r="B79" s="130" t="s">
        <v>1871</v>
      </c>
      <c r="C79" s="131" t="s">
        <v>2026</v>
      </c>
      <c r="D79" s="132" t="s">
        <v>44</v>
      </c>
      <c r="E79" s="133">
        <v>30</v>
      </c>
      <c r="F79" s="133">
        <v>0</v>
      </c>
      <c r="G79" s="134">
        <f>E79*F79</f>
        <v>0</v>
      </c>
      <c r="H79" s="135">
        <v>0</v>
      </c>
      <c r="I79" s="136">
        <f>E79*H79</f>
        <v>0</v>
      </c>
      <c r="J79" s="135"/>
      <c r="K79" s="136">
        <f>E79*J79</f>
        <v>0</v>
      </c>
      <c r="O79" s="128">
        <v>2</v>
      </c>
      <c r="AA79" s="101">
        <v>12</v>
      </c>
      <c r="AB79" s="101">
        <v>0</v>
      </c>
      <c r="AC79" s="101">
        <v>46</v>
      </c>
      <c r="AZ79" s="101">
        <v>1</v>
      </c>
      <c r="BA79" s="101">
        <f>IF(AZ79=1,G79,0)</f>
        <v>0</v>
      </c>
      <c r="BB79" s="101">
        <f>IF(AZ79=2,G79,0)</f>
        <v>0</v>
      </c>
      <c r="BC79" s="101">
        <f>IF(AZ79=3,G79,0)</f>
        <v>0</v>
      </c>
      <c r="BD79" s="101">
        <f>IF(AZ79=4,G79,0)</f>
        <v>0</v>
      </c>
      <c r="BE79" s="101">
        <f>IF(AZ79=5,G79,0)</f>
        <v>0</v>
      </c>
      <c r="CA79" s="128">
        <v>12</v>
      </c>
      <c r="CB79" s="128">
        <v>0</v>
      </c>
    </row>
    <row r="80" spans="1:80" x14ac:dyDescent="0.2">
      <c r="A80" s="137"/>
      <c r="B80" s="138"/>
      <c r="C80" s="293" t="s">
        <v>2027</v>
      </c>
      <c r="D80" s="294"/>
      <c r="E80" s="294"/>
      <c r="F80" s="294"/>
      <c r="G80" s="295"/>
      <c r="I80" s="139"/>
      <c r="K80" s="139"/>
      <c r="L80" s="192"/>
      <c r="O80" s="128">
        <v>3</v>
      </c>
    </row>
    <row r="81" spans="1:80" ht="22.5" x14ac:dyDescent="0.2">
      <c r="A81" s="129">
        <v>47</v>
      </c>
      <c r="B81" s="130" t="s">
        <v>1873</v>
      </c>
      <c r="C81" s="131" t="s">
        <v>2028</v>
      </c>
      <c r="D81" s="132" t="s">
        <v>44</v>
      </c>
      <c r="E81" s="133">
        <v>1</v>
      </c>
      <c r="F81" s="133">
        <v>0</v>
      </c>
      <c r="G81" s="134">
        <f>E81*F81</f>
        <v>0</v>
      </c>
      <c r="H81" s="135">
        <v>0</v>
      </c>
      <c r="I81" s="136">
        <f>E81*H81</f>
        <v>0</v>
      </c>
      <c r="J81" s="135"/>
      <c r="K81" s="136">
        <f>E81*J81</f>
        <v>0</v>
      </c>
      <c r="O81" s="128">
        <v>2</v>
      </c>
      <c r="AA81" s="101">
        <v>12</v>
      </c>
      <c r="AB81" s="101">
        <v>0</v>
      </c>
      <c r="AC81" s="101">
        <v>47</v>
      </c>
      <c r="AZ81" s="101">
        <v>1</v>
      </c>
      <c r="BA81" s="101">
        <f>IF(AZ81=1,G81,0)</f>
        <v>0</v>
      </c>
      <c r="BB81" s="101">
        <f>IF(AZ81=2,G81,0)</f>
        <v>0</v>
      </c>
      <c r="BC81" s="101">
        <f>IF(AZ81=3,G81,0)</f>
        <v>0</v>
      </c>
      <c r="BD81" s="101">
        <f>IF(AZ81=4,G81,0)</f>
        <v>0</v>
      </c>
      <c r="BE81" s="101">
        <f>IF(AZ81=5,G81,0)</f>
        <v>0</v>
      </c>
      <c r="CA81" s="128">
        <v>12</v>
      </c>
      <c r="CB81" s="128">
        <v>0</v>
      </c>
    </row>
    <row r="82" spans="1:80" x14ac:dyDescent="0.2">
      <c r="A82" s="137"/>
      <c r="B82" s="138"/>
      <c r="C82" s="293" t="s">
        <v>2029</v>
      </c>
      <c r="D82" s="294"/>
      <c r="E82" s="294"/>
      <c r="F82" s="294"/>
      <c r="G82" s="295"/>
      <c r="I82" s="139"/>
      <c r="K82" s="139"/>
      <c r="L82" s="192"/>
      <c r="O82" s="128">
        <v>3</v>
      </c>
    </row>
    <row r="83" spans="1:80" ht="22.5" x14ac:dyDescent="0.2">
      <c r="A83" s="129">
        <v>48</v>
      </c>
      <c r="B83" s="130" t="s">
        <v>1874</v>
      </c>
      <c r="C83" s="131" t="s">
        <v>2030</v>
      </c>
      <c r="D83" s="132" t="s">
        <v>44</v>
      </c>
      <c r="E83" s="133">
        <v>7</v>
      </c>
      <c r="F83" s="133">
        <v>0</v>
      </c>
      <c r="G83" s="134">
        <f>E83*F83</f>
        <v>0</v>
      </c>
      <c r="H83" s="135">
        <v>0</v>
      </c>
      <c r="I83" s="136">
        <f>E83*H83</f>
        <v>0</v>
      </c>
      <c r="J83" s="135"/>
      <c r="K83" s="136">
        <f>E83*J83</f>
        <v>0</v>
      </c>
      <c r="O83" s="128">
        <v>2</v>
      </c>
      <c r="AA83" s="101">
        <v>12</v>
      </c>
      <c r="AB83" s="101">
        <v>0</v>
      </c>
      <c r="AC83" s="101">
        <v>48</v>
      </c>
      <c r="AZ83" s="101">
        <v>1</v>
      </c>
      <c r="BA83" s="101">
        <f>IF(AZ83=1,G83,0)</f>
        <v>0</v>
      </c>
      <c r="BB83" s="101">
        <f>IF(AZ83=2,G83,0)</f>
        <v>0</v>
      </c>
      <c r="BC83" s="101">
        <f>IF(AZ83=3,G83,0)</f>
        <v>0</v>
      </c>
      <c r="BD83" s="101">
        <f>IF(AZ83=4,G83,0)</f>
        <v>0</v>
      </c>
      <c r="BE83" s="101">
        <f>IF(AZ83=5,G83,0)</f>
        <v>0</v>
      </c>
      <c r="CA83" s="128">
        <v>12</v>
      </c>
      <c r="CB83" s="128">
        <v>0</v>
      </c>
    </row>
    <row r="84" spans="1:80" x14ac:dyDescent="0.2">
      <c r="A84" s="137"/>
      <c r="B84" s="138"/>
      <c r="C84" s="293" t="s">
        <v>2031</v>
      </c>
      <c r="D84" s="294"/>
      <c r="E84" s="294"/>
      <c r="F84" s="294"/>
      <c r="G84" s="295"/>
      <c r="I84" s="139"/>
      <c r="K84" s="139"/>
      <c r="L84" s="192"/>
      <c r="O84" s="128">
        <v>3</v>
      </c>
    </row>
    <row r="85" spans="1:80" x14ac:dyDescent="0.2">
      <c r="A85" s="129">
        <v>49</v>
      </c>
      <c r="B85" s="130" t="s">
        <v>1876</v>
      </c>
      <c r="C85" s="131" t="s">
        <v>2032</v>
      </c>
      <c r="D85" s="132" t="s">
        <v>44</v>
      </c>
      <c r="E85" s="133">
        <v>4</v>
      </c>
      <c r="F85" s="133">
        <v>0</v>
      </c>
      <c r="G85" s="134">
        <f>E85*F85</f>
        <v>0</v>
      </c>
      <c r="H85" s="135">
        <v>0</v>
      </c>
      <c r="I85" s="136">
        <f>E85*H85</f>
        <v>0</v>
      </c>
      <c r="J85" s="135"/>
      <c r="K85" s="136">
        <f>E85*J85</f>
        <v>0</v>
      </c>
      <c r="O85" s="128">
        <v>2</v>
      </c>
      <c r="AA85" s="101">
        <v>12</v>
      </c>
      <c r="AB85" s="101">
        <v>0</v>
      </c>
      <c r="AC85" s="101">
        <v>49</v>
      </c>
      <c r="AZ85" s="101">
        <v>1</v>
      </c>
      <c r="BA85" s="101">
        <f>IF(AZ85=1,G85,0)</f>
        <v>0</v>
      </c>
      <c r="BB85" s="101">
        <f>IF(AZ85=2,G85,0)</f>
        <v>0</v>
      </c>
      <c r="BC85" s="101">
        <f>IF(AZ85=3,G85,0)</f>
        <v>0</v>
      </c>
      <c r="BD85" s="101">
        <f>IF(AZ85=4,G85,0)</f>
        <v>0</v>
      </c>
      <c r="BE85" s="101">
        <f>IF(AZ85=5,G85,0)</f>
        <v>0</v>
      </c>
      <c r="CA85" s="128">
        <v>12</v>
      </c>
      <c r="CB85" s="128">
        <v>0</v>
      </c>
    </row>
    <row r="86" spans="1:80" x14ac:dyDescent="0.2">
      <c r="A86" s="137"/>
      <c r="B86" s="138"/>
      <c r="C86" s="293" t="s">
        <v>2033</v>
      </c>
      <c r="D86" s="294"/>
      <c r="E86" s="294"/>
      <c r="F86" s="294"/>
      <c r="G86" s="295"/>
      <c r="I86" s="139"/>
      <c r="K86" s="139"/>
      <c r="L86" s="192"/>
      <c r="O86" s="128">
        <v>3</v>
      </c>
    </row>
    <row r="87" spans="1:80" ht="22.5" x14ac:dyDescent="0.2">
      <c r="A87" s="129">
        <v>50</v>
      </c>
      <c r="B87" s="130" t="s">
        <v>1878</v>
      </c>
      <c r="C87" s="131" t="s">
        <v>2034</v>
      </c>
      <c r="D87" s="132" t="s">
        <v>44</v>
      </c>
      <c r="E87" s="133">
        <v>13</v>
      </c>
      <c r="F87" s="133">
        <v>0</v>
      </c>
      <c r="G87" s="134">
        <f>E87*F87</f>
        <v>0</v>
      </c>
      <c r="H87" s="135">
        <v>0</v>
      </c>
      <c r="I87" s="136">
        <f>E87*H87</f>
        <v>0</v>
      </c>
      <c r="J87" s="135"/>
      <c r="K87" s="136">
        <f>E87*J87</f>
        <v>0</v>
      </c>
      <c r="O87" s="128">
        <v>2</v>
      </c>
      <c r="AA87" s="101">
        <v>12</v>
      </c>
      <c r="AB87" s="101">
        <v>0</v>
      </c>
      <c r="AC87" s="101">
        <v>50</v>
      </c>
      <c r="AZ87" s="101">
        <v>1</v>
      </c>
      <c r="BA87" s="101">
        <f>IF(AZ87=1,G87,0)</f>
        <v>0</v>
      </c>
      <c r="BB87" s="101">
        <f>IF(AZ87=2,G87,0)</f>
        <v>0</v>
      </c>
      <c r="BC87" s="101">
        <f>IF(AZ87=3,G87,0)</f>
        <v>0</v>
      </c>
      <c r="BD87" s="101">
        <f>IF(AZ87=4,G87,0)</f>
        <v>0</v>
      </c>
      <c r="BE87" s="101">
        <f>IF(AZ87=5,G87,0)</f>
        <v>0</v>
      </c>
      <c r="CA87" s="128">
        <v>12</v>
      </c>
      <c r="CB87" s="128">
        <v>0</v>
      </c>
    </row>
    <row r="88" spans="1:80" x14ac:dyDescent="0.2">
      <c r="A88" s="137"/>
      <c r="B88" s="138"/>
      <c r="C88" s="293" t="s">
        <v>2035</v>
      </c>
      <c r="D88" s="294"/>
      <c r="E88" s="294"/>
      <c r="F88" s="294"/>
      <c r="G88" s="295"/>
      <c r="I88" s="139"/>
      <c r="K88" s="139"/>
      <c r="L88" s="192"/>
      <c r="O88" s="128">
        <v>3</v>
      </c>
    </row>
    <row r="89" spans="1:80" ht="22.5" x14ac:dyDescent="0.2">
      <c r="A89" s="129">
        <v>51</v>
      </c>
      <c r="B89" s="130" t="s">
        <v>1880</v>
      </c>
      <c r="C89" s="131" t="s">
        <v>2036</v>
      </c>
      <c r="D89" s="132" t="s">
        <v>44</v>
      </c>
      <c r="E89" s="133">
        <v>20</v>
      </c>
      <c r="F89" s="133">
        <v>0</v>
      </c>
      <c r="G89" s="134">
        <f>E89*F89</f>
        <v>0</v>
      </c>
      <c r="H89" s="135">
        <v>0</v>
      </c>
      <c r="I89" s="136">
        <f>E89*H89</f>
        <v>0</v>
      </c>
      <c r="J89" s="135"/>
      <c r="K89" s="136">
        <f>E89*J89</f>
        <v>0</v>
      </c>
      <c r="O89" s="128">
        <v>2</v>
      </c>
      <c r="AA89" s="101">
        <v>12</v>
      </c>
      <c r="AB89" s="101">
        <v>0</v>
      </c>
      <c r="AC89" s="101">
        <v>51</v>
      </c>
      <c r="AZ89" s="101">
        <v>1</v>
      </c>
      <c r="BA89" s="101">
        <f>IF(AZ89=1,G89,0)</f>
        <v>0</v>
      </c>
      <c r="BB89" s="101">
        <f>IF(AZ89=2,G89,0)</f>
        <v>0</v>
      </c>
      <c r="BC89" s="101">
        <f>IF(AZ89=3,G89,0)</f>
        <v>0</v>
      </c>
      <c r="BD89" s="101">
        <f>IF(AZ89=4,G89,0)</f>
        <v>0</v>
      </c>
      <c r="BE89" s="101">
        <f>IF(AZ89=5,G89,0)</f>
        <v>0</v>
      </c>
      <c r="CA89" s="128">
        <v>12</v>
      </c>
      <c r="CB89" s="128">
        <v>0</v>
      </c>
    </row>
    <row r="90" spans="1:80" x14ac:dyDescent="0.2">
      <c r="A90" s="137"/>
      <c r="B90" s="138"/>
      <c r="C90" s="293" t="s">
        <v>2037</v>
      </c>
      <c r="D90" s="294"/>
      <c r="E90" s="294"/>
      <c r="F90" s="294"/>
      <c r="G90" s="295"/>
      <c r="I90" s="139"/>
      <c r="K90" s="139"/>
      <c r="L90" s="192"/>
      <c r="O90" s="128">
        <v>3</v>
      </c>
    </row>
    <row r="91" spans="1:80" ht="22.5" x14ac:dyDescent="0.2">
      <c r="A91" s="129">
        <v>52</v>
      </c>
      <c r="B91" s="130" t="s">
        <v>1882</v>
      </c>
      <c r="C91" s="131" t="s">
        <v>2038</v>
      </c>
      <c r="D91" s="132" t="s">
        <v>44</v>
      </c>
      <c r="E91" s="133">
        <v>5</v>
      </c>
      <c r="F91" s="133">
        <v>0</v>
      </c>
      <c r="G91" s="134">
        <f>E91*F91</f>
        <v>0</v>
      </c>
      <c r="H91" s="135">
        <v>0</v>
      </c>
      <c r="I91" s="136">
        <f>E91*H91</f>
        <v>0</v>
      </c>
      <c r="J91" s="135"/>
      <c r="K91" s="136">
        <f>E91*J91</f>
        <v>0</v>
      </c>
      <c r="O91" s="128">
        <v>2</v>
      </c>
      <c r="AA91" s="101">
        <v>12</v>
      </c>
      <c r="AB91" s="101">
        <v>0</v>
      </c>
      <c r="AC91" s="101">
        <v>52</v>
      </c>
      <c r="AZ91" s="101">
        <v>1</v>
      </c>
      <c r="BA91" s="101">
        <f>IF(AZ91=1,G91,0)</f>
        <v>0</v>
      </c>
      <c r="BB91" s="101">
        <f>IF(AZ91=2,G91,0)</f>
        <v>0</v>
      </c>
      <c r="BC91" s="101">
        <f>IF(AZ91=3,G91,0)</f>
        <v>0</v>
      </c>
      <c r="BD91" s="101">
        <f>IF(AZ91=4,G91,0)</f>
        <v>0</v>
      </c>
      <c r="BE91" s="101">
        <f>IF(AZ91=5,G91,0)</f>
        <v>0</v>
      </c>
      <c r="CA91" s="128">
        <v>12</v>
      </c>
      <c r="CB91" s="128">
        <v>0</v>
      </c>
    </row>
    <row r="92" spans="1:80" x14ac:dyDescent="0.2">
      <c r="A92" s="137"/>
      <c r="B92" s="138"/>
      <c r="C92" s="293" t="s">
        <v>2039</v>
      </c>
      <c r="D92" s="294"/>
      <c r="E92" s="294"/>
      <c r="F92" s="294"/>
      <c r="G92" s="295"/>
      <c r="I92" s="139"/>
      <c r="K92" s="139"/>
      <c r="L92" s="192"/>
      <c r="O92" s="128">
        <v>3</v>
      </c>
    </row>
    <row r="93" spans="1:80" ht="22.5" x14ac:dyDescent="0.2">
      <c r="A93" s="177">
        <v>53</v>
      </c>
      <c r="B93" s="130" t="s">
        <v>1884</v>
      </c>
      <c r="C93" s="131" t="s">
        <v>2040</v>
      </c>
      <c r="D93" s="132" t="s">
        <v>44</v>
      </c>
      <c r="E93" s="133">
        <v>7</v>
      </c>
      <c r="F93" s="133">
        <v>0</v>
      </c>
      <c r="G93" s="134">
        <f>E93*F93</f>
        <v>0</v>
      </c>
      <c r="H93" s="135">
        <v>0</v>
      </c>
      <c r="I93" s="136">
        <f>E93*H93</f>
        <v>0</v>
      </c>
      <c r="J93" s="135"/>
      <c r="K93" s="136">
        <f>E93*J93</f>
        <v>0</v>
      </c>
      <c r="O93" s="128">
        <v>2</v>
      </c>
      <c r="AA93" s="101">
        <v>12</v>
      </c>
      <c r="AB93" s="101">
        <v>0</v>
      </c>
      <c r="AC93" s="101">
        <v>53</v>
      </c>
      <c r="AZ93" s="101">
        <v>1</v>
      </c>
      <c r="BA93" s="101">
        <f>IF(AZ93=1,G93,0)</f>
        <v>0</v>
      </c>
      <c r="BB93" s="101">
        <f>IF(AZ93=2,G93,0)</f>
        <v>0</v>
      </c>
      <c r="BC93" s="101">
        <f>IF(AZ93=3,G93,0)</f>
        <v>0</v>
      </c>
      <c r="BD93" s="101">
        <f>IF(AZ93=4,G93,0)</f>
        <v>0</v>
      </c>
      <c r="BE93" s="101">
        <f>IF(AZ93=5,G93,0)</f>
        <v>0</v>
      </c>
      <c r="CA93" s="128">
        <v>12</v>
      </c>
      <c r="CB93" s="128">
        <v>0</v>
      </c>
    </row>
    <row r="94" spans="1:80" ht="22.5" x14ac:dyDescent="0.2">
      <c r="A94" s="129">
        <v>54</v>
      </c>
      <c r="B94" s="130" t="s">
        <v>1886</v>
      </c>
      <c r="C94" s="131" t="s">
        <v>2041</v>
      </c>
      <c r="D94" s="132" t="s">
        <v>44</v>
      </c>
      <c r="E94" s="133">
        <v>1</v>
      </c>
      <c r="F94" s="133">
        <v>0</v>
      </c>
      <c r="G94" s="134">
        <f>E94*F94</f>
        <v>0</v>
      </c>
      <c r="H94" s="135">
        <v>0</v>
      </c>
      <c r="I94" s="136">
        <f>E94*H94</f>
        <v>0</v>
      </c>
      <c r="J94" s="135"/>
      <c r="K94" s="136">
        <f>E94*J94</f>
        <v>0</v>
      </c>
      <c r="O94" s="128">
        <v>2</v>
      </c>
      <c r="AA94" s="101">
        <v>12</v>
      </c>
      <c r="AB94" s="101">
        <v>0</v>
      </c>
      <c r="AC94" s="101">
        <v>57</v>
      </c>
      <c r="AZ94" s="101">
        <v>1</v>
      </c>
      <c r="BA94" s="101">
        <f>IF(AZ94=1,G94,0)</f>
        <v>0</v>
      </c>
      <c r="BB94" s="101">
        <f>IF(AZ94=2,G94,0)</f>
        <v>0</v>
      </c>
      <c r="BC94" s="101">
        <f>IF(AZ94=3,G94,0)</f>
        <v>0</v>
      </c>
      <c r="BD94" s="101">
        <f>IF(AZ94=4,G94,0)</f>
        <v>0</v>
      </c>
      <c r="BE94" s="101">
        <f>IF(AZ94=5,G94,0)</f>
        <v>0</v>
      </c>
      <c r="CA94" s="128">
        <v>12</v>
      </c>
      <c r="CB94" s="128">
        <v>0</v>
      </c>
    </row>
    <row r="95" spans="1:80" x14ac:dyDescent="0.2">
      <c r="A95" s="137"/>
      <c r="B95" s="138"/>
      <c r="C95" s="293" t="s">
        <v>2042</v>
      </c>
      <c r="D95" s="294"/>
      <c r="E95" s="294"/>
      <c r="F95" s="294"/>
      <c r="G95" s="295"/>
      <c r="I95" s="139"/>
      <c r="K95" s="139"/>
      <c r="L95" s="192"/>
      <c r="O95" s="128">
        <v>3</v>
      </c>
    </row>
    <row r="96" spans="1:80" x14ac:dyDescent="0.2">
      <c r="A96" s="137"/>
      <c r="B96" s="138"/>
      <c r="C96" s="293" t="s">
        <v>2043</v>
      </c>
      <c r="D96" s="294"/>
      <c r="E96" s="294"/>
      <c r="F96" s="294"/>
      <c r="G96" s="295"/>
      <c r="I96" s="139"/>
      <c r="K96" s="139"/>
      <c r="L96" s="192"/>
      <c r="O96" s="128">
        <v>3</v>
      </c>
    </row>
    <row r="97" spans="1:80" x14ac:dyDescent="0.2">
      <c r="A97" s="144"/>
      <c r="B97" s="145" t="s">
        <v>45</v>
      </c>
      <c r="C97" s="146" t="s">
        <v>2021</v>
      </c>
      <c r="D97" s="147"/>
      <c r="E97" s="148"/>
      <c r="F97" s="149"/>
      <c r="G97" s="150">
        <f>SUM(G74:G96)</f>
        <v>0</v>
      </c>
      <c r="H97" s="151"/>
      <c r="I97" s="152">
        <f>SUM(I74:I96)</f>
        <v>0</v>
      </c>
      <c r="J97" s="151"/>
      <c r="K97" s="152">
        <f>SUM(K74:K96)</f>
        <v>0</v>
      </c>
      <c r="O97" s="128">
        <v>4</v>
      </c>
      <c r="BA97" s="153">
        <f>SUM(BA74:BA96)</f>
        <v>0</v>
      </c>
      <c r="BB97" s="153">
        <f>SUM(BB74:BB96)</f>
        <v>0</v>
      </c>
      <c r="BC97" s="153">
        <f>SUM(BC74:BC96)</f>
        <v>0</v>
      </c>
      <c r="BD97" s="153">
        <f>SUM(BD74:BD96)</f>
        <v>0</v>
      </c>
      <c r="BE97" s="153">
        <f>SUM(BE74:BE96)</f>
        <v>0</v>
      </c>
    </row>
    <row r="98" spans="1:80" x14ac:dyDescent="0.2">
      <c r="A98" s="118" t="s">
        <v>41</v>
      </c>
      <c r="B98" s="119" t="s">
        <v>1585</v>
      </c>
      <c r="C98" s="120" t="s">
        <v>2044</v>
      </c>
      <c r="D98" s="121"/>
      <c r="E98" s="122"/>
      <c r="F98" s="122"/>
      <c r="G98" s="123"/>
      <c r="H98" s="124"/>
      <c r="I98" s="125"/>
      <c r="J98" s="126"/>
      <c r="K98" s="127"/>
      <c r="O98" s="128">
        <v>1</v>
      </c>
    </row>
    <row r="99" spans="1:80" x14ac:dyDescent="0.2">
      <c r="A99" s="129">
        <v>55</v>
      </c>
      <c r="B99" s="130" t="s">
        <v>2046</v>
      </c>
      <c r="C99" s="131" t="s">
        <v>2047</v>
      </c>
      <c r="D99" s="132" t="s">
        <v>44</v>
      </c>
      <c r="E99" s="133">
        <v>25</v>
      </c>
      <c r="F99" s="133">
        <v>0</v>
      </c>
      <c r="G99" s="134">
        <f t="shared" ref="G99:G114" si="16">E99*F99</f>
        <v>0</v>
      </c>
      <c r="H99" s="135">
        <v>0</v>
      </c>
      <c r="I99" s="136">
        <f t="shared" ref="I99:I114" si="17">E99*H99</f>
        <v>0</v>
      </c>
      <c r="J99" s="135"/>
      <c r="K99" s="136">
        <f t="shared" ref="K99:K114" si="18">E99*J99</f>
        <v>0</v>
      </c>
      <c r="O99" s="128">
        <v>2</v>
      </c>
      <c r="AA99" s="101">
        <v>12</v>
      </c>
      <c r="AB99" s="101">
        <v>0</v>
      </c>
      <c r="AC99" s="101">
        <v>58</v>
      </c>
      <c r="AZ99" s="101">
        <v>1</v>
      </c>
      <c r="BA99" s="101">
        <f t="shared" ref="BA99:BA114" si="19">IF(AZ99=1,G99,0)</f>
        <v>0</v>
      </c>
      <c r="BB99" s="101">
        <f t="shared" ref="BB99:BB114" si="20">IF(AZ99=2,G99,0)</f>
        <v>0</v>
      </c>
      <c r="BC99" s="101">
        <f t="shared" ref="BC99:BC114" si="21">IF(AZ99=3,G99,0)</f>
        <v>0</v>
      </c>
      <c r="BD99" s="101">
        <f t="shared" ref="BD99:BD114" si="22">IF(AZ99=4,G99,0)</f>
        <v>0</v>
      </c>
      <c r="BE99" s="101">
        <f t="shared" ref="BE99:BE114" si="23">IF(AZ99=5,G99,0)</f>
        <v>0</v>
      </c>
      <c r="CA99" s="128">
        <v>12</v>
      </c>
      <c r="CB99" s="128">
        <v>0</v>
      </c>
    </row>
    <row r="100" spans="1:80" x14ac:dyDescent="0.2">
      <c r="A100" s="129">
        <v>56</v>
      </c>
      <c r="B100" s="130" t="s">
        <v>2048</v>
      </c>
      <c r="C100" s="131" t="s">
        <v>2049</v>
      </c>
      <c r="D100" s="132" t="s">
        <v>44</v>
      </c>
      <c r="E100" s="133">
        <v>12</v>
      </c>
      <c r="F100" s="133">
        <v>0</v>
      </c>
      <c r="G100" s="134">
        <f t="shared" si="16"/>
        <v>0</v>
      </c>
      <c r="H100" s="135">
        <v>0</v>
      </c>
      <c r="I100" s="136">
        <f t="shared" si="17"/>
        <v>0</v>
      </c>
      <c r="J100" s="135"/>
      <c r="K100" s="136">
        <f t="shared" si="18"/>
        <v>0</v>
      </c>
      <c r="O100" s="128">
        <v>2</v>
      </c>
      <c r="AA100" s="101">
        <v>12</v>
      </c>
      <c r="AB100" s="101">
        <v>0</v>
      </c>
      <c r="AC100" s="101">
        <v>59</v>
      </c>
      <c r="AZ100" s="101">
        <v>1</v>
      </c>
      <c r="BA100" s="101">
        <f t="shared" si="19"/>
        <v>0</v>
      </c>
      <c r="BB100" s="101">
        <f t="shared" si="20"/>
        <v>0</v>
      </c>
      <c r="BC100" s="101">
        <f t="shared" si="21"/>
        <v>0</v>
      </c>
      <c r="BD100" s="101">
        <f t="shared" si="22"/>
        <v>0</v>
      </c>
      <c r="BE100" s="101">
        <f t="shared" si="23"/>
        <v>0</v>
      </c>
      <c r="CA100" s="128">
        <v>12</v>
      </c>
      <c r="CB100" s="128">
        <v>0</v>
      </c>
    </row>
    <row r="101" spans="1:80" x14ac:dyDescent="0.2">
      <c r="A101" s="129">
        <v>57</v>
      </c>
      <c r="B101" s="130" t="s">
        <v>2050</v>
      </c>
      <c r="C101" s="131" t="s">
        <v>2051</v>
      </c>
      <c r="D101" s="132" t="s">
        <v>44</v>
      </c>
      <c r="E101" s="133">
        <v>1</v>
      </c>
      <c r="F101" s="133">
        <v>0</v>
      </c>
      <c r="G101" s="134">
        <f t="shared" si="16"/>
        <v>0</v>
      </c>
      <c r="H101" s="135">
        <v>0</v>
      </c>
      <c r="I101" s="136">
        <f t="shared" si="17"/>
        <v>0</v>
      </c>
      <c r="J101" s="135"/>
      <c r="K101" s="136">
        <f t="shared" si="18"/>
        <v>0</v>
      </c>
      <c r="O101" s="128">
        <v>2</v>
      </c>
      <c r="AA101" s="101">
        <v>12</v>
      </c>
      <c r="AB101" s="101">
        <v>0</v>
      </c>
      <c r="AC101" s="101">
        <v>60</v>
      </c>
      <c r="AZ101" s="101">
        <v>1</v>
      </c>
      <c r="BA101" s="101">
        <f t="shared" si="19"/>
        <v>0</v>
      </c>
      <c r="BB101" s="101">
        <f t="shared" si="20"/>
        <v>0</v>
      </c>
      <c r="BC101" s="101">
        <f t="shared" si="21"/>
        <v>0</v>
      </c>
      <c r="BD101" s="101">
        <f t="shared" si="22"/>
        <v>0</v>
      </c>
      <c r="BE101" s="101">
        <f t="shared" si="23"/>
        <v>0</v>
      </c>
      <c r="CA101" s="128">
        <v>12</v>
      </c>
      <c r="CB101" s="128">
        <v>0</v>
      </c>
    </row>
    <row r="102" spans="1:80" x14ac:dyDescent="0.2">
      <c r="A102" s="129">
        <v>58</v>
      </c>
      <c r="B102" s="130" t="s">
        <v>2052</v>
      </c>
      <c r="C102" s="131" t="s">
        <v>2053</v>
      </c>
      <c r="D102" s="132" t="s">
        <v>44</v>
      </c>
      <c r="E102" s="133">
        <v>12</v>
      </c>
      <c r="F102" s="133">
        <v>0</v>
      </c>
      <c r="G102" s="134">
        <f t="shared" si="16"/>
        <v>0</v>
      </c>
      <c r="H102" s="135">
        <v>0</v>
      </c>
      <c r="I102" s="136">
        <f t="shared" si="17"/>
        <v>0</v>
      </c>
      <c r="J102" s="135"/>
      <c r="K102" s="136">
        <f t="shared" si="18"/>
        <v>0</v>
      </c>
      <c r="O102" s="128">
        <v>2</v>
      </c>
      <c r="AA102" s="101">
        <v>12</v>
      </c>
      <c r="AB102" s="101">
        <v>0</v>
      </c>
      <c r="AC102" s="101">
        <v>61</v>
      </c>
      <c r="AZ102" s="101">
        <v>1</v>
      </c>
      <c r="BA102" s="101">
        <f t="shared" si="19"/>
        <v>0</v>
      </c>
      <c r="BB102" s="101">
        <f t="shared" si="20"/>
        <v>0</v>
      </c>
      <c r="BC102" s="101">
        <f t="shared" si="21"/>
        <v>0</v>
      </c>
      <c r="BD102" s="101">
        <f t="shared" si="22"/>
        <v>0</v>
      </c>
      <c r="BE102" s="101">
        <f t="shared" si="23"/>
        <v>0</v>
      </c>
      <c r="CA102" s="128">
        <v>12</v>
      </c>
      <c r="CB102" s="128">
        <v>0</v>
      </c>
    </row>
    <row r="103" spans="1:80" x14ac:dyDescent="0.2">
      <c r="A103" s="129">
        <v>59</v>
      </c>
      <c r="B103" s="130" t="s">
        <v>2054</v>
      </c>
      <c r="C103" s="131" t="s">
        <v>2055</v>
      </c>
      <c r="D103" s="132" t="s">
        <v>44</v>
      </c>
      <c r="E103" s="133">
        <v>4</v>
      </c>
      <c r="F103" s="133">
        <v>0</v>
      </c>
      <c r="G103" s="134">
        <f t="shared" si="16"/>
        <v>0</v>
      </c>
      <c r="H103" s="135">
        <v>0</v>
      </c>
      <c r="I103" s="136">
        <f t="shared" si="17"/>
        <v>0</v>
      </c>
      <c r="J103" s="135"/>
      <c r="K103" s="136">
        <f t="shared" si="18"/>
        <v>0</v>
      </c>
      <c r="O103" s="128">
        <v>2</v>
      </c>
      <c r="AA103" s="101">
        <v>12</v>
      </c>
      <c r="AB103" s="101">
        <v>0</v>
      </c>
      <c r="AC103" s="101">
        <v>62</v>
      </c>
      <c r="AZ103" s="101">
        <v>1</v>
      </c>
      <c r="BA103" s="101">
        <f t="shared" si="19"/>
        <v>0</v>
      </c>
      <c r="BB103" s="101">
        <f t="shared" si="20"/>
        <v>0</v>
      </c>
      <c r="BC103" s="101">
        <f t="shared" si="21"/>
        <v>0</v>
      </c>
      <c r="BD103" s="101">
        <f t="shared" si="22"/>
        <v>0</v>
      </c>
      <c r="BE103" s="101">
        <f t="shared" si="23"/>
        <v>0</v>
      </c>
      <c r="CA103" s="128">
        <v>12</v>
      </c>
      <c r="CB103" s="128">
        <v>0</v>
      </c>
    </row>
    <row r="104" spans="1:80" ht="22.5" x14ac:dyDescent="0.2">
      <c r="A104" s="129">
        <v>60</v>
      </c>
      <c r="B104" s="130" t="s">
        <v>2056</v>
      </c>
      <c r="C104" s="131" t="s">
        <v>2057</v>
      </c>
      <c r="D104" s="132" t="s">
        <v>44</v>
      </c>
      <c r="E104" s="133">
        <v>4</v>
      </c>
      <c r="F104" s="133">
        <v>0</v>
      </c>
      <c r="G104" s="134">
        <f t="shared" si="16"/>
        <v>0</v>
      </c>
      <c r="H104" s="135">
        <v>0</v>
      </c>
      <c r="I104" s="136">
        <f t="shared" si="17"/>
        <v>0</v>
      </c>
      <c r="J104" s="135"/>
      <c r="K104" s="136">
        <f t="shared" si="18"/>
        <v>0</v>
      </c>
      <c r="O104" s="128">
        <v>2</v>
      </c>
      <c r="AA104" s="101">
        <v>12</v>
      </c>
      <c r="AB104" s="101">
        <v>0</v>
      </c>
      <c r="AC104" s="101">
        <v>63</v>
      </c>
      <c r="AZ104" s="101">
        <v>1</v>
      </c>
      <c r="BA104" s="101">
        <f t="shared" si="19"/>
        <v>0</v>
      </c>
      <c r="BB104" s="101">
        <f t="shared" si="20"/>
        <v>0</v>
      </c>
      <c r="BC104" s="101">
        <f t="shared" si="21"/>
        <v>0</v>
      </c>
      <c r="BD104" s="101">
        <f t="shared" si="22"/>
        <v>0</v>
      </c>
      <c r="BE104" s="101">
        <f t="shared" si="23"/>
        <v>0</v>
      </c>
      <c r="CA104" s="128">
        <v>12</v>
      </c>
      <c r="CB104" s="128">
        <v>0</v>
      </c>
    </row>
    <row r="105" spans="1:80" ht="22.5" x14ac:dyDescent="0.2">
      <c r="A105" s="129">
        <v>61</v>
      </c>
      <c r="B105" s="130" t="s">
        <v>2058</v>
      </c>
      <c r="C105" s="131" t="s">
        <v>2059</v>
      </c>
      <c r="D105" s="132" t="s">
        <v>44</v>
      </c>
      <c r="E105" s="133">
        <v>31</v>
      </c>
      <c r="F105" s="133">
        <v>0</v>
      </c>
      <c r="G105" s="134">
        <f t="shared" si="16"/>
        <v>0</v>
      </c>
      <c r="H105" s="135">
        <v>0</v>
      </c>
      <c r="I105" s="136">
        <f t="shared" si="17"/>
        <v>0</v>
      </c>
      <c r="J105" s="135"/>
      <c r="K105" s="136">
        <f t="shared" si="18"/>
        <v>0</v>
      </c>
      <c r="O105" s="128">
        <v>2</v>
      </c>
      <c r="AA105" s="101">
        <v>12</v>
      </c>
      <c r="AB105" s="101">
        <v>0</v>
      </c>
      <c r="AC105" s="101">
        <v>64</v>
      </c>
      <c r="AZ105" s="101">
        <v>1</v>
      </c>
      <c r="BA105" s="101">
        <f t="shared" si="19"/>
        <v>0</v>
      </c>
      <c r="BB105" s="101">
        <f t="shared" si="20"/>
        <v>0</v>
      </c>
      <c r="BC105" s="101">
        <f t="shared" si="21"/>
        <v>0</v>
      </c>
      <c r="BD105" s="101">
        <f t="shared" si="22"/>
        <v>0</v>
      </c>
      <c r="BE105" s="101">
        <f t="shared" si="23"/>
        <v>0</v>
      </c>
      <c r="CA105" s="128">
        <v>12</v>
      </c>
      <c r="CB105" s="128">
        <v>0</v>
      </c>
    </row>
    <row r="106" spans="1:80" ht="22.5" x14ac:dyDescent="0.2">
      <c r="A106" s="129">
        <v>62</v>
      </c>
      <c r="B106" s="130" t="s">
        <v>2060</v>
      </c>
      <c r="C106" s="131" t="s">
        <v>2061</v>
      </c>
      <c r="D106" s="132" t="s">
        <v>44</v>
      </c>
      <c r="E106" s="133">
        <v>6</v>
      </c>
      <c r="F106" s="133">
        <v>0</v>
      </c>
      <c r="G106" s="134">
        <f t="shared" si="16"/>
        <v>0</v>
      </c>
      <c r="H106" s="135">
        <v>0</v>
      </c>
      <c r="I106" s="136">
        <f t="shared" si="17"/>
        <v>0</v>
      </c>
      <c r="J106" s="135"/>
      <c r="K106" s="136">
        <f t="shared" si="18"/>
        <v>0</v>
      </c>
      <c r="O106" s="128">
        <v>2</v>
      </c>
      <c r="AA106" s="101">
        <v>12</v>
      </c>
      <c r="AB106" s="101">
        <v>0</v>
      </c>
      <c r="AC106" s="101">
        <v>65</v>
      </c>
      <c r="AZ106" s="101">
        <v>1</v>
      </c>
      <c r="BA106" s="101">
        <f t="shared" si="19"/>
        <v>0</v>
      </c>
      <c r="BB106" s="101">
        <f t="shared" si="20"/>
        <v>0</v>
      </c>
      <c r="BC106" s="101">
        <f t="shared" si="21"/>
        <v>0</v>
      </c>
      <c r="BD106" s="101">
        <f t="shared" si="22"/>
        <v>0</v>
      </c>
      <c r="BE106" s="101">
        <f t="shared" si="23"/>
        <v>0</v>
      </c>
      <c r="CA106" s="128">
        <v>12</v>
      </c>
      <c r="CB106" s="128">
        <v>0</v>
      </c>
    </row>
    <row r="107" spans="1:80" ht="22.5" x14ac:dyDescent="0.2">
      <c r="A107" s="129">
        <v>63</v>
      </c>
      <c r="B107" s="130" t="s">
        <v>2062</v>
      </c>
      <c r="C107" s="131" t="s">
        <v>2063</v>
      </c>
      <c r="D107" s="132" t="s">
        <v>44</v>
      </c>
      <c r="E107" s="133">
        <v>1</v>
      </c>
      <c r="F107" s="133">
        <v>0</v>
      </c>
      <c r="G107" s="134">
        <f t="shared" si="16"/>
        <v>0</v>
      </c>
      <c r="H107" s="135">
        <v>0</v>
      </c>
      <c r="I107" s="136">
        <f t="shared" si="17"/>
        <v>0</v>
      </c>
      <c r="J107" s="135"/>
      <c r="K107" s="136">
        <f t="shared" si="18"/>
        <v>0</v>
      </c>
      <c r="O107" s="128">
        <v>2</v>
      </c>
      <c r="AA107" s="101">
        <v>12</v>
      </c>
      <c r="AB107" s="101">
        <v>0</v>
      </c>
      <c r="AC107" s="101">
        <v>66</v>
      </c>
      <c r="AZ107" s="101">
        <v>1</v>
      </c>
      <c r="BA107" s="101">
        <f t="shared" si="19"/>
        <v>0</v>
      </c>
      <c r="BB107" s="101">
        <f t="shared" si="20"/>
        <v>0</v>
      </c>
      <c r="BC107" s="101">
        <f t="shared" si="21"/>
        <v>0</v>
      </c>
      <c r="BD107" s="101">
        <f t="shared" si="22"/>
        <v>0</v>
      </c>
      <c r="BE107" s="101">
        <f t="shared" si="23"/>
        <v>0</v>
      </c>
      <c r="CA107" s="128">
        <v>12</v>
      </c>
      <c r="CB107" s="128">
        <v>0</v>
      </c>
    </row>
    <row r="108" spans="1:80" x14ac:dyDescent="0.2">
      <c r="A108" s="129">
        <v>64</v>
      </c>
      <c r="B108" s="130" t="s">
        <v>2064</v>
      </c>
      <c r="C108" s="131" t="s">
        <v>2065</v>
      </c>
      <c r="D108" s="132" t="s">
        <v>44</v>
      </c>
      <c r="E108" s="133">
        <v>1</v>
      </c>
      <c r="F108" s="133">
        <v>0</v>
      </c>
      <c r="G108" s="134">
        <f t="shared" si="16"/>
        <v>0</v>
      </c>
      <c r="H108" s="135">
        <v>0</v>
      </c>
      <c r="I108" s="136">
        <f t="shared" si="17"/>
        <v>0</v>
      </c>
      <c r="J108" s="135"/>
      <c r="K108" s="136">
        <f t="shared" si="18"/>
        <v>0</v>
      </c>
      <c r="O108" s="128">
        <v>2</v>
      </c>
      <c r="AA108" s="101">
        <v>12</v>
      </c>
      <c r="AB108" s="101">
        <v>0</v>
      </c>
      <c r="AC108" s="101">
        <v>67</v>
      </c>
      <c r="AZ108" s="101">
        <v>1</v>
      </c>
      <c r="BA108" s="101">
        <f t="shared" si="19"/>
        <v>0</v>
      </c>
      <c r="BB108" s="101">
        <f t="shared" si="20"/>
        <v>0</v>
      </c>
      <c r="BC108" s="101">
        <f t="shared" si="21"/>
        <v>0</v>
      </c>
      <c r="BD108" s="101">
        <f t="shared" si="22"/>
        <v>0</v>
      </c>
      <c r="BE108" s="101">
        <f t="shared" si="23"/>
        <v>0</v>
      </c>
      <c r="CA108" s="128">
        <v>12</v>
      </c>
      <c r="CB108" s="128">
        <v>0</v>
      </c>
    </row>
    <row r="109" spans="1:80" x14ac:dyDescent="0.2">
      <c r="A109" s="129">
        <v>65</v>
      </c>
      <c r="B109" s="130" t="s">
        <v>2066</v>
      </c>
      <c r="C109" s="131" t="s">
        <v>2067</v>
      </c>
      <c r="D109" s="132" t="s">
        <v>44</v>
      </c>
      <c r="E109" s="133">
        <v>143</v>
      </c>
      <c r="F109" s="133">
        <v>0</v>
      </c>
      <c r="G109" s="134">
        <f t="shared" si="16"/>
        <v>0</v>
      </c>
      <c r="H109" s="135">
        <v>0</v>
      </c>
      <c r="I109" s="136">
        <f t="shared" si="17"/>
        <v>0</v>
      </c>
      <c r="J109" s="135"/>
      <c r="K109" s="136">
        <f t="shared" si="18"/>
        <v>0</v>
      </c>
      <c r="O109" s="128">
        <v>2</v>
      </c>
      <c r="AA109" s="101">
        <v>12</v>
      </c>
      <c r="AB109" s="101">
        <v>0</v>
      </c>
      <c r="AC109" s="101">
        <v>68</v>
      </c>
      <c r="AZ109" s="101">
        <v>1</v>
      </c>
      <c r="BA109" s="101">
        <f t="shared" si="19"/>
        <v>0</v>
      </c>
      <c r="BB109" s="101">
        <f t="shared" si="20"/>
        <v>0</v>
      </c>
      <c r="BC109" s="101">
        <f t="shared" si="21"/>
        <v>0</v>
      </c>
      <c r="BD109" s="101">
        <f t="shared" si="22"/>
        <v>0</v>
      </c>
      <c r="BE109" s="101">
        <f t="shared" si="23"/>
        <v>0</v>
      </c>
      <c r="CA109" s="128">
        <v>12</v>
      </c>
      <c r="CB109" s="128">
        <v>0</v>
      </c>
    </row>
    <row r="110" spans="1:80" x14ac:dyDescent="0.2">
      <c r="A110" s="129">
        <v>66</v>
      </c>
      <c r="B110" s="130" t="s">
        <v>2068</v>
      </c>
      <c r="C110" s="131" t="s">
        <v>2069</v>
      </c>
      <c r="D110" s="132" t="s">
        <v>44</v>
      </c>
      <c r="E110" s="133">
        <v>8</v>
      </c>
      <c r="F110" s="133">
        <v>0</v>
      </c>
      <c r="G110" s="134">
        <f t="shared" si="16"/>
        <v>0</v>
      </c>
      <c r="H110" s="135">
        <v>0</v>
      </c>
      <c r="I110" s="136">
        <f t="shared" si="17"/>
        <v>0</v>
      </c>
      <c r="J110" s="135"/>
      <c r="K110" s="136">
        <f t="shared" si="18"/>
        <v>0</v>
      </c>
      <c r="O110" s="128">
        <v>2</v>
      </c>
      <c r="AA110" s="101">
        <v>12</v>
      </c>
      <c r="AB110" s="101">
        <v>0</v>
      </c>
      <c r="AC110" s="101">
        <v>69</v>
      </c>
      <c r="AZ110" s="101">
        <v>1</v>
      </c>
      <c r="BA110" s="101">
        <f t="shared" si="19"/>
        <v>0</v>
      </c>
      <c r="BB110" s="101">
        <f t="shared" si="20"/>
        <v>0</v>
      </c>
      <c r="BC110" s="101">
        <f t="shared" si="21"/>
        <v>0</v>
      </c>
      <c r="BD110" s="101">
        <f t="shared" si="22"/>
        <v>0</v>
      </c>
      <c r="BE110" s="101">
        <f t="shared" si="23"/>
        <v>0</v>
      </c>
      <c r="CA110" s="128">
        <v>12</v>
      </c>
      <c r="CB110" s="128">
        <v>0</v>
      </c>
    </row>
    <row r="111" spans="1:80" x14ac:dyDescent="0.2">
      <c r="A111" s="129">
        <v>67</v>
      </c>
      <c r="B111" s="130" t="s">
        <v>2070</v>
      </c>
      <c r="C111" s="131" t="s">
        <v>2071</v>
      </c>
      <c r="D111" s="132" t="s">
        <v>44</v>
      </c>
      <c r="E111" s="133">
        <v>11</v>
      </c>
      <c r="F111" s="133">
        <v>0</v>
      </c>
      <c r="G111" s="134">
        <f t="shared" si="16"/>
        <v>0</v>
      </c>
      <c r="H111" s="135">
        <v>0</v>
      </c>
      <c r="I111" s="136">
        <f t="shared" si="17"/>
        <v>0</v>
      </c>
      <c r="J111" s="135"/>
      <c r="K111" s="136">
        <f t="shared" si="18"/>
        <v>0</v>
      </c>
      <c r="O111" s="128">
        <v>2</v>
      </c>
      <c r="AA111" s="101">
        <v>12</v>
      </c>
      <c r="AB111" s="101">
        <v>0</v>
      </c>
      <c r="AC111" s="101">
        <v>70</v>
      </c>
      <c r="AZ111" s="101">
        <v>1</v>
      </c>
      <c r="BA111" s="101">
        <f t="shared" si="19"/>
        <v>0</v>
      </c>
      <c r="BB111" s="101">
        <f t="shared" si="20"/>
        <v>0</v>
      </c>
      <c r="BC111" s="101">
        <f t="shared" si="21"/>
        <v>0</v>
      </c>
      <c r="BD111" s="101">
        <f t="shared" si="22"/>
        <v>0</v>
      </c>
      <c r="BE111" s="101">
        <f t="shared" si="23"/>
        <v>0</v>
      </c>
      <c r="CA111" s="128">
        <v>12</v>
      </c>
      <c r="CB111" s="128">
        <v>0</v>
      </c>
    </row>
    <row r="112" spans="1:80" ht="22.5" x14ac:dyDescent="0.2">
      <c r="A112" s="129">
        <v>68</v>
      </c>
      <c r="B112" s="130" t="s">
        <v>2072</v>
      </c>
      <c r="C112" s="131" t="s">
        <v>2073</v>
      </c>
      <c r="D112" s="132" t="s">
        <v>44</v>
      </c>
      <c r="E112" s="133">
        <v>21</v>
      </c>
      <c r="F112" s="133">
        <v>0</v>
      </c>
      <c r="G112" s="134">
        <f t="shared" si="16"/>
        <v>0</v>
      </c>
      <c r="H112" s="135">
        <v>0</v>
      </c>
      <c r="I112" s="136">
        <f t="shared" si="17"/>
        <v>0</v>
      </c>
      <c r="J112" s="135"/>
      <c r="K112" s="136">
        <f t="shared" si="18"/>
        <v>0</v>
      </c>
      <c r="O112" s="128">
        <v>2</v>
      </c>
      <c r="AA112" s="101">
        <v>12</v>
      </c>
      <c r="AB112" s="101">
        <v>0</v>
      </c>
      <c r="AC112" s="101">
        <v>71</v>
      </c>
      <c r="AZ112" s="101">
        <v>1</v>
      </c>
      <c r="BA112" s="101">
        <f t="shared" si="19"/>
        <v>0</v>
      </c>
      <c r="BB112" s="101">
        <f t="shared" si="20"/>
        <v>0</v>
      </c>
      <c r="BC112" s="101">
        <f t="shared" si="21"/>
        <v>0</v>
      </c>
      <c r="BD112" s="101">
        <f t="shared" si="22"/>
        <v>0</v>
      </c>
      <c r="BE112" s="101">
        <f t="shared" si="23"/>
        <v>0</v>
      </c>
      <c r="CA112" s="128">
        <v>12</v>
      </c>
      <c r="CB112" s="128">
        <v>0</v>
      </c>
    </row>
    <row r="113" spans="1:80" x14ac:dyDescent="0.2">
      <c r="A113" s="129">
        <v>69</v>
      </c>
      <c r="B113" s="130" t="s">
        <v>2074</v>
      </c>
      <c r="C113" s="131" t="s">
        <v>2075</v>
      </c>
      <c r="D113" s="132" t="s">
        <v>44</v>
      </c>
      <c r="E113" s="133">
        <v>2</v>
      </c>
      <c r="F113" s="133">
        <v>0</v>
      </c>
      <c r="G113" s="134">
        <f t="shared" si="16"/>
        <v>0</v>
      </c>
      <c r="H113" s="135">
        <v>0</v>
      </c>
      <c r="I113" s="136">
        <f t="shared" si="17"/>
        <v>0</v>
      </c>
      <c r="J113" s="135"/>
      <c r="K113" s="136">
        <f t="shared" si="18"/>
        <v>0</v>
      </c>
      <c r="O113" s="128">
        <v>2</v>
      </c>
      <c r="AA113" s="101">
        <v>12</v>
      </c>
      <c r="AB113" s="101">
        <v>0</v>
      </c>
      <c r="AC113" s="101">
        <v>72</v>
      </c>
      <c r="AZ113" s="101">
        <v>1</v>
      </c>
      <c r="BA113" s="101">
        <f t="shared" si="19"/>
        <v>0</v>
      </c>
      <c r="BB113" s="101">
        <f t="shared" si="20"/>
        <v>0</v>
      </c>
      <c r="BC113" s="101">
        <f t="shared" si="21"/>
        <v>0</v>
      </c>
      <c r="BD113" s="101">
        <f t="shared" si="22"/>
        <v>0</v>
      </c>
      <c r="BE113" s="101">
        <f t="shared" si="23"/>
        <v>0</v>
      </c>
      <c r="CA113" s="128">
        <v>12</v>
      </c>
      <c r="CB113" s="128">
        <v>0</v>
      </c>
    </row>
    <row r="114" spans="1:80" x14ac:dyDescent="0.2">
      <c r="A114" s="129">
        <v>70</v>
      </c>
      <c r="B114" s="130" t="s">
        <v>2076</v>
      </c>
      <c r="C114" s="131" t="s">
        <v>2077</v>
      </c>
      <c r="D114" s="132" t="s">
        <v>44</v>
      </c>
      <c r="E114" s="133">
        <v>1</v>
      </c>
      <c r="F114" s="133">
        <v>0</v>
      </c>
      <c r="G114" s="134">
        <f t="shared" si="16"/>
        <v>0</v>
      </c>
      <c r="H114" s="135">
        <v>0</v>
      </c>
      <c r="I114" s="136">
        <f t="shared" si="17"/>
        <v>0</v>
      </c>
      <c r="J114" s="135"/>
      <c r="K114" s="136">
        <f t="shared" si="18"/>
        <v>0</v>
      </c>
      <c r="O114" s="128">
        <v>2</v>
      </c>
      <c r="AA114" s="101">
        <v>12</v>
      </c>
      <c r="AB114" s="101">
        <v>0</v>
      </c>
      <c r="AC114" s="101">
        <v>73</v>
      </c>
      <c r="AZ114" s="101">
        <v>1</v>
      </c>
      <c r="BA114" s="101">
        <f t="shared" si="19"/>
        <v>0</v>
      </c>
      <c r="BB114" s="101">
        <f t="shared" si="20"/>
        <v>0</v>
      </c>
      <c r="BC114" s="101">
        <f t="shared" si="21"/>
        <v>0</v>
      </c>
      <c r="BD114" s="101">
        <f t="shared" si="22"/>
        <v>0</v>
      </c>
      <c r="BE114" s="101">
        <f t="shared" si="23"/>
        <v>0</v>
      </c>
      <c r="CA114" s="128">
        <v>12</v>
      </c>
      <c r="CB114" s="128">
        <v>0</v>
      </c>
    </row>
    <row r="115" spans="1:80" x14ac:dyDescent="0.2">
      <c r="A115" s="129">
        <v>71</v>
      </c>
      <c r="B115" s="138"/>
      <c r="C115" s="293" t="s">
        <v>2078</v>
      </c>
      <c r="D115" s="294"/>
      <c r="E115" s="294"/>
      <c r="F115" s="294"/>
      <c r="G115" s="295"/>
      <c r="I115" s="139"/>
      <c r="K115" s="139"/>
      <c r="L115" s="192"/>
      <c r="O115" s="128">
        <v>3</v>
      </c>
    </row>
    <row r="116" spans="1:80" x14ac:dyDescent="0.2">
      <c r="A116" s="129">
        <v>72</v>
      </c>
      <c r="B116" s="130" t="s">
        <v>2079</v>
      </c>
      <c r="C116" s="131" t="s">
        <v>2080</v>
      </c>
      <c r="D116" s="132" t="s">
        <v>1786</v>
      </c>
      <c r="E116" s="133">
        <v>1</v>
      </c>
      <c r="F116" s="133">
        <v>0</v>
      </c>
      <c r="G116" s="134">
        <f>E116*F116</f>
        <v>0</v>
      </c>
      <c r="H116" s="135">
        <v>0</v>
      </c>
      <c r="I116" s="136">
        <f>E116*H116</f>
        <v>0</v>
      </c>
      <c r="J116" s="135"/>
      <c r="K116" s="136">
        <f>E116*J116</f>
        <v>0</v>
      </c>
      <c r="O116" s="128">
        <v>2</v>
      </c>
      <c r="AA116" s="101">
        <v>12</v>
      </c>
      <c r="AB116" s="101">
        <v>0</v>
      </c>
      <c r="AC116" s="101">
        <v>74</v>
      </c>
      <c r="AZ116" s="101">
        <v>1</v>
      </c>
      <c r="BA116" s="101">
        <f>IF(AZ116=1,G116,0)</f>
        <v>0</v>
      </c>
      <c r="BB116" s="101">
        <f>IF(AZ116=2,G116,0)</f>
        <v>0</v>
      </c>
      <c r="BC116" s="101">
        <f>IF(AZ116=3,G116,0)</f>
        <v>0</v>
      </c>
      <c r="BD116" s="101">
        <f>IF(AZ116=4,G116,0)</f>
        <v>0</v>
      </c>
      <c r="BE116" s="101">
        <f>IF(AZ116=5,G116,0)</f>
        <v>0</v>
      </c>
      <c r="CA116" s="128">
        <v>12</v>
      </c>
      <c r="CB116" s="128">
        <v>0</v>
      </c>
    </row>
    <row r="117" spans="1:80" ht="22.5" x14ac:dyDescent="0.2">
      <c r="A117" s="129">
        <v>73</v>
      </c>
      <c r="B117" s="130" t="s">
        <v>2081</v>
      </c>
      <c r="C117" s="131" t="s">
        <v>2082</v>
      </c>
      <c r="D117" s="132" t="s">
        <v>1786</v>
      </c>
      <c r="E117" s="133">
        <v>1</v>
      </c>
      <c r="F117" s="133">
        <v>0</v>
      </c>
      <c r="G117" s="134">
        <f>E117*F117</f>
        <v>0</v>
      </c>
      <c r="H117" s="135">
        <v>0</v>
      </c>
      <c r="I117" s="136">
        <f>E117*H117</f>
        <v>0</v>
      </c>
      <c r="J117" s="135"/>
      <c r="K117" s="136">
        <f>E117*J117</f>
        <v>0</v>
      </c>
      <c r="O117" s="128">
        <v>2</v>
      </c>
      <c r="AA117" s="101">
        <v>12</v>
      </c>
      <c r="AB117" s="101">
        <v>0</v>
      </c>
      <c r="AC117" s="101">
        <v>75</v>
      </c>
      <c r="AZ117" s="101">
        <v>1</v>
      </c>
      <c r="BA117" s="101">
        <f>IF(AZ117=1,G117,0)</f>
        <v>0</v>
      </c>
      <c r="BB117" s="101">
        <f>IF(AZ117=2,G117,0)</f>
        <v>0</v>
      </c>
      <c r="BC117" s="101">
        <f>IF(AZ117=3,G117,0)</f>
        <v>0</v>
      </c>
      <c r="BD117" s="101">
        <f>IF(AZ117=4,G117,0)</f>
        <v>0</v>
      </c>
      <c r="BE117" s="101">
        <f>IF(AZ117=5,G117,0)</f>
        <v>0</v>
      </c>
      <c r="CA117" s="128">
        <v>12</v>
      </c>
      <c r="CB117" s="128">
        <v>0</v>
      </c>
    </row>
    <row r="118" spans="1:80" x14ac:dyDescent="0.2">
      <c r="A118" s="129">
        <v>74</v>
      </c>
      <c r="B118" s="138"/>
      <c r="C118" s="293" t="s">
        <v>2083</v>
      </c>
      <c r="D118" s="294"/>
      <c r="E118" s="294"/>
      <c r="F118" s="294"/>
      <c r="G118" s="295"/>
      <c r="I118" s="139"/>
      <c r="K118" s="139"/>
      <c r="L118" s="192"/>
      <c r="O118" s="128">
        <v>3</v>
      </c>
    </row>
    <row r="119" spans="1:80" ht="22.5" x14ac:dyDescent="0.2">
      <c r="A119" s="129">
        <v>75</v>
      </c>
      <c r="B119" s="130" t="s">
        <v>2084</v>
      </c>
      <c r="C119" s="131" t="s">
        <v>2085</v>
      </c>
      <c r="D119" s="132" t="s">
        <v>1786</v>
      </c>
      <c r="E119" s="133">
        <v>1</v>
      </c>
      <c r="F119" s="133">
        <v>0</v>
      </c>
      <c r="G119" s="134">
        <f>E119*F119</f>
        <v>0</v>
      </c>
      <c r="H119" s="135">
        <v>0</v>
      </c>
      <c r="I119" s="136">
        <f>E119*H119</f>
        <v>0</v>
      </c>
      <c r="J119" s="135"/>
      <c r="K119" s="136">
        <f>E119*J119</f>
        <v>0</v>
      </c>
      <c r="O119" s="128">
        <v>2</v>
      </c>
      <c r="AA119" s="101">
        <v>12</v>
      </c>
      <c r="AB119" s="101">
        <v>0</v>
      </c>
      <c r="AC119" s="101">
        <v>76</v>
      </c>
      <c r="AZ119" s="101">
        <v>1</v>
      </c>
      <c r="BA119" s="101">
        <f>IF(AZ119=1,G119,0)</f>
        <v>0</v>
      </c>
      <c r="BB119" s="101">
        <f>IF(AZ119=2,G119,0)</f>
        <v>0</v>
      </c>
      <c r="BC119" s="101">
        <f>IF(AZ119=3,G119,0)</f>
        <v>0</v>
      </c>
      <c r="BD119" s="101">
        <f>IF(AZ119=4,G119,0)</f>
        <v>0</v>
      </c>
      <c r="BE119" s="101">
        <f>IF(AZ119=5,G119,0)</f>
        <v>0</v>
      </c>
      <c r="CA119" s="128">
        <v>12</v>
      </c>
      <c r="CB119" s="128">
        <v>0</v>
      </c>
    </row>
    <row r="120" spans="1:80" x14ac:dyDescent="0.2">
      <c r="A120" s="144"/>
      <c r="B120" s="145" t="s">
        <v>45</v>
      </c>
      <c r="C120" s="146" t="s">
        <v>2045</v>
      </c>
      <c r="D120" s="147"/>
      <c r="E120" s="148"/>
      <c r="F120" s="149"/>
      <c r="G120" s="150">
        <f>SUM(G98:G119)</f>
        <v>0</v>
      </c>
      <c r="H120" s="151"/>
      <c r="I120" s="152">
        <f>SUM(I98:I119)</f>
        <v>0</v>
      </c>
      <c r="J120" s="151"/>
      <c r="K120" s="152">
        <f>SUM(K98:K119)</f>
        <v>0</v>
      </c>
      <c r="O120" s="128">
        <v>4</v>
      </c>
      <c r="BA120" s="153">
        <f>SUM(BA98:BA119)</f>
        <v>0</v>
      </c>
      <c r="BB120" s="153">
        <f>SUM(BB98:BB119)</f>
        <v>0</v>
      </c>
      <c r="BC120" s="153">
        <f>SUM(BC98:BC119)</f>
        <v>0</v>
      </c>
      <c r="BD120" s="153">
        <f>SUM(BD98:BD119)</f>
        <v>0</v>
      </c>
      <c r="BE120" s="153">
        <f>SUM(BE98:BE119)</f>
        <v>0</v>
      </c>
    </row>
    <row r="121" spans="1:80" x14ac:dyDescent="0.2">
      <c r="A121" s="118" t="s">
        <v>41</v>
      </c>
      <c r="B121" s="119" t="s">
        <v>1806</v>
      </c>
      <c r="C121" s="120" t="s">
        <v>2086</v>
      </c>
      <c r="D121" s="121"/>
      <c r="E121" s="122"/>
      <c r="F121" s="122"/>
      <c r="G121" s="123"/>
      <c r="H121" s="124"/>
      <c r="I121" s="125"/>
      <c r="J121" s="126"/>
      <c r="K121" s="127"/>
      <c r="O121" s="128">
        <v>1</v>
      </c>
    </row>
    <row r="122" spans="1:80" ht="22.5" x14ac:dyDescent="0.2">
      <c r="A122" s="129">
        <v>76</v>
      </c>
      <c r="B122" s="130" t="s">
        <v>1896</v>
      </c>
      <c r="C122" s="131" t="s">
        <v>2088</v>
      </c>
      <c r="D122" s="132" t="s">
        <v>115</v>
      </c>
      <c r="E122" s="133">
        <v>375</v>
      </c>
      <c r="F122" s="133">
        <v>0</v>
      </c>
      <c r="G122" s="134">
        <f t="shared" ref="G122:G129" si="24">E122*F122</f>
        <v>0</v>
      </c>
      <c r="H122" s="135">
        <v>0</v>
      </c>
      <c r="I122" s="136">
        <f t="shared" ref="I122:I129" si="25">E122*H122</f>
        <v>0</v>
      </c>
      <c r="J122" s="135"/>
      <c r="K122" s="136">
        <f t="shared" ref="K122:K129" si="26">E122*J122</f>
        <v>0</v>
      </c>
      <c r="O122" s="128">
        <v>2</v>
      </c>
      <c r="AA122" s="101">
        <v>12</v>
      </c>
      <c r="AB122" s="101">
        <v>0</v>
      </c>
      <c r="AC122" s="101">
        <v>77</v>
      </c>
      <c r="AZ122" s="101">
        <v>1</v>
      </c>
      <c r="BA122" s="101">
        <f t="shared" ref="BA122:BA129" si="27">IF(AZ122=1,G122,0)</f>
        <v>0</v>
      </c>
      <c r="BB122" s="101">
        <f t="shared" ref="BB122:BB129" si="28">IF(AZ122=2,G122,0)</f>
        <v>0</v>
      </c>
      <c r="BC122" s="101">
        <f t="shared" ref="BC122:BC129" si="29">IF(AZ122=3,G122,0)</f>
        <v>0</v>
      </c>
      <c r="BD122" s="101">
        <f t="shared" ref="BD122:BD129" si="30">IF(AZ122=4,G122,0)</f>
        <v>0</v>
      </c>
      <c r="BE122" s="101">
        <f t="shared" ref="BE122:BE129" si="31">IF(AZ122=5,G122,0)</f>
        <v>0</v>
      </c>
      <c r="CA122" s="128">
        <v>12</v>
      </c>
      <c r="CB122" s="128">
        <v>0</v>
      </c>
    </row>
    <row r="123" spans="1:80" x14ac:dyDescent="0.2">
      <c r="A123" s="129">
        <v>77</v>
      </c>
      <c r="B123" s="130" t="s">
        <v>1897</v>
      </c>
      <c r="C123" s="131" t="s">
        <v>2089</v>
      </c>
      <c r="D123" s="132" t="s">
        <v>115</v>
      </c>
      <c r="E123" s="133">
        <v>125</v>
      </c>
      <c r="F123" s="133">
        <v>0</v>
      </c>
      <c r="G123" s="134">
        <f t="shared" si="24"/>
        <v>0</v>
      </c>
      <c r="H123" s="135">
        <v>0</v>
      </c>
      <c r="I123" s="136">
        <f t="shared" si="25"/>
        <v>0</v>
      </c>
      <c r="J123" s="135"/>
      <c r="K123" s="136">
        <f t="shared" si="26"/>
        <v>0</v>
      </c>
      <c r="O123" s="128">
        <v>2</v>
      </c>
      <c r="AA123" s="101">
        <v>12</v>
      </c>
      <c r="AB123" s="101">
        <v>0</v>
      </c>
      <c r="AC123" s="101">
        <v>78</v>
      </c>
      <c r="AZ123" s="101">
        <v>1</v>
      </c>
      <c r="BA123" s="101">
        <f t="shared" si="27"/>
        <v>0</v>
      </c>
      <c r="BB123" s="101">
        <f t="shared" si="28"/>
        <v>0</v>
      </c>
      <c r="BC123" s="101">
        <f t="shared" si="29"/>
        <v>0</v>
      </c>
      <c r="BD123" s="101">
        <f t="shared" si="30"/>
        <v>0</v>
      </c>
      <c r="BE123" s="101">
        <f t="shared" si="31"/>
        <v>0</v>
      </c>
      <c r="CA123" s="128">
        <v>12</v>
      </c>
      <c r="CB123" s="128">
        <v>0</v>
      </c>
    </row>
    <row r="124" spans="1:80" x14ac:dyDescent="0.2">
      <c r="A124" s="129">
        <v>78</v>
      </c>
      <c r="B124" s="130" t="s">
        <v>1898</v>
      </c>
      <c r="C124" s="131" t="s">
        <v>2090</v>
      </c>
      <c r="D124" s="132" t="s">
        <v>115</v>
      </c>
      <c r="E124" s="133">
        <v>100</v>
      </c>
      <c r="F124" s="133">
        <v>0</v>
      </c>
      <c r="G124" s="134">
        <f t="shared" si="24"/>
        <v>0</v>
      </c>
      <c r="H124" s="135">
        <v>0</v>
      </c>
      <c r="I124" s="136">
        <f t="shared" si="25"/>
        <v>0</v>
      </c>
      <c r="J124" s="135"/>
      <c r="K124" s="136">
        <f t="shared" si="26"/>
        <v>0</v>
      </c>
      <c r="O124" s="128">
        <v>2</v>
      </c>
      <c r="AA124" s="101">
        <v>12</v>
      </c>
      <c r="AB124" s="101">
        <v>0</v>
      </c>
      <c r="AC124" s="101">
        <v>79</v>
      </c>
      <c r="AZ124" s="101">
        <v>1</v>
      </c>
      <c r="BA124" s="101">
        <f t="shared" si="27"/>
        <v>0</v>
      </c>
      <c r="BB124" s="101">
        <f t="shared" si="28"/>
        <v>0</v>
      </c>
      <c r="BC124" s="101">
        <f t="shared" si="29"/>
        <v>0</v>
      </c>
      <c r="BD124" s="101">
        <f t="shared" si="30"/>
        <v>0</v>
      </c>
      <c r="BE124" s="101">
        <f t="shared" si="31"/>
        <v>0</v>
      </c>
      <c r="CA124" s="128">
        <v>12</v>
      </c>
      <c r="CB124" s="128">
        <v>0</v>
      </c>
    </row>
    <row r="125" spans="1:80" ht="22.5" x14ac:dyDescent="0.2">
      <c r="A125" s="129">
        <v>79</v>
      </c>
      <c r="B125" s="130" t="s">
        <v>1900</v>
      </c>
      <c r="C125" s="131" t="s">
        <v>2091</v>
      </c>
      <c r="D125" s="132" t="s">
        <v>44</v>
      </c>
      <c r="E125" s="133">
        <v>12</v>
      </c>
      <c r="F125" s="133">
        <v>0</v>
      </c>
      <c r="G125" s="134">
        <f t="shared" si="24"/>
        <v>0</v>
      </c>
      <c r="H125" s="135">
        <v>0</v>
      </c>
      <c r="I125" s="136">
        <f t="shared" si="25"/>
        <v>0</v>
      </c>
      <c r="J125" s="135"/>
      <c r="K125" s="136">
        <f t="shared" si="26"/>
        <v>0</v>
      </c>
      <c r="O125" s="128">
        <v>2</v>
      </c>
      <c r="AA125" s="101">
        <v>12</v>
      </c>
      <c r="AB125" s="101">
        <v>0</v>
      </c>
      <c r="AC125" s="101">
        <v>80</v>
      </c>
      <c r="AZ125" s="101">
        <v>1</v>
      </c>
      <c r="BA125" s="101">
        <f t="shared" si="27"/>
        <v>0</v>
      </c>
      <c r="BB125" s="101">
        <f t="shared" si="28"/>
        <v>0</v>
      </c>
      <c r="BC125" s="101">
        <f t="shared" si="29"/>
        <v>0</v>
      </c>
      <c r="BD125" s="101">
        <f t="shared" si="30"/>
        <v>0</v>
      </c>
      <c r="BE125" s="101">
        <f t="shared" si="31"/>
        <v>0</v>
      </c>
      <c r="CA125" s="128">
        <v>12</v>
      </c>
      <c r="CB125" s="128">
        <v>0</v>
      </c>
    </row>
    <row r="126" spans="1:80" x14ac:dyDescent="0.2">
      <c r="A126" s="129">
        <v>80</v>
      </c>
      <c r="B126" s="130" t="s">
        <v>2092</v>
      </c>
      <c r="C126" s="131" t="s">
        <v>2093</v>
      </c>
      <c r="D126" s="132" t="s">
        <v>115</v>
      </c>
      <c r="E126" s="133">
        <v>250</v>
      </c>
      <c r="F126" s="133">
        <v>0</v>
      </c>
      <c r="G126" s="134">
        <f t="shared" si="24"/>
        <v>0</v>
      </c>
      <c r="H126" s="135">
        <v>0</v>
      </c>
      <c r="I126" s="136">
        <f t="shared" si="25"/>
        <v>0</v>
      </c>
      <c r="J126" s="135"/>
      <c r="K126" s="136">
        <f t="shared" si="26"/>
        <v>0</v>
      </c>
      <c r="O126" s="128">
        <v>2</v>
      </c>
      <c r="AA126" s="101">
        <v>12</v>
      </c>
      <c r="AB126" s="101">
        <v>0</v>
      </c>
      <c r="AC126" s="101">
        <v>81</v>
      </c>
      <c r="AZ126" s="101">
        <v>1</v>
      </c>
      <c r="BA126" s="101">
        <f t="shared" si="27"/>
        <v>0</v>
      </c>
      <c r="BB126" s="101">
        <f t="shared" si="28"/>
        <v>0</v>
      </c>
      <c r="BC126" s="101">
        <f t="shared" si="29"/>
        <v>0</v>
      </c>
      <c r="BD126" s="101">
        <f t="shared" si="30"/>
        <v>0</v>
      </c>
      <c r="BE126" s="101">
        <f t="shared" si="31"/>
        <v>0</v>
      </c>
      <c r="CA126" s="128">
        <v>12</v>
      </c>
      <c r="CB126" s="128">
        <v>0</v>
      </c>
    </row>
    <row r="127" spans="1:80" x14ac:dyDescent="0.2">
      <c r="A127" s="129">
        <v>81</v>
      </c>
      <c r="B127" s="130" t="s">
        <v>1902</v>
      </c>
      <c r="C127" s="131" t="s">
        <v>2094</v>
      </c>
      <c r="D127" s="132" t="s">
        <v>115</v>
      </c>
      <c r="E127" s="133">
        <v>40</v>
      </c>
      <c r="F127" s="133">
        <v>0</v>
      </c>
      <c r="G127" s="134">
        <f t="shared" si="24"/>
        <v>0</v>
      </c>
      <c r="H127" s="135">
        <v>0</v>
      </c>
      <c r="I127" s="136">
        <f t="shared" si="25"/>
        <v>0</v>
      </c>
      <c r="J127" s="135"/>
      <c r="K127" s="136">
        <f t="shared" si="26"/>
        <v>0</v>
      </c>
      <c r="O127" s="128">
        <v>2</v>
      </c>
      <c r="AA127" s="101">
        <v>12</v>
      </c>
      <c r="AB127" s="101">
        <v>0</v>
      </c>
      <c r="AC127" s="101">
        <v>82</v>
      </c>
      <c r="AZ127" s="101">
        <v>1</v>
      </c>
      <c r="BA127" s="101">
        <f t="shared" si="27"/>
        <v>0</v>
      </c>
      <c r="BB127" s="101">
        <f t="shared" si="28"/>
        <v>0</v>
      </c>
      <c r="BC127" s="101">
        <f t="shared" si="29"/>
        <v>0</v>
      </c>
      <c r="BD127" s="101">
        <f t="shared" si="30"/>
        <v>0</v>
      </c>
      <c r="BE127" s="101">
        <f t="shared" si="31"/>
        <v>0</v>
      </c>
      <c r="CA127" s="128">
        <v>12</v>
      </c>
      <c r="CB127" s="128">
        <v>0</v>
      </c>
    </row>
    <row r="128" spans="1:80" x14ac:dyDescent="0.2">
      <c r="A128" s="129">
        <v>82</v>
      </c>
      <c r="B128" s="130" t="s">
        <v>1904</v>
      </c>
      <c r="C128" s="131" t="s">
        <v>2095</v>
      </c>
      <c r="D128" s="132" t="s">
        <v>1786</v>
      </c>
      <c r="E128" s="133">
        <v>1</v>
      </c>
      <c r="F128" s="133">
        <v>0</v>
      </c>
      <c r="G128" s="134">
        <f t="shared" si="24"/>
        <v>0</v>
      </c>
      <c r="H128" s="135">
        <v>0</v>
      </c>
      <c r="I128" s="136">
        <f t="shared" si="25"/>
        <v>0</v>
      </c>
      <c r="J128" s="135"/>
      <c r="K128" s="136">
        <f t="shared" si="26"/>
        <v>0</v>
      </c>
      <c r="O128" s="128">
        <v>2</v>
      </c>
      <c r="AA128" s="101">
        <v>12</v>
      </c>
      <c r="AB128" s="101">
        <v>0</v>
      </c>
      <c r="AC128" s="101">
        <v>83</v>
      </c>
      <c r="AZ128" s="101">
        <v>1</v>
      </c>
      <c r="BA128" s="101">
        <f t="shared" si="27"/>
        <v>0</v>
      </c>
      <c r="BB128" s="101">
        <f t="shared" si="28"/>
        <v>0</v>
      </c>
      <c r="BC128" s="101">
        <f t="shared" si="29"/>
        <v>0</v>
      </c>
      <c r="BD128" s="101">
        <f t="shared" si="30"/>
        <v>0</v>
      </c>
      <c r="BE128" s="101">
        <f t="shared" si="31"/>
        <v>0</v>
      </c>
      <c r="CA128" s="128">
        <v>12</v>
      </c>
      <c r="CB128" s="128">
        <v>0</v>
      </c>
    </row>
    <row r="129" spans="1:80" x14ac:dyDescent="0.2">
      <c r="A129" s="129">
        <v>83</v>
      </c>
      <c r="B129" s="130" t="s">
        <v>1906</v>
      </c>
      <c r="C129" s="131" t="s">
        <v>2096</v>
      </c>
      <c r="D129" s="132" t="s">
        <v>1786</v>
      </c>
      <c r="E129" s="133">
        <v>1</v>
      </c>
      <c r="F129" s="133">
        <v>0</v>
      </c>
      <c r="G129" s="134">
        <f t="shared" si="24"/>
        <v>0</v>
      </c>
      <c r="H129" s="135">
        <v>0</v>
      </c>
      <c r="I129" s="136">
        <f t="shared" si="25"/>
        <v>0</v>
      </c>
      <c r="J129" s="135"/>
      <c r="K129" s="136">
        <f t="shared" si="26"/>
        <v>0</v>
      </c>
      <c r="O129" s="128">
        <v>2</v>
      </c>
      <c r="AA129" s="101">
        <v>12</v>
      </c>
      <c r="AB129" s="101">
        <v>0</v>
      </c>
      <c r="AC129" s="101">
        <v>84</v>
      </c>
      <c r="AZ129" s="101">
        <v>1</v>
      </c>
      <c r="BA129" s="101">
        <f t="shared" si="27"/>
        <v>0</v>
      </c>
      <c r="BB129" s="101">
        <f t="shared" si="28"/>
        <v>0</v>
      </c>
      <c r="BC129" s="101">
        <f t="shared" si="29"/>
        <v>0</v>
      </c>
      <c r="BD129" s="101">
        <f t="shared" si="30"/>
        <v>0</v>
      </c>
      <c r="BE129" s="101">
        <f t="shared" si="31"/>
        <v>0</v>
      </c>
      <c r="CA129" s="128">
        <v>12</v>
      </c>
      <c r="CB129" s="128">
        <v>0</v>
      </c>
    </row>
    <row r="130" spans="1:80" x14ac:dyDescent="0.2">
      <c r="A130" s="144"/>
      <c r="B130" s="145" t="s">
        <v>45</v>
      </c>
      <c r="C130" s="146" t="s">
        <v>2087</v>
      </c>
      <c r="D130" s="147"/>
      <c r="E130" s="148"/>
      <c r="F130" s="149"/>
      <c r="G130" s="150">
        <f>SUM(G121:G129)</f>
        <v>0</v>
      </c>
      <c r="H130" s="151"/>
      <c r="I130" s="152">
        <f>SUM(I121:I129)</f>
        <v>0</v>
      </c>
      <c r="J130" s="151"/>
      <c r="K130" s="152">
        <f>SUM(K121:K129)</f>
        <v>0</v>
      </c>
      <c r="O130" s="128">
        <v>4</v>
      </c>
      <c r="BA130" s="153">
        <f>SUM(BA121:BA129)</f>
        <v>0</v>
      </c>
      <c r="BB130" s="153">
        <f>SUM(BB121:BB129)</f>
        <v>0</v>
      </c>
      <c r="BC130" s="153">
        <f>SUM(BC121:BC129)</f>
        <v>0</v>
      </c>
      <c r="BD130" s="153">
        <f>SUM(BD121:BD129)</f>
        <v>0</v>
      </c>
      <c r="BE130" s="153">
        <f>SUM(BE121:BE129)</f>
        <v>0</v>
      </c>
    </row>
    <row r="131" spans="1:80" x14ac:dyDescent="0.2">
      <c r="A131" s="118" t="s">
        <v>41</v>
      </c>
      <c r="B131" s="119" t="s">
        <v>2097</v>
      </c>
      <c r="C131" s="120" t="s">
        <v>2098</v>
      </c>
      <c r="D131" s="121"/>
      <c r="E131" s="122"/>
      <c r="F131" s="122"/>
      <c r="G131" s="123"/>
      <c r="H131" s="124"/>
      <c r="I131" s="125"/>
      <c r="J131" s="126"/>
      <c r="K131" s="127"/>
      <c r="O131" s="128">
        <v>1</v>
      </c>
    </row>
    <row r="132" spans="1:80" x14ac:dyDescent="0.2">
      <c r="A132" s="129">
        <v>84</v>
      </c>
      <c r="B132" s="130" t="s">
        <v>2100</v>
      </c>
      <c r="C132" s="131" t="s">
        <v>2101</v>
      </c>
      <c r="D132" s="132" t="s">
        <v>1566</v>
      </c>
      <c r="E132" s="133">
        <v>55</v>
      </c>
      <c r="F132" s="133">
        <v>0</v>
      </c>
      <c r="G132" s="134">
        <f t="shared" ref="G132:G139" si="32">E132*F132</f>
        <v>0</v>
      </c>
      <c r="H132" s="135">
        <v>0</v>
      </c>
      <c r="I132" s="136">
        <f t="shared" ref="I132:I139" si="33">E132*H132</f>
        <v>0</v>
      </c>
      <c r="J132" s="135"/>
      <c r="K132" s="136">
        <f t="shared" ref="K132:K139" si="34">E132*J132</f>
        <v>0</v>
      </c>
      <c r="O132" s="128">
        <v>2</v>
      </c>
      <c r="AA132" s="101">
        <v>12</v>
      </c>
      <c r="AB132" s="101">
        <v>0</v>
      </c>
      <c r="AC132" s="101">
        <v>85</v>
      </c>
      <c r="AZ132" s="101">
        <v>1</v>
      </c>
      <c r="BA132" s="101">
        <f t="shared" ref="BA132:BA139" si="35">IF(AZ132=1,G132,0)</f>
        <v>0</v>
      </c>
      <c r="BB132" s="101">
        <f t="shared" ref="BB132:BB139" si="36">IF(AZ132=2,G132,0)</f>
        <v>0</v>
      </c>
      <c r="BC132" s="101">
        <f t="shared" ref="BC132:BC139" si="37">IF(AZ132=3,G132,0)</f>
        <v>0</v>
      </c>
      <c r="BD132" s="101">
        <f t="shared" ref="BD132:BD139" si="38">IF(AZ132=4,G132,0)</f>
        <v>0</v>
      </c>
      <c r="BE132" s="101">
        <f t="shared" ref="BE132:BE139" si="39">IF(AZ132=5,G132,0)</f>
        <v>0</v>
      </c>
      <c r="CA132" s="128">
        <v>12</v>
      </c>
      <c r="CB132" s="128">
        <v>0</v>
      </c>
    </row>
    <row r="133" spans="1:80" x14ac:dyDescent="0.2">
      <c r="A133" s="129">
        <v>85</v>
      </c>
      <c r="B133" s="130" t="s">
        <v>2102</v>
      </c>
      <c r="C133" s="131" t="s">
        <v>2103</v>
      </c>
      <c r="D133" s="132" t="s">
        <v>1786</v>
      </c>
      <c r="E133" s="133">
        <v>1</v>
      </c>
      <c r="F133" s="133">
        <v>0</v>
      </c>
      <c r="G133" s="134">
        <f t="shared" si="32"/>
        <v>0</v>
      </c>
      <c r="H133" s="135">
        <v>0</v>
      </c>
      <c r="I133" s="136">
        <f t="shared" si="33"/>
        <v>0</v>
      </c>
      <c r="J133" s="135"/>
      <c r="K133" s="136">
        <f t="shared" si="34"/>
        <v>0</v>
      </c>
      <c r="O133" s="128">
        <v>2</v>
      </c>
      <c r="AA133" s="101">
        <v>12</v>
      </c>
      <c r="AB133" s="101">
        <v>0</v>
      </c>
      <c r="AC133" s="101">
        <v>86</v>
      </c>
      <c r="AZ133" s="101">
        <v>1</v>
      </c>
      <c r="BA133" s="101">
        <f t="shared" si="35"/>
        <v>0</v>
      </c>
      <c r="BB133" s="101">
        <f t="shared" si="36"/>
        <v>0</v>
      </c>
      <c r="BC133" s="101">
        <f t="shared" si="37"/>
        <v>0</v>
      </c>
      <c r="BD133" s="101">
        <f t="shared" si="38"/>
        <v>0</v>
      </c>
      <c r="BE133" s="101">
        <f t="shared" si="39"/>
        <v>0</v>
      </c>
      <c r="CA133" s="128">
        <v>12</v>
      </c>
      <c r="CB133" s="128">
        <v>0</v>
      </c>
    </row>
    <row r="134" spans="1:80" ht="22.5" x14ac:dyDescent="0.2">
      <c r="A134" s="129">
        <v>86</v>
      </c>
      <c r="B134" s="130" t="s">
        <v>2104</v>
      </c>
      <c r="C134" s="131" t="s">
        <v>1938</v>
      </c>
      <c r="D134" s="132" t="s">
        <v>1786</v>
      </c>
      <c r="E134" s="133">
        <v>1</v>
      </c>
      <c r="F134" s="133">
        <v>0</v>
      </c>
      <c r="G134" s="134">
        <f t="shared" si="32"/>
        <v>0</v>
      </c>
      <c r="H134" s="135">
        <v>0</v>
      </c>
      <c r="I134" s="136">
        <f t="shared" si="33"/>
        <v>0</v>
      </c>
      <c r="J134" s="135"/>
      <c r="K134" s="136">
        <f t="shared" si="34"/>
        <v>0</v>
      </c>
      <c r="O134" s="128">
        <v>2</v>
      </c>
      <c r="AA134" s="101">
        <v>12</v>
      </c>
      <c r="AB134" s="101">
        <v>0</v>
      </c>
      <c r="AC134" s="101">
        <v>87</v>
      </c>
      <c r="AZ134" s="101">
        <v>1</v>
      </c>
      <c r="BA134" s="101">
        <f t="shared" si="35"/>
        <v>0</v>
      </c>
      <c r="BB134" s="101">
        <f t="shared" si="36"/>
        <v>0</v>
      </c>
      <c r="BC134" s="101">
        <f t="shared" si="37"/>
        <v>0</v>
      </c>
      <c r="BD134" s="101">
        <f t="shared" si="38"/>
        <v>0</v>
      </c>
      <c r="BE134" s="101">
        <f t="shared" si="39"/>
        <v>0</v>
      </c>
      <c r="CA134" s="128">
        <v>12</v>
      </c>
      <c r="CB134" s="128">
        <v>0</v>
      </c>
    </row>
    <row r="135" spans="1:80" ht="22.5" x14ac:dyDescent="0.2">
      <c r="A135" s="129">
        <v>87</v>
      </c>
      <c r="B135" s="130" t="s">
        <v>2105</v>
      </c>
      <c r="C135" s="131" t="s">
        <v>2106</v>
      </c>
      <c r="D135" s="132" t="s">
        <v>1786</v>
      </c>
      <c r="E135" s="133">
        <v>1</v>
      </c>
      <c r="F135" s="133">
        <v>0</v>
      </c>
      <c r="G135" s="134">
        <f t="shared" si="32"/>
        <v>0</v>
      </c>
      <c r="H135" s="135">
        <v>0</v>
      </c>
      <c r="I135" s="136">
        <f t="shared" si="33"/>
        <v>0</v>
      </c>
      <c r="J135" s="135"/>
      <c r="K135" s="136">
        <f t="shared" si="34"/>
        <v>0</v>
      </c>
      <c r="O135" s="128">
        <v>2</v>
      </c>
      <c r="AA135" s="101">
        <v>12</v>
      </c>
      <c r="AB135" s="101">
        <v>0</v>
      </c>
      <c r="AC135" s="101">
        <v>88</v>
      </c>
      <c r="AZ135" s="101">
        <v>1</v>
      </c>
      <c r="BA135" s="101">
        <f t="shared" si="35"/>
        <v>0</v>
      </c>
      <c r="BB135" s="101">
        <f t="shared" si="36"/>
        <v>0</v>
      </c>
      <c r="BC135" s="101">
        <f t="shared" si="37"/>
        <v>0</v>
      </c>
      <c r="BD135" s="101">
        <f t="shared" si="38"/>
        <v>0</v>
      </c>
      <c r="BE135" s="101">
        <f t="shared" si="39"/>
        <v>0</v>
      </c>
      <c r="CA135" s="128">
        <v>12</v>
      </c>
      <c r="CB135" s="128">
        <v>0</v>
      </c>
    </row>
    <row r="136" spans="1:80" x14ac:dyDescent="0.2">
      <c r="A136" s="129">
        <v>88</v>
      </c>
      <c r="B136" s="130" t="s">
        <v>2107</v>
      </c>
      <c r="C136" s="131" t="s">
        <v>2108</v>
      </c>
      <c r="D136" s="132" t="s">
        <v>1786</v>
      </c>
      <c r="E136" s="133">
        <v>1</v>
      </c>
      <c r="F136" s="133">
        <v>0</v>
      </c>
      <c r="G136" s="134">
        <f t="shared" si="32"/>
        <v>0</v>
      </c>
      <c r="H136" s="135">
        <v>0</v>
      </c>
      <c r="I136" s="136">
        <f t="shared" si="33"/>
        <v>0</v>
      </c>
      <c r="J136" s="135"/>
      <c r="K136" s="136">
        <f t="shared" si="34"/>
        <v>0</v>
      </c>
      <c r="O136" s="128">
        <v>2</v>
      </c>
      <c r="AA136" s="101">
        <v>12</v>
      </c>
      <c r="AB136" s="101">
        <v>0</v>
      </c>
      <c r="AC136" s="101">
        <v>89</v>
      </c>
      <c r="AZ136" s="101">
        <v>1</v>
      </c>
      <c r="BA136" s="101">
        <f t="shared" si="35"/>
        <v>0</v>
      </c>
      <c r="BB136" s="101">
        <f t="shared" si="36"/>
        <v>0</v>
      </c>
      <c r="BC136" s="101">
        <f t="shared" si="37"/>
        <v>0</v>
      </c>
      <c r="BD136" s="101">
        <f t="shared" si="38"/>
        <v>0</v>
      </c>
      <c r="BE136" s="101">
        <f t="shared" si="39"/>
        <v>0</v>
      </c>
      <c r="CA136" s="128">
        <v>12</v>
      </c>
      <c r="CB136" s="128">
        <v>0</v>
      </c>
    </row>
    <row r="137" spans="1:80" x14ac:dyDescent="0.2">
      <c r="A137" s="129">
        <v>89</v>
      </c>
      <c r="B137" s="130" t="s">
        <v>2109</v>
      </c>
      <c r="C137" s="131" t="s">
        <v>2110</v>
      </c>
      <c r="D137" s="132" t="s">
        <v>1786</v>
      </c>
      <c r="E137" s="133">
        <v>1</v>
      </c>
      <c r="F137" s="133">
        <v>0</v>
      </c>
      <c r="G137" s="134">
        <f t="shared" si="32"/>
        <v>0</v>
      </c>
      <c r="H137" s="135">
        <v>0</v>
      </c>
      <c r="I137" s="136">
        <f t="shared" si="33"/>
        <v>0</v>
      </c>
      <c r="J137" s="135"/>
      <c r="K137" s="136">
        <f t="shared" si="34"/>
        <v>0</v>
      </c>
      <c r="O137" s="128">
        <v>2</v>
      </c>
      <c r="AA137" s="101">
        <v>12</v>
      </c>
      <c r="AB137" s="101">
        <v>0</v>
      </c>
      <c r="AC137" s="101">
        <v>90</v>
      </c>
      <c r="AZ137" s="101">
        <v>1</v>
      </c>
      <c r="BA137" s="101">
        <f t="shared" si="35"/>
        <v>0</v>
      </c>
      <c r="BB137" s="101">
        <f t="shared" si="36"/>
        <v>0</v>
      </c>
      <c r="BC137" s="101">
        <f t="shared" si="37"/>
        <v>0</v>
      </c>
      <c r="BD137" s="101">
        <f t="shared" si="38"/>
        <v>0</v>
      </c>
      <c r="BE137" s="101">
        <f t="shared" si="39"/>
        <v>0</v>
      </c>
      <c r="CA137" s="128">
        <v>12</v>
      </c>
      <c r="CB137" s="128">
        <v>0</v>
      </c>
    </row>
    <row r="138" spans="1:80" x14ac:dyDescent="0.2">
      <c r="A138" s="129">
        <v>90</v>
      </c>
      <c r="B138" s="130" t="s">
        <v>2111</v>
      </c>
      <c r="C138" s="131" t="s">
        <v>1945</v>
      </c>
      <c r="D138" s="132" t="s">
        <v>1794</v>
      </c>
      <c r="E138" s="133">
        <v>15</v>
      </c>
      <c r="F138" s="133">
        <v>0</v>
      </c>
      <c r="G138" s="134">
        <f t="shared" si="32"/>
        <v>0</v>
      </c>
      <c r="H138" s="135">
        <v>0</v>
      </c>
      <c r="I138" s="136">
        <f t="shared" si="33"/>
        <v>0</v>
      </c>
      <c r="J138" s="135"/>
      <c r="K138" s="136">
        <f t="shared" si="34"/>
        <v>0</v>
      </c>
      <c r="O138" s="128">
        <v>2</v>
      </c>
      <c r="AA138" s="101">
        <v>12</v>
      </c>
      <c r="AB138" s="101">
        <v>0</v>
      </c>
      <c r="AC138" s="101">
        <v>91</v>
      </c>
      <c r="AZ138" s="101">
        <v>1</v>
      </c>
      <c r="BA138" s="101">
        <f t="shared" si="35"/>
        <v>0</v>
      </c>
      <c r="BB138" s="101">
        <f t="shared" si="36"/>
        <v>0</v>
      </c>
      <c r="BC138" s="101">
        <f t="shared" si="37"/>
        <v>0</v>
      </c>
      <c r="BD138" s="101">
        <f t="shared" si="38"/>
        <v>0</v>
      </c>
      <c r="BE138" s="101">
        <f t="shared" si="39"/>
        <v>0</v>
      </c>
      <c r="CA138" s="128">
        <v>12</v>
      </c>
      <c r="CB138" s="128">
        <v>0</v>
      </c>
    </row>
    <row r="139" spans="1:80" ht="22.5" x14ac:dyDescent="0.2">
      <c r="A139" s="129">
        <v>91</v>
      </c>
      <c r="B139" s="130" t="s">
        <v>2112</v>
      </c>
      <c r="C139" s="131" t="s">
        <v>2113</v>
      </c>
      <c r="D139" s="132" t="s">
        <v>1786</v>
      </c>
      <c r="E139" s="133">
        <v>1</v>
      </c>
      <c r="F139" s="133">
        <v>0</v>
      </c>
      <c r="G139" s="134">
        <f t="shared" si="32"/>
        <v>0</v>
      </c>
      <c r="H139" s="135">
        <v>0</v>
      </c>
      <c r="I139" s="136">
        <f t="shared" si="33"/>
        <v>0</v>
      </c>
      <c r="J139" s="135"/>
      <c r="K139" s="136">
        <f t="shared" si="34"/>
        <v>0</v>
      </c>
      <c r="O139" s="128">
        <v>2</v>
      </c>
      <c r="AA139" s="101">
        <v>12</v>
      </c>
      <c r="AB139" s="101">
        <v>0</v>
      </c>
      <c r="AC139" s="101">
        <v>92</v>
      </c>
      <c r="AZ139" s="101">
        <v>1</v>
      </c>
      <c r="BA139" s="101">
        <f t="shared" si="35"/>
        <v>0</v>
      </c>
      <c r="BB139" s="101">
        <f t="shared" si="36"/>
        <v>0</v>
      </c>
      <c r="BC139" s="101">
        <f t="shared" si="37"/>
        <v>0</v>
      </c>
      <c r="BD139" s="101">
        <f t="shared" si="38"/>
        <v>0</v>
      </c>
      <c r="BE139" s="101">
        <f t="shared" si="39"/>
        <v>0</v>
      </c>
      <c r="CA139" s="128">
        <v>12</v>
      </c>
      <c r="CB139" s="128">
        <v>0</v>
      </c>
    </row>
    <row r="140" spans="1:80" x14ac:dyDescent="0.2">
      <c r="A140" s="144"/>
      <c r="B140" s="145" t="s">
        <v>45</v>
      </c>
      <c r="C140" s="146" t="s">
        <v>2099</v>
      </c>
      <c r="D140" s="147"/>
      <c r="E140" s="148"/>
      <c r="F140" s="149"/>
      <c r="G140" s="150">
        <f>SUM(G131:G139)</f>
        <v>0</v>
      </c>
      <c r="H140" s="151"/>
      <c r="I140" s="152">
        <f>SUM(I131:I139)</f>
        <v>0</v>
      </c>
      <c r="J140" s="151"/>
      <c r="K140" s="152">
        <f>SUM(K131:K139)</f>
        <v>0</v>
      </c>
      <c r="L140" s="160"/>
      <c r="O140" s="128">
        <v>4</v>
      </c>
      <c r="BA140" s="153">
        <f>SUM(BA131:BA139)</f>
        <v>0</v>
      </c>
      <c r="BB140" s="153">
        <f>SUM(BB131:BB139)</f>
        <v>0</v>
      </c>
      <c r="BC140" s="153">
        <f>SUM(BC131:BC139)</f>
        <v>0</v>
      </c>
      <c r="BD140" s="153">
        <f>SUM(BD131:BD139)</f>
        <v>0</v>
      </c>
      <c r="BE140" s="153">
        <f>SUM(BE131:BE139)</f>
        <v>0</v>
      </c>
    </row>
    <row r="141" spans="1:80" x14ac:dyDescent="0.2">
      <c r="E141" s="101"/>
    </row>
    <row r="142" spans="1:80" x14ac:dyDescent="0.2">
      <c r="E142" s="101"/>
    </row>
    <row r="143" spans="1:80" x14ac:dyDescent="0.2">
      <c r="E143" s="101"/>
    </row>
    <row r="144" spans="1:80" x14ac:dyDescent="0.2">
      <c r="E144" s="101"/>
    </row>
    <row r="145" spans="5:5" x14ac:dyDescent="0.2">
      <c r="E145" s="101"/>
    </row>
    <row r="146" spans="5:5" x14ac:dyDescent="0.2">
      <c r="E146" s="101"/>
    </row>
    <row r="147" spans="5:5" x14ac:dyDescent="0.2">
      <c r="E147" s="101"/>
    </row>
    <row r="148" spans="5:5" x14ac:dyDescent="0.2">
      <c r="E148" s="101"/>
    </row>
    <row r="149" spans="5:5" x14ac:dyDescent="0.2">
      <c r="E149" s="101"/>
    </row>
    <row r="150" spans="5:5" x14ac:dyDescent="0.2">
      <c r="E150" s="101"/>
    </row>
    <row r="151" spans="5:5" x14ac:dyDescent="0.2">
      <c r="E151" s="101"/>
    </row>
    <row r="152" spans="5:5" x14ac:dyDescent="0.2">
      <c r="E152" s="101"/>
    </row>
    <row r="153" spans="5:5" x14ac:dyDescent="0.2">
      <c r="E153" s="101"/>
    </row>
    <row r="154" spans="5:5" x14ac:dyDescent="0.2">
      <c r="E154" s="101"/>
    </row>
    <row r="155" spans="5:5" x14ac:dyDescent="0.2">
      <c r="E155" s="101"/>
    </row>
    <row r="156" spans="5:5" x14ac:dyDescent="0.2">
      <c r="E156" s="101"/>
    </row>
    <row r="157" spans="5:5" x14ac:dyDescent="0.2">
      <c r="E157" s="101"/>
    </row>
    <row r="158" spans="5:5" x14ac:dyDescent="0.2">
      <c r="E158" s="101"/>
    </row>
    <row r="159" spans="5:5" x14ac:dyDescent="0.2">
      <c r="E159" s="101"/>
    </row>
    <row r="160" spans="5:5" x14ac:dyDescent="0.2">
      <c r="E160" s="101"/>
    </row>
    <row r="161" spans="1:7" x14ac:dyDescent="0.2">
      <c r="E161" s="101"/>
    </row>
    <row r="162" spans="1:7" x14ac:dyDescent="0.2">
      <c r="E162" s="101"/>
    </row>
    <row r="163" spans="1:7" x14ac:dyDescent="0.2">
      <c r="E163" s="101"/>
    </row>
    <row r="164" spans="1:7" x14ac:dyDescent="0.2">
      <c r="A164" s="143"/>
      <c r="B164" s="143"/>
      <c r="C164" s="143"/>
      <c r="D164" s="143"/>
      <c r="E164" s="143"/>
      <c r="F164" s="143"/>
      <c r="G164" s="143"/>
    </row>
    <row r="165" spans="1:7" x14ac:dyDescent="0.2">
      <c r="A165" s="143"/>
      <c r="B165" s="143"/>
      <c r="C165" s="143"/>
      <c r="D165" s="143"/>
      <c r="E165" s="143"/>
      <c r="F165" s="143"/>
      <c r="G165" s="143"/>
    </row>
    <row r="166" spans="1:7" x14ac:dyDescent="0.2">
      <c r="A166" s="143"/>
      <c r="B166" s="143"/>
      <c r="C166" s="143"/>
      <c r="D166" s="143"/>
      <c r="E166" s="143"/>
      <c r="F166" s="143"/>
      <c r="G166" s="143"/>
    </row>
    <row r="167" spans="1:7" x14ac:dyDescent="0.2">
      <c r="A167" s="143"/>
      <c r="B167" s="143"/>
      <c r="C167" s="143"/>
      <c r="D167" s="143"/>
      <c r="E167" s="143"/>
      <c r="F167" s="143"/>
      <c r="G167" s="143"/>
    </row>
    <row r="168" spans="1:7" x14ac:dyDescent="0.2">
      <c r="E168" s="101"/>
    </row>
    <row r="169" spans="1:7" x14ac:dyDescent="0.2">
      <c r="E169" s="101"/>
    </row>
    <row r="170" spans="1:7" x14ac:dyDescent="0.2">
      <c r="E170" s="101"/>
    </row>
    <row r="171" spans="1:7" x14ac:dyDescent="0.2">
      <c r="E171" s="101"/>
    </row>
    <row r="172" spans="1:7" x14ac:dyDescent="0.2">
      <c r="E172" s="101"/>
    </row>
    <row r="173" spans="1:7" x14ac:dyDescent="0.2">
      <c r="E173" s="101"/>
    </row>
    <row r="174" spans="1:7" x14ac:dyDescent="0.2">
      <c r="E174" s="101"/>
    </row>
    <row r="175" spans="1:7" x14ac:dyDescent="0.2">
      <c r="E175" s="101"/>
    </row>
    <row r="176" spans="1:7" x14ac:dyDescent="0.2">
      <c r="E176" s="101"/>
    </row>
    <row r="177" spans="5:5" x14ac:dyDescent="0.2">
      <c r="E177" s="101"/>
    </row>
    <row r="178" spans="5:5" x14ac:dyDescent="0.2">
      <c r="E178" s="101"/>
    </row>
    <row r="179" spans="5:5" x14ac:dyDescent="0.2">
      <c r="E179" s="101"/>
    </row>
    <row r="180" spans="5:5" x14ac:dyDescent="0.2">
      <c r="E180" s="101"/>
    </row>
    <row r="181" spans="5:5" x14ac:dyDescent="0.2">
      <c r="E181" s="101"/>
    </row>
    <row r="182" spans="5:5" x14ac:dyDescent="0.2">
      <c r="E182" s="101"/>
    </row>
    <row r="183" spans="5:5" x14ac:dyDescent="0.2">
      <c r="E183" s="101"/>
    </row>
    <row r="184" spans="5:5" x14ac:dyDescent="0.2">
      <c r="E184" s="101"/>
    </row>
    <row r="185" spans="5:5" x14ac:dyDescent="0.2">
      <c r="E185" s="101"/>
    </row>
    <row r="186" spans="5:5" x14ac:dyDescent="0.2">
      <c r="E186" s="101"/>
    </row>
    <row r="187" spans="5:5" x14ac:dyDescent="0.2">
      <c r="E187" s="101"/>
    </row>
    <row r="188" spans="5:5" x14ac:dyDescent="0.2">
      <c r="E188" s="101"/>
    </row>
    <row r="189" spans="5:5" x14ac:dyDescent="0.2">
      <c r="E189" s="101"/>
    </row>
    <row r="190" spans="5:5" x14ac:dyDescent="0.2">
      <c r="E190" s="101"/>
    </row>
    <row r="191" spans="5:5" x14ac:dyDescent="0.2">
      <c r="E191" s="101"/>
    </row>
    <row r="192" spans="5:5" x14ac:dyDescent="0.2">
      <c r="E192" s="101"/>
    </row>
    <row r="193" spans="1:7" x14ac:dyDescent="0.2">
      <c r="E193" s="101"/>
    </row>
    <row r="194" spans="1:7" x14ac:dyDescent="0.2">
      <c r="E194" s="101"/>
    </row>
    <row r="195" spans="1:7" x14ac:dyDescent="0.2">
      <c r="E195" s="101"/>
    </row>
    <row r="196" spans="1:7" x14ac:dyDescent="0.2">
      <c r="E196" s="101"/>
    </row>
    <row r="197" spans="1:7" x14ac:dyDescent="0.2">
      <c r="E197" s="101"/>
    </row>
    <row r="198" spans="1:7" x14ac:dyDescent="0.2">
      <c r="E198" s="101"/>
    </row>
    <row r="199" spans="1:7" x14ac:dyDescent="0.2">
      <c r="A199" s="154"/>
      <c r="B199" s="154"/>
    </row>
    <row r="200" spans="1:7" x14ac:dyDescent="0.2">
      <c r="A200" s="143"/>
      <c r="B200" s="143"/>
      <c r="C200" s="155"/>
      <c r="D200" s="155"/>
      <c r="E200" s="156"/>
      <c r="F200" s="155"/>
      <c r="G200" s="157"/>
    </row>
    <row r="201" spans="1:7" x14ac:dyDescent="0.2">
      <c r="A201" s="158"/>
      <c r="B201" s="158"/>
      <c r="C201" s="143"/>
      <c r="D201" s="143"/>
      <c r="E201" s="159"/>
      <c r="F201" s="143"/>
      <c r="G201" s="143"/>
    </row>
    <row r="202" spans="1:7" x14ac:dyDescent="0.2">
      <c r="A202" s="143"/>
      <c r="B202" s="143"/>
      <c r="C202" s="143"/>
      <c r="D202" s="143"/>
      <c r="E202" s="159"/>
      <c r="F202" s="143"/>
      <c r="G202" s="143"/>
    </row>
    <row r="203" spans="1:7" x14ac:dyDescent="0.2">
      <c r="A203" s="143"/>
      <c r="B203" s="143"/>
      <c r="C203" s="143"/>
      <c r="D203" s="143"/>
      <c r="E203" s="159"/>
      <c r="F203" s="143"/>
      <c r="G203" s="143"/>
    </row>
    <row r="204" spans="1:7" x14ac:dyDescent="0.2">
      <c r="A204" s="143"/>
      <c r="B204" s="143"/>
      <c r="C204" s="143"/>
      <c r="D204" s="143"/>
      <c r="E204" s="159"/>
      <c r="F204" s="143"/>
      <c r="G204" s="143"/>
    </row>
    <row r="205" spans="1:7" x14ac:dyDescent="0.2">
      <c r="A205" s="143"/>
      <c r="B205" s="143"/>
      <c r="C205" s="143"/>
      <c r="D205" s="143"/>
      <c r="E205" s="159"/>
      <c r="F205" s="143"/>
      <c r="G205" s="143"/>
    </row>
    <row r="206" spans="1:7" x14ac:dyDescent="0.2">
      <c r="A206" s="143"/>
      <c r="B206" s="143"/>
      <c r="C206" s="143"/>
      <c r="D206" s="143"/>
      <c r="E206" s="159"/>
      <c r="F206" s="143"/>
      <c r="G206" s="143"/>
    </row>
    <row r="207" spans="1:7" x14ac:dyDescent="0.2">
      <c r="A207" s="143"/>
      <c r="B207" s="143"/>
      <c r="C207" s="143"/>
      <c r="D207" s="143"/>
      <c r="E207" s="159"/>
      <c r="F207" s="143"/>
      <c r="G207" s="143"/>
    </row>
    <row r="208" spans="1:7" x14ac:dyDescent="0.2">
      <c r="A208" s="143"/>
      <c r="B208" s="143"/>
      <c r="C208" s="143"/>
      <c r="D208" s="143"/>
      <c r="E208" s="159"/>
      <c r="F208" s="143"/>
      <c r="G208" s="143"/>
    </row>
    <row r="209" spans="1:7" x14ac:dyDescent="0.2">
      <c r="A209" s="143"/>
      <c r="B209" s="143"/>
      <c r="C209" s="143"/>
      <c r="D209" s="143"/>
      <c r="E209" s="159"/>
      <c r="F209" s="143"/>
      <c r="G209" s="143"/>
    </row>
    <row r="210" spans="1:7" x14ac:dyDescent="0.2">
      <c r="A210" s="143"/>
      <c r="B210" s="143"/>
      <c r="C210" s="143"/>
      <c r="D210" s="143"/>
      <c r="E210" s="159"/>
      <c r="F210" s="143"/>
      <c r="G210" s="143"/>
    </row>
    <row r="211" spans="1:7" x14ac:dyDescent="0.2">
      <c r="A211" s="143"/>
      <c r="B211" s="143"/>
      <c r="C211" s="143"/>
      <c r="D211" s="143"/>
      <c r="E211" s="159"/>
      <c r="F211" s="143"/>
      <c r="G211" s="143"/>
    </row>
    <row r="212" spans="1:7" x14ac:dyDescent="0.2">
      <c r="A212" s="143"/>
      <c r="B212" s="143"/>
      <c r="C212" s="143"/>
      <c r="D212" s="143"/>
      <c r="E212" s="159"/>
      <c r="F212" s="143"/>
      <c r="G212" s="143"/>
    </row>
    <row r="213" spans="1:7" x14ac:dyDescent="0.2">
      <c r="A213" s="143"/>
      <c r="B213" s="143"/>
      <c r="C213" s="143"/>
      <c r="D213" s="143"/>
      <c r="E213" s="159"/>
      <c r="F213" s="143"/>
      <c r="G213" s="143"/>
    </row>
  </sheetData>
  <mergeCells count="36">
    <mergeCell ref="C115:G115"/>
    <mergeCell ref="C118:G118"/>
    <mergeCell ref="C92:G92"/>
    <mergeCell ref="C95:G95"/>
    <mergeCell ref="C96:G96"/>
    <mergeCell ref="C86:G86"/>
    <mergeCell ref="C88:G88"/>
    <mergeCell ref="C90:G90"/>
    <mergeCell ref="C32:G32"/>
    <mergeCell ref="C33:G33"/>
    <mergeCell ref="C76:G76"/>
    <mergeCell ref="C78:G78"/>
    <mergeCell ref="C80:G80"/>
    <mergeCell ref="C82:G82"/>
    <mergeCell ref="C84:G84"/>
    <mergeCell ref="C30:G30"/>
    <mergeCell ref="C14:G14"/>
    <mergeCell ref="C15:G15"/>
    <mergeCell ref="C17:G17"/>
    <mergeCell ref="C18:G18"/>
    <mergeCell ref="C20:G20"/>
    <mergeCell ref="C21:G21"/>
    <mergeCell ref="C23:G23"/>
    <mergeCell ref="C24:G24"/>
    <mergeCell ref="C26:G26"/>
    <mergeCell ref="C27:G27"/>
    <mergeCell ref="C29:G29"/>
    <mergeCell ref="C11:G11"/>
    <mergeCell ref="C12:G12"/>
    <mergeCell ref="A1:G1"/>
    <mergeCell ref="A3:B3"/>
    <mergeCell ref="A4:B4"/>
    <mergeCell ref="E4:G4"/>
    <mergeCell ref="A2:G2"/>
    <mergeCell ref="C9:G10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32"/>
  <sheetViews>
    <sheetView view="pageBreakPreview" topLeftCell="A2" zoomScale="60" zoomScaleNormal="100" workbookViewId="0">
      <selection activeCell="A2" sqref="A2:G1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42</v>
      </c>
      <c r="D2" s="36" t="s">
        <v>2118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2115</v>
      </c>
      <c r="B5" s="47"/>
      <c r="C5" s="48" t="s">
        <v>2116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K66"/>
  <sheetViews>
    <sheetView view="pageBreakPreview" zoomScale="60" zoomScaleNormal="100" workbookViewId="0">
      <selection activeCell="I30" sqref="I3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42</v>
      </c>
      <c r="I1" s="92"/>
    </row>
    <row r="2" spans="1:11" ht="13.5" thickBot="1" x14ac:dyDescent="0.25">
      <c r="A2" s="286" t="s">
        <v>29</v>
      </c>
      <c r="B2" s="287"/>
      <c r="C2" s="93" t="s">
        <v>2117</v>
      </c>
      <c r="D2" s="94"/>
      <c r="E2" s="95"/>
      <c r="F2" s="94"/>
      <c r="G2" s="288" t="s">
        <v>2118</v>
      </c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x14ac:dyDescent="0.2">
      <c r="A7" s="241" t="str">
        <f>'SO 02 1 Pol'!B7</f>
        <v>1</v>
      </c>
      <c r="B7" s="17" t="str">
        <f>'SO 02 1 Pol'!C7</f>
        <v>Zemní práce</v>
      </c>
      <c r="D7" s="242"/>
      <c r="E7" s="242"/>
      <c r="F7" s="242"/>
      <c r="G7" s="242"/>
      <c r="H7" s="242"/>
      <c r="I7" s="242"/>
    </row>
    <row r="8" spans="1:11" s="64" customFormat="1" x14ac:dyDescent="0.2">
      <c r="A8" s="241" t="str">
        <f>'SO 02 1 Pol'!B21</f>
        <v>2</v>
      </c>
      <c r="B8" s="17" t="str">
        <f>'SO 02 1 Pol'!C21</f>
        <v>Základy a zvláštní zakládání</v>
      </c>
      <c r="D8" s="242"/>
      <c r="E8" s="242"/>
      <c r="F8" s="242"/>
      <c r="G8" s="242"/>
      <c r="H8" s="242"/>
      <c r="I8" s="242"/>
    </row>
    <row r="9" spans="1:11" s="64" customFormat="1" x14ac:dyDescent="0.2">
      <c r="A9" s="241" t="str">
        <f>'SO 02 1 Pol'!B30</f>
        <v>4</v>
      </c>
      <c r="B9" s="17" t="str">
        <f>'SO 02 1 Pol'!C30</f>
        <v>Vodorovné konstrukce</v>
      </c>
      <c r="D9" s="242"/>
      <c r="E9" s="242"/>
      <c r="F9" s="242"/>
      <c r="G9" s="242"/>
      <c r="H9" s="242"/>
      <c r="I9" s="242"/>
    </row>
    <row r="10" spans="1:11" s="64" customFormat="1" x14ac:dyDescent="0.2">
      <c r="A10" s="241" t="str">
        <f>'SO 02 1 Pol'!B51</f>
        <v>94</v>
      </c>
      <c r="B10" s="17" t="str">
        <f>'SO 02 1 Pol'!C51</f>
        <v>Lešení a stavební výtahy</v>
      </c>
      <c r="D10" s="242"/>
      <c r="E10" s="242"/>
      <c r="F10" s="242"/>
      <c r="G10" s="242"/>
      <c r="H10" s="242"/>
      <c r="I10" s="242"/>
    </row>
    <row r="11" spans="1:11" s="64" customFormat="1" x14ac:dyDescent="0.2">
      <c r="A11" s="241" t="str">
        <f>'SO 02 1 Pol'!B62</f>
        <v>95</v>
      </c>
      <c r="B11" s="17" t="str">
        <f>'SO 02 1 Pol'!C62</f>
        <v>Dokončovací konstrukce na pozemních stavbách</v>
      </c>
      <c r="D11" s="242"/>
      <c r="E11" s="242"/>
      <c r="F11" s="242"/>
      <c r="G11" s="242"/>
      <c r="H11" s="242"/>
      <c r="I11" s="242"/>
    </row>
    <row r="12" spans="1:11" s="64" customFormat="1" x14ac:dyDescent="0.2">
      <c r="A12" s="241" t="str">
        <f>'SO 02 1 Pol'!B66</f>
        <v>99</v>
      </c>
      <c r="B12" s="17" t="str">
        <f>'SO 02 1 Pol'!C66</f>
        <v>Staveništní přesun hmot</v>
      </c>
      <c r="D12" s="242"/>
      <c r="E12" s="242"/>
      <c r="F12" s="242"/>
      <c r="G12" s="242"/>
      <c r="H12" s="242"/>
      <c r="I12" s="242"/>
    </row>
    <row r="13" spans="1:11" s="64" customFormat="1" x14ac:dyDescent="0.2">
      <c r="A13" s="241" t="str">
        <f>'SO 02 1 Pol'!B69</f>
        <v>764</v>
      </c>
      <c r="B13" s="17" t="str">
        <f>'SO 02 1 Pol'!C69</f>
        <v>Konstrukce klempířské</v>
      </c>
      <c r="D13" s="242"/>
      <c r="E13" s="242"/>
      <c r="F13" s="242"/>
      <c r="G13" s="242"/>
      <c r="H13" s="242"/>
      <c r="I13" s="242"/>
    </row>
    <row r="14" spans="1:11" s="64" customFormat="1" x14ac:dyDescent="0.2">
      <c r="A14" s="241" t="str">
        <f>'SO 02 1 Pol'!B73</f>
        <v>766-2</v>
      </c>
      <c r="B14" s="17" t="str">
        <f>'SO 02 1 Pol'!C73</f>
        <v>Konstrukce truhlářské - dveře</v>
      </c>
      <c r="D14" s="242"/>
      <c r="E14" s="242"/>
      <c r="F14" s="242"/>
      <c r="G14" s="242"/>
      <c r="H14" s="242"/>
      <c r="I14" s="242"/>
    </row>
    <row r="15" spans="1:11" s="64" customFormat="1" x14ac:dyDescent="0.2">
      <c r="A15" s="241" t="str">
        <f>'SO 02 1 Pol'!B81</f>
        <v>767</v>
      </c>
      <c r="B15" s="17" t="str">
        <f>'SO 02 1 Pol'!C81</f>
        <v>Konstrukce zámečnické</v>
      </c>
      <c r="D15" s="242"/>
      <c r="E15" s="242"/>
      <c r="F15" s="242"/>
      <c r="G15" s="242"/>
      <c r="H15" s="242"/>
      <c r="I15" s="242"/>
    </row>
    <row r="16" spans="1:11" s="64" customFormat="1" x14ac:dyDescent="0.2">
      <c r="A16" s="241" t="str">
        <f>'SO 02 1 Pol'!B84</f>
        <v>790</v>
      </c>
      <c r="B16" s="17" t="str">
        <f>'SO 02 1 Pol'!C84</f>
        <v>Skladby konstrukcí</v>
      </c>
      <c r="D16" s="242"/>
      <c r="E16" s="242"/>
      <c r="F16" s="242"/>
      <c r="G16" s="242"/>
      <c r="H16" s="242"/>
      <c r="I16" s="242"/>
    </row>
    <row r="17" spans="1:11" s="64" customFormat="1" x14ac:dyDescent="0.2">
      <c r="A17" s="241" t="str">
        <f>'SO 02 1 Pol'!B113</f>
        <v>799</v>
      </c>
      <c r="B17" s="17" t="str">
        <f>'SO 02 1 Pol'!C113</f>
        <v>Ostatní</v>
      </c>
      <c r="D17" s="242"/>
      <c r="E17" s="242"/>
      <c r="F17" s="242"/>
      <c r="G17" s="242"/>
      <c r="H17" s="242"/>
      <c r="I17" s="242"/>
    </row>
    <row r="18" spans="1:11" x14ac:dyDescent="0.2">
      <c r="A18" s="64"/>
      <c r="B18" s="64"/>
      <c r="C18" s="64"/>
      <c r="D18" s="64"/>
      <c r="E18" s="64"/>
      <c r="F18" s="246"/>
      <c r="G18" s="247"/>
      <c r="H18" s="247"/>
      <c r="I18" s="248"/>
      <c r="J18" s="64"/>
      <c r="K18" s="64"/>
    </row>
    <row r="19" spans="1:11" x14ac:dyDescent="0.2">
      <c r="F19" s="99"/>
      <c r="G19" s="100"/>
      <c r="H19" s="100"/>
      <c r="I19" s="9"/>
    </row>
    <row r="20" spans="1:11" x14ac:dyDescent="0.2">
      <c r="F20" s="99"/>
      <c r="G20" s="100"/>
      <c r="H20" s="100"/>
      <c r="I20" s="9"/>
    </row>
    <row r="21" spans="1:11" x14ac:dyDescent="0.2">
      <c r="F21" s="99"/>
      <c r="G21" s="100"/>
      <c r="H21" s="100"/>
      <c r="I21" s="9"/>
    </row>
    <row r="22" spans="1:11" x14ac:dyDescent="0.2">
      <c r="F22" s="99"/>
      <c r="G22" s="100"/>
      <c r="H22" s="100"/>
      <c r="I22" s="9"/>
    </row>
    <row r="23" spans="1:11" x14ac:dyDescent="0.2">
      <c r="F23" s="99"/>
      <c r="G23" s="100"/>
      <c r="H23" s="100"/>
      <c r="I23" s="9"/>
    </row>
    <row r="24" spans="1:11" x14ac:dyDescent="0.2">
      <c r="F24" s="99"/>
      <c r="G24" s="100"/>
      <c r="H24" s="100"/>
      <c r="I24" s="9"/>
    </row>
    <row r="25" spans="1:11" x14ac:dyDescent="0.2">
      <c r="F25" s="99"/>
      <c r="G25" s="100"/>
      <c r="H25" s="100"/>
      <c r="I25" s="9"/>
    </row>
    <row r="26" spans="1:11" x14ac:dyDescent="0.2">
      <c r="F26" s="99"/>
      <c r="G26" s="100"/>
      <c r="H26" s="100"/>
      <c r="I26" s="9"/>
    </row>
    <row r="27" spans="1:11" x14ac:dyDescent="0.2">
      <c r="F27" s="99"/>
      <c r="G27" s="100"/>
      <c r="H27" s="100"/>
      <c r="I27" s="9"/>
    </row>
    <row r="28" spans="1:11" x14ac:dyDescent="0.2">
      <c r="F28" s="99"/>
      <c r="G28" s="100"/>
      <c r="H28" s="100"/>
      <c r="I28" s="9"/>
    </row>
    <row r="29" spans="1:11" x14ac:dyDescent="0.2">
      <c r="F29" s="99"/>
      <c r="G29" s="100"/>
      <c r="H29" s="100"/>
      <c r="I29" s="9"/>
    </row>
    <row r="30" spans="1:11" x14ac:dyDescent="0.2">
      <c r="F30" s="99"/>
      <c r="G30" s="100"/>
      <c r="H30" s="100"/>
      <c r="I30" s="9"/>
    </row>
    <row r="31" spans="1:11" x14ac:dyDescent="0.2">
      <c r="F31" s="99"/>
      <c r="G31" s="100"/>
      <c r="H31" s="100"/>
      <c r="I31" s="9"/>
    </row>
    <row r="32" spans="1:11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  <row r="64" spans="6:9" x14ac:dyDescent="0.2">
      <c r="F64" s="99"/>
      <c r="G64" s="100"/>
      <c r="H64" s="100"/>
      <c r="I64" s="9"/>
    </row>
    <row r="65" spans="6:9" x14ac:dyDescent="0.2">
      <c r="F65" s="99"/>
      <c r="G65" s="100"/>
      <c r="H65" s="100"/>
      <c r="I65" s="9"/>
    </row>
    <row r="66" spans="6:9" x14ac:dyDescent="0.2">
      <c r="F66" s="99"/>
      <c r="G66" s="100"/>
      <c r="H66" s="100"/>
      <c r="I66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192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47.25" customHeight="1" thickBot="1" x14ac:dyDescent="0.25">
      <c r="A2" s="316" t="s">
        <v>2701</v>
      </c>
      <c r="B2" s="316"/>
      <c r="C2" s="316"/>
      <c r="D2" s="316"/>
      <c r="E2" s="316"/>
      <c r="F2" s="316"/>
      <c r="G2" s="316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02 1 Rek'!H1</f>
        <v>1</v>
      </c>
      <c r="G3" s="108"/>
    </row>
    <row r="4" spans="1:80" ht="13.5" thickBot="1" x14ac:dyDescent="0.25">
      <c r="A4" s="297" t="s">
        <v>29</v>
      </c>
      <c r="B4" s="287"/>
      <c r="C4" s="93" t="s">
        <v>2117</v>
      </c>
      <c r="D4" s="109"/>
      <c r="E4" s="298" t="str">
        <f>'SO 02 1 Rek'!G2</f>
        <v>Budova zázemí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42</v>
      </c>
      <c r="C7" s="120" t="s">
        <v>43</v>
      </c>
      <c r="D7" s="121"/>
      <c r="E7" s="122"/>
      <c r="F7" s="122"/>
      <c r="G7" s="123"/>
      <c r="H7" s="124"/>
      <c r="I7" s="125"/>
      <c r="J7" s="126"/>
      <c r="K7" s="127"/>
      <c r="O7" s="101">
        <v>1</v>
      </c>
    </row>
    <row r="8" spans="1:80" ht="22.5" x14ac:dyDescent="0.2">
      <c r="A8" s="129">
        <v>1</v>
      </c>
      <c r="B8" s="130" t="s">
        <v>2119</v>
      </c>
      <c r="C8" s="131" t="s">
        <v>2120</v>
      </c>
      <c r="D8" s="132" t="s">
        <v>56</v>
      </c>
      <c r="E8" s="133">
        <v>19.187999999999999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>
        <v>0</v>
      </c>
      <c r="K8" s="136">
        <f>E8*J8</f>
        <v>0</v>
      </c>
      <c r="O8" s="101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01">
        <v>1</v>
      </c>
      <c r="CB8" s="101">
        <v>1</v>
      </c>
    </row>
    <row r="9" spans="1:80" x14ac:dyDescent="0.2">
      <c r="A9" s="137"/>
      <c r="B9" s="141"/>
      <c r="C9" s="291" t="s">
        <v>2121</v>
      </c>
      <c r="D9" s="292"/>
      <c r="E9" s="189">
        <v>19.187999999999999</v>
      </c>
      <c r="F9" s="190"/>
      <c r="G9" s="191"/>
      <c r="H9" s="142"/>
      <c r="I9" s="139"/>
      <c r="J9" s="143"/>
      <c r="K9" s="139"/>
      <c r="M9" s="192" t="s">
        <v>2121</v>
      </c>
    </row>
    <row r="10" spans="1:80" ht="22.5" x14ac:dyDescent="0.2">
      <c r="A10" s="129">
        <v>2</v>
      </c>
      <c r="B10" s="130" t="s">
        <v>2122</v>
      </c>
      <c r="C10" s="131" t="s">
        <v>2123</v>
      </c>
      <c r="D10" s="132" t="s">
        <v>56</v>
      </c>
      <c r="E10" s="133">
        <v>143.03299999999999</v>
      </c>
      <c r="F10" s="133">
        <v>0</v>
      </c>
      <c r="G10" s="134">
        <f>E10*F10</f>
        <v>0</v>
      </c>
      <c r="H10" s="135">
        <v>0</v>
      </c>
      <c r="I10" s="136">
        <f>E10*H10</f>
        <v>0</v>
      </c>
      <c r="J10" s="135">
        <v>0</v>
      </c>
      <c r="K10" s="136">
        <f>E10*J10</f>
        <v>0</v>
      </c>
      <c r="O10" s="101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01">
        <v>1</v>
      </c>
      <c r="CB10" s="101">
        <v>1</v>
      </c>
    </row>
    <row r="11" spans="1:80" x14ac:dyDescent="0.2">
      <c r="A11" s="137"/>
      <c r="B11" s="138"/>
      <c r="C11" s="293"/>
      <c r="D11" s="294"/>
      <c r="E11" s="294"/>
      <c r="F11" s="294"/>
      <c r="G11" s="295"/>
      <c r="I11" s="139"/>
      <c r="K11" s="139"/>
      <c r="L11" s="192"/>
      <c r="O11" s="101">
        <v>3</v>
      </c>
    </row>
    <row r="12" spans="1:80" x14ac:dyDescent="0.2">
      <c r="A12" s="137"/>
      <c r="B12" s="141"/>
      <c r="C12" s="291" t="s">
        <v>2124</v>
      </c>
      <c r="D12" s="292"/>
      <c r="E12" s="189">
        <v>19.187999999999999</v>
      </c>
      <c r="F12" s="190"/>
      <c r="G12" s="191"/>
      <c r="H12" s="142"/>
      <c r="I12" s="139"/>
      <c r="J12" s="143"/>
      <c r="K12" s="139"/>
      <c r="M12" s="192" t="s">
        <v>2124</v>
      </c>
    </row>
    <row r="13" spans="1:80" x14ac:dyDescent="0.2">
      <c r="A13" s="137"/>
      <c r="B13" s="141"/>
      <c r="C13" s="291" t="s">
        <v>2125</v>
      </c>
      <c r="D13" s="292"/>
      <c r="E13" s="189">
        <v>123.845</v>
      </c>
      <c r="F13" s="190"/>
      <c r="G13" s="191"/>
      <c r="H13" s="142"/>
      <c r="I13" s="139"/>
      <c r="J13" s="143"/>
      <c r="K13" s="139"/>
      <c r="M13" s="192" t="s">
        <v>2125</v>
      </c>
    </row>
    <row r="14" spans="1:80" x14ac:dyDescent="0.2">
      <c r="A14" s="129">
        <v>3</v>
      </c>
      <c r="B14" s="130" t="s">
        <v>2126</v>
      </c>
      <c r="C14" s="131" t="s">
        <v>2127</v>
      </c>
      <c r="D14" s="132" t="s">
        <v>56</v>
      </c>
      <c r="E14" s="133">
        <v>136.4</v>
      </c>
      <c r="F14" s="133">
        <v>0</v>
      </c>
      <c r="G14" s="134">
        <f>E14*F14</f>
        <v>0</v>
      </c>
      <c r="H14" s="135">
        <v>0</v>
      </c>
      <c r="I14" s="136">
        <f>E14*H14</f>
        <v>0</v>
      </c>
      <c r="J14" s="135">
        <v>0</v>
      </c>
      <c r="K14" s="136">
        <f>E14*J14</f>
        <v>0</v>
      </c>
      <c r="O14" s="101">
        <v>2</v>
      </c>
      <c r="AA14" s="101">
        <v>1</v>
      </c>
      <c r="AB14" s="101">
        <v>1</v>
      </c>
      <c r="AC14" s="101">
        <v>1</v>
      </c>
      <c r="AZ14" s="101">
        <v>1</v>
      </c>
      <c r="BA14" s="101">
        <f>IF(AZ14=1,G14,0)</f>
        <v>0</v>
      </c>
      <c r="BB14" s="101">
        <f>IF(AZ14=2,G14,0)</f>
        <v>0</v>
      </c>
      <c r="BC14" s="101">
        <f>IF(AZ14=3,G14,0)</f>
        <v>0</v>
      </c>
      <c r="BD14" s="101">
        <f>IF(AZ14=4,G14,0)</f>
        <v>0</v>
      </c>
      <c r="BE14" s="101">
        <f>IF(AZ14=5,G14,0)</f>
        <v>0</v>
      </c>
      <c r="CA14" s="101">
        <v>1</v>
      </c>
      <c r="CB14" s="101">
        <v>1</v>
      </c>
    </row>
    <row r="15" spans="1:80" x14ac:dyDescent="0.2">
      <c r="A15" s="137"/>
      <c r="B15" s="141"/>
      <c r="C15" s="291" t="s">
        <v>60</v>
      </c>
      <c r="D15" s="292"/>
      <c r="E15" s="189">
        <v>0</v>
      </c>
      <c r="F15" s="190"/>
      <c r="G15" s="191"/>
      <c r="H15" s="142"/>
      <c r="I15" s="139"/>
      <c r="J15" s="143"/>
      <c r="K15" s="139"/>
      <c r="M15" s="192" t="s">
        <v>60</v>
      </c>
    </row>
    <row r="16" spans="1:80" x14ac:dyDescent="0.2">
      <c r="A16" s="137"/>
      <c r="B16" s="141"/>
      <c r="C16" s="291" t="s">
        <v>2128</v>
      </c>
      <c r="D16" s="292"/>
      <c r="E16" s="189">
        <v>72.849999999999994</v>
      </c>
      <c r="F16" s="190"/>
      <c r="G16" s="191"/>
      <c r="H16" s="142"/>
      <c r="I16" s="139"/>
      <c r="J16" s="143"/>
      <c r="K16" s="139"/>
      <c r="M16" s="192" t="s">
        <v>2128</v>
      </c>
    </row>
    <row r="17" spans="1:80" x14ac:dyDescent="0.2">
      <c r="A17" s="137"/>
      <c r="B17" s="141"/>
      <c r="C17" s="291" t="s">
        <v>2129</v>
      </c>
      <c r="D17" s="292"/>
      <c r="E17" s="189">
        <v>63.55</v>
      </c>
      <c r="F17" s="190"/>
      <c r="G17" s="191"/>
      <c r="H17" s="142"/>
      <c r="I17" s="139"/>
      <c r="J17" s="143"/>
      <c r="K17" s="139"/>
      <c r="M17" s="192" t="s">
        <v>2129</v>
      </c>
    </row>
    <row r="18" spans="1:80" x14ac:dyDescent="0.2">
      <c r="A18" s="137"/>
      <c r="B18" s="141"/>
      <c r="C18" s="291" t="s">
        <v>64</v>
      </c>
      <c r="D18" s="292"/>
      <c r="E18" s="189">
        <v>136.39999999999998</v>
      </c>
      <c r="F18" s="190"/>
      <c r="G18" s="191"/>
      <c r="H18" s="142"/>
      <c r="I18" s="139"/>
      <c r="J18" s="143"/>
      <c r="K18" s="139"/>
      <c r="M18" s="192" t="s">
        <v>64</v>
      </c>
    </row>
    <row r="19" spans="1:80" x14ac:dyDescent="0.2">
      <c r="A19" s="137"/>
      <c r="B19" s="141"/>
      <c r="C19" s="291" t="s">
        <v>2130</v>
      </c>
      <c r="D19" s="292"/>
      <c r="E19" s="189">
        <v>136.4</v>
      </c>
      <c r="F19" s="190"/>
      <c r="G19" s="191"/>
      <c r="H19" s="142"/>
      <c r="I19" s="139"/>
      <c r="J19" s="143"/>
      <c r="K19" s="139"/>
      <c r="M19" s="192" t="s">
        <v>2130</v>
      </c>
    </row>
    <row r="20" spans="1:80" x14ac:dyDescent="0.2">
      <c r="A20" s="144"/>
      <c r="B20" s="145" t="s">
        <v>45</v>
      </c>
      <c r="C20" s="146" t="s">
        <v>53</v>
      </c>
      <c r="D20" s="147"/>
      <c r="E20" s="148"/>
      <c r="F20" s="149"/>
      <c r="G20" s="150">
        <f>SUM(G7:G19)</f>
        <v>0</v>
      </c>
      <c r="H20" s="151"/>
      <c r="I20" s="152">
        <f>SUM(I7:I19)</f>
        <v>0</v>
      </c>
      <c r="J20" s="151"/>
      <c r="K20" s="152">
        <f>SUM(K7:K19)</f>
        <v>0</v>
      </c>
      <c r="O20" s="101">
        <v>4</v>
      </c>
      <c r="BA20" s="153">
        <f>SUM(BA7:BA19)</f>
        <v>0</v>
      </c>
      <c r="BB20" s="153">
        <f>SUM(BB7:BB19)</f>
        <v>0</v>
      </c>
      <c r="BC20" s="153">
        <f>SUM(BC7:BC19)</f>
        <v>0</v>
      </c>
      <c r="BD20" s="153">
        <f>SUM(BD7:BD19)</f>
        <v>0</v>
      </c>
      <c r="BE20" s="153">
        <f>SUM(BE7:BE19)</f>
        <v>0</v>
      </c>
    </row>
    <row r="21" spans="1:80" x14ac:dyDescent="0.2">
      <c r="A21" s="118" t="s">
        <v>41</v>
      </c>
      <c r="B21" s="119" t="s">
        <v>110</v>
      </c>
      <c r="C21" s="120" t="s">
        <v>111</v>
      </c>
      <c r="D21" s="121"/>
      <c r="E21" s="122"/>
      <c r="F21" s="122"/>
      <c r="G21" s="123"/>
      <c r="H21" s="124"/>
      <c r="I21" s="125"/>
      <c r="J21" s="126"/>
      <c r="K21" s="127"/>
      <c r="O21" s="101">
        <v>1</v>
      </c>
    </row>
    <row r="22" spans="1:80" ht="22.5" x14ac:dyDescent="0.2">
      <c r="A22" s="129">
        <v>4</v>
      </c>
      <c r="B22" s="130" t="s">
        <v>2131</v>
      </c>
      <c r="C22" s="131" t="s">
        <v>2132</v>
      </c>
      <c r="D22" s="132" t="s">
        <v>56</v>
      </c>
      <c r="E22" s="133">
        <v>2.952</v>
      </c>
      <c r="F22" s="133">
        <v>0</v>
      </c>
      <c r="G22" s="134">
        <f>E22*F22</f>
        <v>0</v>
      </c>
      <c r="H22" s="135">
        <v>1.7816399999999999</v>
      </c>
      <c r="I22" s="136">
        <f>E22*H22</f>
        <v>5.2594012799999996</v>
      </c>
      <c r="J22" s="135">
        <v>0</v>
      </c>
      <c r="K22" s="136">
        <f>E22*J22</f>
        <v>0</v>
      </c>
      <c r="O22" s="101">
        <v>2</v>
      </c>
      <c r="AA22" s="101">
        <v>1</v>
      </c>
      <c r="AB22" s="101">
        <v>1</v>
      </c>
      <c r="AC22" s="101">
        <v>1</v>
      </c>
      <c r="AZ22" s="101">
        <v>1</v>
      </c>
      <c r="BA22" s="101">
        <f>IF(AZ22=1,G22,0)</f>
        <v>0</v>
      </c>
      <c r="BB22" s="101">
        <f>IF(AZ22=2,G22,0)</f>
        <v>0</v>
      </c>
      <c r="BC22" s="101">
        <f>IF(AZ22=3,G22,0)</f>
        <v>0</v>
      </c>
      <c r="BD22" s="101">
        <f>IF(AZ22=4,G22,0)</f>
        <v>0</v>
      </c>
      <c r="BE22" s="101">
        <f>IF(AZ22=5,G22,0)</f>
        <v>0</v>
      </c>
      <c r="CA22" s="101">
        <v>1</v>
      </c>
      <c r="CB22" s="101">
        <v>1</v>
      </c>
    </row>
    <row r="23" spans="1:80" x14ac:dyDescent="0.2">
      <c r="A23" s="137"/>
      <c r="B23" s="141"/>
      <c r="C23" s="291" t="s">
        <v>2133</v>
      </c>
      <c r="D23" s="292"/>
      <c r="E23" s="189">
        <v>2.952</v>
      </c>
      <c r="F23" s="190"/>
      <c r="G23" s="191"/>
      <c r="H23" s="142"/>
      <c r="I23" s="139"/>
      <c r="J23" s="143"/>
      <c r="K23" s="139"/>
      <c r="M23" s="192" t="s">
        <v>2133</v>
      </c>
    </row>
    <row r="24" spans="1:80" x14ac:dyDescent="0.2">
      <c r="A24" s="129">
        <v>5</v>
      </c>
      <c r="B24" s="130" t="s">
        <v>119</v>
      </c>
      <c r="C24" s="131" t="s">
        <v>120</v>
      </c>
      <c r="D24" s="132" t="s">
        <v>56</v>
      </c>
      <c r="E24" s="133">
        <v>25.091999999999999</v>
      </c>
      <c r="F24" s="133">
        <v>0</v>
      </c>
      <c r="G24" s="134">
        <f>E24*F24</f>
        <v>0</v>
      </c>
      <c r="H24" s="135">
        <v>2.5249999999999999</v>
      </c>
      <c r="I24" s="136">
        <f>E24*H24</f>
        <v>63.357299999999995</v>
      </c>
      <c r="J24" s="135">
        <v>0</v>
      </c>
      <c r="K24" s="136">
        <f>E24*J24</f>
        <v>0</v>
      </c>
      <c r="O24" s="101">
        <v>2</v>
      </c>
      <c r="AA24" s="101">
        <v>1</v>
      </c>
      <c r="AB24" s="101">
        <v>1</v>
      </c>
      <c r="AC24" s="101">
        <v>1</v>
      </c>
      <c r="AZ24" s="101">
        <v>1</v>
      </c>
      <c r="BA24" s="101">
        <f>IF(AZ24=1,G24,0)</f>
        <v>0</v>
      </c>
      <c r="BB24" s="101">
        <f>IF(AZ24=2,G24,0)</f>
        <v>0</v>
      </c>
      <c r="BC24" s="101">
        <f>IF(AZ24=3,G24,0)</f>
        <v>0</v>
      </c>
      <c r="BD24" s="101">
        <f>IF(AZ24=4,G24,0)</f>
        <v>0</v>
      </c>
      <c r="BE24" s="101">
        <f>IF(AZ24=5,G24,0)</f>
        <v>0</v>
      </c>
      <c r="CA24" s="101">
        <v>1</v>
      </c>
      <c r="CB24" s="101">
        <v>1</v>
      </c>
    </row>
    <row r="25" spans="1:80" x14ac:dyDescent="0.2">
      <c r="A25" s="137"/>
      <c r="B25" s="141"/>
      <c r="C25" s="291" t="s">
        <v>2134</v>
      </c>
      <c r="D25" s="292"/>
      <c r="E25" s="189">
        <v>25.091999999999999</v>
      </c>
      <c r="F25" s="190"/>
      <c r="G25" s="191"/>
      <c r="H25" s="142"/>
      <c r="I25" s="139"/>
      <c r="J25" s="143"/>
      <c r="K25" s="139"/>
      <c r="M25" s="192" t="s">
        <v>2134</v>
      </c>
    </row>
    <row r="26" spans="1:80" x14ac:dyDescent="0.2">
      <c r="A26" s="129">
        <v>6</v>
      </c>
      <c r="B26" s="130" t="s">
        <v>128</v>
      </c>
      <c r="C26" s="131" t="s">
        <v>129</v>
      </c>
      <c r="D26" s="132" t="s">
        <v>100</v>
      </c>
      <c r="E26" s="133">
        <v>14.76</v>
      </c>
      <c r="F26" s="133">
        <v>0</v>
      </c>
      <c r="G26" s="134">
        <f>E26*F26</f>
        <v>0</v>
      </c>
      <c r="H26" s="135">
        <v>3.916E-2</v>
      </c>
      <c r="I26" s="136">
        <f>E26*H26</f>
        <v>0.5780016</v>
      </c>
      <c r="J26" s="135">
        <v>0</v>
      </c>
      <c r="K26" s="136">
        <f>E26*J26</f>
        <v>0</v>
      </c>
      <c r="O26" s="101">
        <v>2</v>
      </c>
      <c r="AA26" s="101">
        <v>1</v>
      </c>
      <c r="AB26" s="101">
        <v>1</v>
      </c>
      <c r="AC26" s="101">
        <v>1</v>
      </c>
      <c r="AZ26" s="101">
        <v>1</v>
      </c>
      <c r="BA26" s="101">
        <f>IF(AZ26=1,G26,0)</f>
        <v>0</v>
      </c>
      <c r="BB26" s="101">
        <f>IF(AZ26=2,G26,0)</f>
        <v>0</v>
      </c>
      <c r="BC26" s="101">
        <f>IF(AZ26=3,G26,0)</f>
        <v>0</v>
      </c>
      <c r="BD26" s="101">
        <f>IF(AZ26=4,G26,0)</f>
        <v>0</v>
      </c>
      <c r="BE26" s="101">
        <f>IF(AZ26=5,G26,0)</f>
        <v>0</v>
      </c>
      <c r="CA26" s="101">
        <v>1</v>
      </c>
      <c r="CB26" s="101">
        <v>1</v>
      </c>
    </row>
    <row r="27" spans="1:80" x14ac:dyDescent="0.2">
      <c r="A27" s="137"/>
      <c r="B27" s="141"/>
      <c r="C27" s="291" t="s">
        <v>2135</v>
      </c>
      <c r="D27" s="292"/>
      <c r="E27" s="189">
        <v>14.76</v>
      </c>
      <c r="F27" s="190"/>
      <c r="G27" s="191"/>
      <c r="H27" s="142"/>
      <c r="I27" s="139"/>
      <c r="J27" s="143"/>
      <c r="K27" s="139"/>
      <c r="M27" s="192" t="s">
        <v>2135</v>
      </c>
    </row>
    <row r="28" spans="1:80" x14ac:dyDescent="0.2">
      <c r="A28" s="129">
        <v>7</v>
      </c>
      <c r="B28" s="130" t="s">
        <v>137</v>
      </c>
      <c r="C28" s="131" t="s">
        <v>138</v>
      </c>
      <c r="D28" s="132" t="s">
        <v>100</v>
      </c>
      <c r="E28" s="133">
        <v>14.76</v>
      </c>
      <c r="F28" s="133">
        <v>0</v>
      </c>
      <c r="G28" s="134">
        <f>E28*F28</f>
        <v>0</v>
      </c>
      <c r="H28" s="135">
        <v>0</v>
      </c>
      <c r="I28" s="136">
        <f>E28*H28</f>
        <v>0</v>
      </c>
      <c r="J28" s="135">
        <v>0</v>
      </c>
      <c r="K28" s="136">
        <f>E28*J28</f>
        <v>0</v>
      </c>
      <c r="O28" s="101">
        <v>2</v>
      </c>
      <c r="AA28" s="101">
        <v>1</v>
      </c>
      <c r="AB28" s="101">
        <v>1</v>
      </c>
      <c r="AC28" s="101">
        <v>1</v>
      </c>
      <c r="AZ28" s="101">
        <v>1</v>
      </c>
      <c r="BA28" s="101">
        <f>IF(AZ28=1,G28,0)</f>
        <v>0</v>
      </c>
      <c r="BB28" s="101">
        <f>IF(AZ28=2,G28,0)</f>
        <v>0</v>
      </c>
      <c r="BC28" s="101">
        <f>IF(AZ28=3,G28,0)</f>
        <v>0</v>
      </c>
      <c r="BD28" s="101">
        <f>IF(AZ28=4,G28,0)</f>
        <v>0</v>
      </c>
      <c r="BE28" s="101">
        <f>IF(AZ28=5,G28,0)</f>
        <v>0</v>
      </c>
      <c r="CA28" s="101">
        <v>1</v>
      </c>
      <c r="CB28" s="101">
        <v>1</v>
      </c>
    </row>
    <row r="29" spans="1:80" x14ac:dyDescent="0.2">
      <c r="A29" s="144"/>
      <c r="B29" s="145" t="s">
        <v>45</v>
      </c>
      <c r="C29" s="146" t="s">
        <v>112</v>
      </c>
      <c r="D29" s="147"/>
      <c r="E29" s="148"/>
      <c r="F29" s="149"/>
      <c r="G29" s="150">
        <f>SUM(G21:G28)</f>
        <v>0</v>
      </c>
      <c r="H29" s="151"/>
      <c r="I29" s="152">
        <f>SUM(I21:I28)</f>
        <v>69.194702879999994</v>
      </c>
      <c r="J29" s="151"/>
      <c r="K29" s="152">
        <f>SUM(K21:K28)</f>
        <v>0</v>
      </c>
      <c r="O29" s="101">
        <v>4</v>
      </c>
      <c r="BA29" s="153">
        <f>SUM(BA21:BA28)</f>
        <v>0</v>
      </c>
      <c r="BB29" s="153">
        <f>SUM(BB21:BB28)</f>
        <v>0</v>
      </c>
      <c r="BC29" s="153">
        <f>SUM(BC21:BC28)</f>
        <v>0</v>
      </c>
      <c r="BD29" s="153">
        <f>SUM(BD21:BD28)</f>
        <v>0</v>
      </c>
      <c r="BE29" s="153">
        <f>SUM(BE21:BE28)</f>
        <v>0</v>
      </c>
    </row>
    <row r="30" spans="1:80" x14ac:dyDescent="0.2">
      <c r="A30" s="118" t="s">
        <v>41</v>
      </c>
      <c r="B30" s="119" t="s">
        <v>191</v>
      </c>
      <c r="C30" s="120" t="s">
        <v>192</v>
      </c>
      <c r="D30" s="121"/>
      <c r="E30" s="122"/>
      <c r="F30" s="122"/>
      <c r="G30" s="123"/>
      <c r="H30" s="124"/>
      <c r="I30" s="125"/>
      <c r="J30" s="126"/>
      <c r="K30" s="127"/>
      <c r="O30" s="101">
        <v>1</v>
      </c>
    </row>
    <row r="31" spans="1:80" x14ac:dyDescent="0.2">
      <c r="A31" s="129">
        <v>8</v>
      </c>
      <c r="B31" s="130" t="s">
        <v>2136</v>
      </c>
      <c r="C31" s="131" t="s">
        <v>2137</v>
      </c>
      <c r="D31" s="132" t="s">
        <v>56</v>
      </c>
      <c r="E31" s="133">
        <v>0.54</v>
      </c>
      <c r="F31" s="133"/>
      <c r="G31" s="134">
        <f>E31*F31</f>
        <v>0</v>
      </c>
      <c r="H31" s="135">
        <v>2.5250699999999999</v>
      </c>
      <c r="I31" s="136">
        <f>E31*H31</f>
        <v>1.3635378</v>
      </c>
      <c r="J31" s="135">
        <v>0</v>
      </c>
      <c r="K31" s="136">
        <f>E31*J31</f>
        <v>0</v>
      </c>
      <c r="O31" s="101">
        <v>2</v>
      </c>
      <c r="AA31" s="101">
        <v>1</v>
      </c>
      <c r="AB31" s="101">
        <v>1</v>
      </c>
      <c r="AC31" s="101">
        <v>1</v>
      </c>
      <c r="AZ31" s="101">
        <v>1</v>
      </c>
      <c r="BA31" s="101">
        <f>IF(AZ31=1,G31,0)</f>
        <v>0</v>
      </c>
      <c r="BB31" s="101">
        <f>IF(AZ31=2,G31,0)</f>
        <v>0</v>
      </c>
      <c r="BC31" s="101">
        <f>IF(AZ31=3,G31,0)</f>
        <v>0</v>
      </c>
      <c r="BD31" s="101">
        <f>IF(AZ31=4,G31,0)</f>
        <v>0</v>
      </c>
      <c r="BE31" s="101">
        <f>IF(AZ31=5,G31,0)</f>
        <v>0</v>
      </c>
      <c r="CA31" s="101">
        <v>1</v>
      </c>
      <c r="CB31" s="101">
        <v>1</v>
      </c>
    </row>
    <row r="32" spans="1:80" x14ac:dyDescent="0.2">
      <c r="A32" s="137"/>
      <c r="B32" s="141"/>
      <c r="C32" s="291" t="s">
        <v>2138</v>
      </c>
      <c r="D32" s="292"/>
      <c r="E32" s="189">
        <v>0.54</v>
      </c>
      <c r="F32" s="190"/>
      <c r="G32" s="191"/>
      <c r="H32" s="142"/>
      <c r="I32" s="139"/>
      <c r="J32" s="143"/>
      <c r="K32" s="139"/>
      <c r="M32" s="192" t="s">
        <v>2138</v>
      </c>
    </row>
    <row r="33" spans="1:80" x14ac:dyDescent="0.2">
      <c r="A33" s="129">
        <v>9</v>
      </c>
      <c r="B33" s="130" t="s">
        <v>2139</v>
      </c>
      <c r="C33" s="131" t="s">
        <v>2140</v>
      </c>
      <c r="D33" s="132" t="s">
        <v>100</v>
      </c>
      <c r="E33" s="133">
        <v>4.5599999999999996</v>
      </c>
      <c r="F33" s="133"/>
      <c r="G33" s="134">
        <f>E33*F33</f>
        <v>0</v>
      </c>
      <c r="H33" s="135">
        <v>5.7700000000000001E-2</v>
      </c>
      <c r="I33" s="136">
        <f>E33*H33</f>
        <v>0.26311199999999996</v>
      </c>
      <c r="J33" s="135">
        <v>0</v>
      </c>
      <c r="K33" s="136">
        <f>E33*J33</f>
        <v>0</v>
      </c>
      <c r="O33" s="101">
        <v>2</v>
      </c>
      <c r="AA33" s="101">
        <v>1</v>
      </c>
      <c r="AB33" s="101">
        <v>1</v>
      </c>
      <c r="AC33" s="101">
        <v>1</v>
      </c>
      <c r="AZ33" s="101">
        <v>1</v>
      </c>
      <c r="BA33" s="101">
        <f>IF(AZ33=1,G33,0)</f>
        <v>0</v>
      </c>
      <c r="BB33" s="101">
        <f>IF(AZ33=2,G33,0)</f>
        <v>0</v>
      </c>
      <c r="BC33" s="101">
        <f>IF(AZ33=3,G33,0)</f>
        <v>0</v>
      </c>
      <c r="BD33" s="101">
        <f>IF(AZ33=4,G33,0)</f>
        <v>0</v>
      </c>
      <c r="BE33" s="101">
        <f>IF(AZ33=5,G33,0)</f>
        <v>0</v>
      </c>
      <c r="CA33" s="101">
        <v>1</v>
      </c>
      <c r="CB33" s="101">
        <v>1</v>
      </c>
    </row>
    <row r="34" spans="1:80" x14ac:dyDescent="0.2">
      <c r="A34" s="137"/>
      <c r="B34" s="141"/>
      <c r="C34" s="291" t="s">
        <v>2141</v>
      </c>
      <c r="D34" s="292"/>
      <c r="E34" s="189">
        <v>4.5599999999999996</v>
      </c>
      <c r="F34" s="190"/>
      <c r="G34" s="191"/>
      <c r="H34" s="142"/>
      <c r="I34" s="139"/>
      <c r="J34" s="143"/>
      <c r="K34" s="139"/>
      <c r="M34" s="192" t="s">
        <v>2141</v>
      </c>
    </row>
    <row r="35" spans="1:80" x14ac:dyDescent="0.2">
      <c r="A35" s="129">
        <v>10</v>
      </c>
      <c r="B35" s="130" t="s">
        <v>2142</v>
      </c>
      <c r="C35" s="131" t="s">
        <v>2143</v>
      </c>
      <c r="D35" s="132" t="s">
        <v>100</v>
      </c>
      <c r="E35" s="133">
        <v>4.5599999999999996</v>
      </c>
      <c r="F35" s="133"/>
      <c r="G35" s="134">
        <f>E35*F35</f>
        <v>0</v>
      </c>
      <c r="H35" s="135">
        <v>0</v>
      </c>
      <c r="I35" s="136">
        <f>E35*H35</f>
        <v>0</v>
      </c>
      <c r="J35" s="135">
        <v>0</v>
      </c>
      <c r="K35" s="136">
        <f>E35*J35</f>
        <v>0</v>
      </c>
      <c r="O35" s="101">
        <v>2</v>
      </c>
      <c r="AA35" s="101">
        <v>1</v>
      </c>
      <c r="AB35" s="101">
        <v>1</v>
      </c>
      <c r="AC35" s="101">
        <v>1</v>
      </c>
      <c r="AZ35" s="101">
        <v>1</v>
      </c>
      <c r="BA35" s="101">
        <f>IF(AZ35=1,G35,0)</f>
        <v>0</v>
      </c>
      <c r="BB35" s="101">
        <f>IF(AZ35=2,G35,0)</f>
        <v>0</v>
      </c>
      <c r="BC35" s="101">
        <f>IF(AZ35=3,G35,0)</f>
        <v>0</v>
      </c>
      <c r="BD35" s="101">
        <f>IF(AZ35=4,G35,0)</f>
        <v>0</v>
      </c>
      <c r="BE35" s="101">
        <f>IF(AZ35=5,G35,0)</f>
        <v>0</v>
      </c>
      <c r="CA35" s="101">
        <v>1</v>
      </c>
      <c r="CB35" s="101">
        <v>1</v>
      </c>
    </row>
    <row r="36" spans="1:80" x14ac:dyDescent="0.2">
      <c r="A36" s="129">
        <v>11</v>
      </c>
      <c r="B36" s="130" t="s">
        <v>2144</v>
      </c>
      <c r="C36" s="131" t="s">
        <v>2145</v>
      </c>
      <c r="D36" s="132" t="s">
        <v>100</v>
      </c>
      <c r="E36" s="133">
        <v>2.16</v>
      </c>
      <c r="F36" s="133"/>
      <c r="G36" s="134">
        <f>E36*F36</f>
        <v>0</v>
      </c>
      <c r="H36" s="135">
        <v>5.3499999999999997E-3</v>
      </c>
      <c r="I36" s="136">
        <f>E36*H36</f>
        <v>1.1556E-2</v>
      </c>
      <c r="J36" s="135">
        <v>0</v>
      </c>
      <c r="K36" s="136">
        <f>E36*J36</f>
        <v>0</v>
      </c>
      <c r="O36" s="101">
        <v>2</v>
      </c>
      <c r="AA36" s="101">
        <v>1</v>
      </c>
      <c r="AB36" s="101">
        <v>1</v>
      </c>
      <c r="AC36" s="101">
        <v>1</v>
      </c>
      <c r="AZ36" s="101">
        <v>1</v>
      </c>
      <c r="BA36" s="101">
        <f>IF(AZ36=1,G36,0)</f>
        <v>0</v>
      </c>
      <c r="BB36" s="101">
        <f>IF(AZ36=2,G36,0)</f>
        <v>0</v>
      </c>
      <c r="BC36" s="101">
        <f>IF(AZ36=3,G36,0)</f>
        <v>0</v>
      </c>
      <c r="BD36" s="101">
        <f>IF(AZ36=4,G36,0)</f>
        <v>0</v>
      </c>
      <c r="BE36" s="101">
        <f>IF(AZ36=5,G36,0)</f>
        <v>0</v>
      </c>
      <c r="CA36" s="101">
        <v>1</v>
      </c>
      <c r="CB36" s="101">
        <v>1</v>
      </c>
    </row>
    <row r="37" spans="1:80" x14ac:dyDescent="0.2">
      <c r="A37" s="137"/>
      <c r="B37" s="141"/>
      <c r="C37" s="291" t="s">
        <v>2146</v>
      </c>
      <c r="D37" s="292"/>
      <c r="E37" s="189">
        <v>2.16</v>
      </c>
      <c r="F37" s="190"/>
      <c r="G37" s="191"/>
      <c r="H37" s="142"/>
      <c r="I37" s="139"/>
      <c r="J37" s="143"/>
      <c r="K37" s="139"/>
      <c r="M37" s="192" t="s">
        <v>2146</v>
      </c>
    </row>
    <row r="38" spans="1:80" x14ac:dyDescent="0.2">
      <c r="A38" s="129">
        <v>12</v>
      </c>
      <c r="B38" s="130" t="s">
        <v>2147</v>
      </c>
      <c r="C38" s="131" t="s">
        <v>2148</v>
      </c>
      <c r="D38" s="132" t="s">
        <v>100</v>
      </c>
      <c r="E38" s="133">
        <v>2.16</v>
      </c>
      <c r="F38" s="133"/>
      <c r="G38" s="134">
        <f>E38*F38</f>
        <v>0</v>
      </c>
      <c r="H38" s="135">
        <v>0</v>
      </c>
      <c r="I38" s="136">
        <f>E38*H38</f>
        <v>0</v>
      </c>
      <c r="J38" s="135">
        <v>0</v>
      </c>
      <c r="K38" s="136">
        <f>E38*J38</f>
        <v>0</v>
      </c>
      <c r="O38" s="101">
        <v>2</v>
      </c>
      <c r="AA38" s="101">
        <v>1</v>
      </c>
      <c r="AB38" s="101">
        <v>1</v>
      </c>
      <c r="AC38" s="101">
        <v>1</v>
      </c>
      <c r="AZ38" s="101">
        <v>1</v>
      </c>
      <c r="BA38" s="101">
        <f>IF(AZ38=1,G38,0)</f>
        <v>0</v>
      </c>
      <c r="BB38" s="101">
        <f>IF(AZ38=2,G38,0)</f>
        <v>0</v>
      </c>
      <c r="BC38" s="101">
        <f>IF(AZ38=3,G38,0)</f>
        <v>0</v>
      </c>
      <c r="BD38" s="101">
        <f>IF(AZ38=4,G38,0)</f>
        <v>0</v>
      </c>
      <c r="BE38" s="101">
        <f>IF(AZ38=5,G38,0)</f>
        <v>0</v>
      </c>
      <c r="CA38" s="101">
        <v>1</v>
      </c>
      <c r="CB38" s="101">
        <v>1</v>
      </c>
    </row>
    <row r="39" spans="1:80" x14ac:dyDescent="0.2">
      <c r="A39" s="129">
        <v>13</v>
      </c>
      <c r="B39" s="130" t="s">
        <v>2149</v>
      </c>
      <c r="C39" s="131" t="s">
        <v>2150</v>
      </c>
      <c r="D39" s="132" t="s">
        <v>56</v>
      </c>
      <c r="E39" s="133">
        <v>2.5907</v>
      </c>
      <c r="F39" s="133"/>
      <c r="G39" s="134">
        <f>E39*F39</f>
        <v>0</v>
      </c>
      <c r="H39" s="135">
        <v>2.5251100000000002</v>
      </c>
      <c r="I39" s="136">
        <f>E39*H39</f>
        <v>6.5418024770000001</v>
      </c>
      <c r="J39" s="135">
        <v>0</v>
      </c>
      <c r="K39" s="136">
        <f>E39*J39</f>
        <v>0</v>
      </c>
      <c r="O39" s="101">
        <v>2</v>
      </c>
      <c r="AA39" s="101">
        <v>1</v>
      </c>
      <c r="AB39" s="101">
        <v>1</v>
      </c>
      <c r="AC39" s="101">
        <v>1</v>
      </c>
      <c r="AZ39" s="101">
        <v>1</v>
      </c>
      <c r="BA39" s="101">
        <f>IF(AZ39=1,G39,0)</f>
        <v>0</v>
      </c>
      <c r="BB39" s="101">
        <f>IF(AZ39=2,G39,0)</f>
        <v>0</v>
      </c>
      <c r="BC39" s="101">
        <f>IF(AZ39=3,G39,0)</f>
        <v>0</v>
      </c>
      <c r="BD39" s="101">
        <f>IF(AZ39=4,G39,0)</f>
        <v>0</v>
      </c>
      <c r="BE39" s="101">
        <f>IF(AZ39=5,G39,0)</f>
        <v>0</v>
      </c>
      <c r="CA39" s="101">
        <v>1</v>
      </c>
      <c r="CB39" s="101">
        <v>1</v>
      </c>
    </row>
    <row r="40" spans="1:80" x14ac:dyDescent="0.2">
      <c r="A40" s="137"/>
      <c r="B40" s="141"/>
      <c r="C40" s="291" t="s">
        <v>2151</v>
      </c>
      <c r="D40" s="292"/>
      <c r="E40" s="189">
        <v>1.5132000000000001</v>
      </c>
      <c r="F40" s="190"/>
      <c r="G40" s="191"/>
      <c r="H40" s="142"/>
      <c r="I40" s="139"/>
      <c r="J40" s="143"/>
      <c r="K40" s="139"/>
      <c r="M40" s="192" t="s">
        <v>2151</v>
      </c>
    </row>
    <row r="41" spans="1:80" x14ac:dyDescent="0.2">
      <c r="A41" s="137"/>
      <c r="B41" s="141"/>
      <c r="C41" s="291" t="s">
        <v>2152</v>
      </c>
      <c r="D41" s="292"/>
      <c r="E41" s="189">
        <v>0.97</v>
      </c>
      <c r="F41" s="190"/>
      <c r="G41" s="191"/>
      <c r="H41" s="142"/>
      <c r="I41" s="139"/>
      <c r="J41" s="143"/>
      <c r="K41" s="139"/>
      <c r="M41" s="192" t="s">
        <v>2152</v>
      </c>
    </row>
    <row r="42" spans="1:80" x14ac:dyDescent="0.2">
      <c r="A42" s="137"/>
      <c r="B42" s="141"/>
      <c r="C42" s="291" t="s">
        <v>2153</v>
      </c>
      <c r="D42" s="292"/>
      <c r="E42" s="189">
        <v>0.1075</v>
      </c>
      <c r="F42" s="190"/>
      <c r="G42" s="191"/>
      <c r="H42" s="142"/>
      <c r="I42" s="139"/>
      <c r="J42" s="143"/>
      <c r="K42" s="139"/>
      <c r="M42" s="192" t="s">
        <v>2153</v>
      </c>
    </row>
    <row r="43" spans="1:80" x14ac:dyDescent="0.2">
      <c r="A43" s="129">
        <v>14</v>
      </c>
      <c r="B43" s="130" t="s">
        <v>2154</v>
      </c>
      <c r="C43" s="131" t="s">
        <v>2155</v>
      </c>
      <c r="D43" s="132" t="s">
        <v>100</v>
      </c>
      <c r="E43" s="133">
        <v>9.9990000000000006</v>
      </c>
      <c r="F43" s="133"/>
      <c r="G43" s="134">
        <f>E43*F43</f>
        <v>0</v>
      </c>
      <c r="H43" s="135">
        <v>7.8200000000000006E-3</v>
      </c>
      <c r="I43" s="136">
        <f>E43*H43</f>
        <v>7.8192180000000014E-2</v>
      </c>
      <c r="J43" s="135">
        <v>0</v>
      </c>
      <c r="K43" s="136">
        <f>E43*J43</f>
        <v>0</v>
      </c>
      <c r="O43" s="101">
        <v>2</v>
      </c>
      <c r="AA43" s="101">
        <v>1</v>
      </c>
      <c r="AB43" s="101">
        <v>1</v>
      </c>
      <c r="AC43" s="101">
        <v>1</v>
      </c>
      <c r="AZ43" s="101">
        <v>1</v>
      </c>
      <c r="BA43" s="101">
        <f>IF(AZ43=1,G43,0)</f>
        <v>0</v>
      </c>
      <c r="BB43" s="101">
        <f>IF(AZ43=2,G43,0)</f>
        <v>0</v>
      </c>
      <c r="BC43" s="101">
        <f>IF(AZ43=3,G43,0)</f>
        <v>0</v>
      </c>
      <c r="BD43" s="101">
        <f>IF(AZ43=4,G43,0)</f>
        <v>0</v>
      </c>
      <c r="BE43" s="101">
        <f>IF(AZ43=5,G43,0)</f>
        <v>0</v>
      </c>
      <c r="CA43" s="101">
        <v>1</v>
      </c>
      <c r="CB43" s="101">
        <v>1</v>
      </c>
    </row>
    <row r="44" spans="1:80" x14ac:dyDescent="0.2">
      <c r="A44" s="137"/>
      <c r="B44" s="141"/>
      <c r="C44" s="291" t="s">
        <v>2156</v>
      </c>
      <c r="D44" s="292"/>
      <c r="E44" s="189">
        <v>5.0439999999999996</v>
      </c>
      <c r="F44" s="190"/>
      <c r="G44" s="191"/>
      <c r="H44" s="142"/>
      <c r="I44" s="139"/>
      <c r="J44" s="143"/>
      <c r="K44" s="139"/>
      <c r="M44" s="192" t="s">
        <v>2156</v>
      </c>
    </row>
    <row r="45" spans="1:80" x14ac:dyDescent="0.2">
      <c r="A45" s="137"/>
      <c r="B45" s="141"/>
      <c r="C45" s="291" t="s">
        <v>2157</v>
      </c>
      <c r="D45" s="292"/>
      <c r="E45" s="189">
        <v>3.88</v>
      </c>
      <c r="F45" s="190"/>
      <c r="G45" s="191"/>
      <c r="H45" s="142"/>
      <c r="I45" s="139"/>
      <c r="J45" s="143"/>
      <c r="K45" s="139"/>
      <c r="M45" s="192" t="s">
        <v>2157</v>
      </c>
    </row>
    <row r="46" spans="1:80" x14ac:dyDescent="0.2">
      <c r="A46" s="137"/>
      <c r="B46" s="141"/>
      <c r="C46" s="291" t="s">
        <v>2158</v>
      </c>
      <c r="D46" s="292"/>
      <c r="E46" s="189">
        <v>1.075</v>
      </c>
      <c r="F46" s="190"/>
      <c r="G46" s="191"/>
      <c r="H46" s="142"/>
      <c r="I46" s="139"/>
      <c r="J46" s="143"/>
      <c r="K46" s="139"/>
      <c r="M46" s="192" t="s">
        <v>2158</v>
      </c>
    </row>
    <row r="47" spans="1:80" x14ac:dyDescent="0.2">
      <c r="A47" s="129">
        <v>15</v>
      </c>
      <c r="B47" s="130" t="s">
        <v>2159</v>
      </c>
      <c r="C47" s="131" t="s">
        <v>2160</v>
      </c>
      <c r="D47" s="132" t="s">
        <v>100</v>
      </c>
      <c r="E47" s="133">
        <v>9.9990000000000006</v>
      </c>
      <c r="F47" s="133"/>
      <c r="G47" s="134">
        <f>E47*F47</f>
        <v>0</v>
      </c>
      <c r="H47" s="135">
        <v>0</v>
      </c>
      <c r="I47" s="136">
        <f>E47*H47</f>
        <v>0</v>
      </c>
      <c r="J47" s="135">
        <v>0</v>
      </c>
      <c r="K47" s="136">
        <f>E47*J47</f>
        <v>0</v>
      </c>
      <c r="O47" s="101">
        <v>2</v>
      </c>
      <c r="AA47" s="101">
        <v>1</v>
      </c>
      <c r="AB47" s="101">
        <v>1</v>
      </c>
      <c r="AC47" s="101">
        <v>1</v>
      </c>
      <c r="AZ47" s="101">
        <v>1</v>
      </c>
      <c r="BA47" s="101">
        <f>IF(AZ47=1,G47,0)</f>
        <v>0</v>
      </c>
      <c r="BB47" s="101">
        <f>IF(AZ47=2,G47,0)</f>
        <v>0</v>
      </c>
      <c r="BC47" s="101">
        <f>IF(AZ47=3,G47,0)</f>
        <v>0</v>
      </c>
      <c r="BD47" s="101">
        <f>IF(AZ47=4,G47,0)</f>
        <v>0</v>
      </c>
      <c r="BE47" s="101">
        <f>IF(AZ47=5,G47,0)</f>
        <v>0</v>
      </c>
      <c r="CA47" s="101">
        <v>1</v>
      </c>
      <c r="CB47" s="101">
        <v>1</v>
      </c>
    </row>
    <row r="48" spans="1:80" ht="22.5" x14ac:dyDescent="0.2">
      <c r="A48" s="129">
        <v>16</v>
      </c>
      <c r="B48" s="130" t="s">
        <v>2161</v>
      </c>
      <c r="C48" s="131" t="s">
        <v>2162</v>
      </c>
      <c r="D48" s="132" t="s">
        <v>159</v>
      </c>
      <c r="E48" s="133">
        <v>1.1874</v>
      </c>
      <c r="F48" s="133"/>
      <c r="G48" s="134">
        <f>E48*F48</f>
        <v>0</v>
      </c>
      <c r="H48" s="135">
        <v>1.0166500000000001</v>
      </c>
      <c r="I48" s="136">
        <f>E48*H48</f>
        <v>1.2071702100000001</v>
      </c>
      <c r="J48" s="135">
        <v>0</v>
      </c>
      <c r="K48" s="136">
        <f>E48*J48</f>
        <v>0</v>
      </c>
      <c r="O48" s="101">
        <v>2</v>
      </c>
      <c r="AA48" s="101">
        <v>1</v>
      </c>
      <c r="AB48" s="101">
        <v>1</v>
      </c>
      <c r="AC48" s="101">
        <v>1</v>
      </c>
      <c r="AZ48" s="101">
        <v>1</v>
      </c>
      <c r="BA48" s="101">
        <f>IF(AZ48=1,G48,0)</f>
        <v>0</v>
      </c>
      <c r="BB48" s="101">
        <f>IF(AZ48=2,G48,0)</f>
        <v>0</v>
      </c>
      <c r="BC48" s="101">
        <f>IF(AZ48=3,G48,0)</f>
        <v>0</v>
      </c>
      <c r="BD48" s="101">
        <f>IF(AZ48=4,G48,0)</f>
        <v>0</v>
      </c>
      <c r="BE48" s="101">
        <f>IF(AZ48=5,G48,0)</f>
        <v>0</v>
      </c>
      <c r="CA48" s="101">
        <v>1</v>
      </c>
      <c r="CB48" s="101">
        <v>1</v>
      </c>
    </row>
    <row r="49" spans="1:80" x14ac:dyDescent="0.2">
      <c r="A49" s="137"/>
      <c r="B49" s="141"/>
      <c r="C49" s="291" t="s">
        <v>2163</v>
      </c>
      <c r="D49" s="292"/>
      <c r="E49" s="189">
        <v>1.1874</v>
      </c>
      <c r="F49" s="190"/>
      <c r="G49" s="191"/>
      <c r="H49" s="142"/>
      <c r="I49" s="139"/>
      <c r="J49" s="143"/>
      <c r="K49" s="139"/>
      <c r="M49" s="192" t="s">
        <v>2163</v>
      </c>
    </row>
    <row r="50" spans="1:80" x14ac:dyDescent="0.2">
      <c r="A50" s="144"/>
      <c r="B50" s="145" t="s">
        <v>45</v>
      </c>
      <c r="C50" s="146" t="s">
        <v>193</v>
      </c>
      <c r="D50" s="147"/>
      <c r="E50" s="148"/>
      <c r="F50" s="149"/>
      <c r="G50" s="150">
        <f>SUM(G30:G49)</f>
        <v>0</v>
      </c>
      <c r="H50" s="151"/>
      <c r="I50" s="152">
        <f>SUM(I30:I49)</f>
        <v>9.465370667000002</v>
      </c>
      <c r="J50" s="151"/>
      <c r="K50" s="152">
        <f>SUM(K30:K49)</f>
        <v>0</v>
      </c>
      <c r="O50" s="101">
        <v>4</v>
      </c>
      <c r="BA50" s="153">
        <f>SUM(BA30:BA49)</f>
        <v>0</v>
      </c>
      <c r="BB50" s="153">
        <f>SUM(BB30:BB49)</f>
        <v>0</v>
      </c>
      <c r="BC50" s="153">
        <f>SUM(BC30:BC49)</f>
        <v>0</v>
      </c>
      <c r="BD50" s="153">
        <f>SUM(BD30:BD49)</f>
        <v>0</v>
      </c>
      <c r="BE50" s="153">
        <f>SUM(BE30:BE49)</f>
        <v>0</v>
      </c>
    </row>
    <row r="51" spans="1:80" x14ac:dyDescent="0.2">
      <c r="A51" s="118" t="s">
        <v>41</v>
      </c>
      <c r="B51" s="119" t="s">
        <v>2164</v>
      </c>
      <c r="C51" s="120" t="s">
        <v>2165</v>
      </c>
      <c r="D51" s="121"/>
      <c r="E51" s="122"/>
      <c r="F51" s="122"/>
      <c r="G51" s="123"/>
      <c r="H51" s="124"/>
      <c r="I51" s="125"/>
      <c r="J51" s="126"/>
      <c r="K51" s="127"/>
      <c r="O51" s="101">
        <v>1</v>
      </c>
    </row>
    <row r="52" spans="1:80" x14ac:dyDescent="0.2">
      <c r="A52" s="129">
        <v>17</v>
      </c>
      <c r="B52" s="130" t="s">
        <v>2167</v>
      </c>
      <c r="C52" s="131" t="s">
        <v>2168</v>
      </c>
      <c r="D52" s="132" t="s">
        <v>100</v>
      </c>
      <c r="E52" s="133">
        <v>142.34</v>
      </c>
      <c r="F52" s="133"/>
      <c r="G52" s="134">
        <f>E52*F52</f>
        <v>0</v>
      </c>
      <c r="H52" s="135">
        <v>1.2099999999999999E-3</v>
      </c>
      <c r="I52" s="136">
        <f>E52*H52</f>
        <v>0.17223140000000001</v>
      </c>
      <c r="J52" s="135">
        <v>0</v>
      </c>
      <c r="K52" s="136">
        <f>E52*J52</f>
        <v>0</v>
      </c>
      <c r="O52" s="101">
        <v>2</v>
      </c>
      <c r="AA52" s="101">
        <v>1</v>
      </c>
      <c r="AB52" s="101">
        <v>1</v>
      </c>
      <c r="AC52" s="101">
        <v>1</v>
      </c>
      <c r="AZ52" s="101">
        <v>1</v>
      </c>
      <c r="BA52" s="101">
        <f>IF(AZ52=1,G52,0)</f>
        <v>0</v>
      </c>
      <c r="BB52" s="101">
        <f>IF(AZ52=2,G52,0)</f>
        <v>0</v>
      </c>
      <c r="BC52" s="101">
        <f>IF(AZ52=3,G52,0)</f>
        <v>0</v>
      </c>
      <c r="BD52" s="101">
        <f>IF(AZ52=4,G52,0)</f>
        <v>0</v>
      </c>
      <c r="BE52" s="101">
        <f>IF(AZ52=5,G52,0)</f>
        <v>0</v>
      </c>
      <c r="CA52" s="101">
        <v>1</v>
      </c>
      <c r="CB52" s="101">
        <v>1</v>
      </c>
    </row>
    <row r="53" spans="1:80" x14ac:dyDescent="0.2">
      <c r="A53" s="137"/>
      <c r="B53" s="141"/>
      <c r="C53" s="291" t="s">
        <v>2169</v>
      </c>
      <c r="D53" s="292"/>
      <c r="E53" s="189">
        <v>0</v>
      </c>
      <c r="F53" s="190"/>
      <c r="G53" s="191"/>
      <c r="H53" s="142"/>
      <c r="I53" s="139"/>
      <c r="J53" s="143"/>
      <c r="K53" s="139"/>
      <c r="M53" s="192" t="s">
        <v>2169</v>
      </c>
    </row>
    <row r="54" spans="1:80" x14ac:dyDescent="0.2">
      <c r="A54" s="137"/>
      <c r="B54" s="141"/>
      <c r="C54" s="291" t="s">
        <v>2170</v>
      </c>
      <c r="D54" s="292"/>
      <c r="E54" s="189">
        <v>20.91</v>
      </c>
      <c r="F54" s="190"/>
      <c r="G54" s="191"/>
      <c r="H54" s="142"/>
      <c r="I54" s="139"/>
      <c r="J54" s="143"/>
      <c r="K54" s="139"/>
      <c r="M54" s="192" t="s">
        <v>2170</v>
      </c>
    </row>
    <row r="55" spans="1:80" x14ac:dyDescent="0.2">
      <c r="A55" s="137"/>
      <c r="B55" s="141"/>
      <c r="C55" s="291" t="s">
        <v>2171</v>
      </c>
      <c r="D55" s="292"/>
      <c r="E55" s="189">
        <v>10.5</v>
      </c>
      <c r="F55" s="190"/>
      <c r="G55" s="191"/>
      <c r="H55" s="142"/>
      <c r="I55" s="139"/>
      <c r="J55" s="143"/>
      <c r="K55" s="139"/>
      <c r="M55" s="192" t="s">
        <v>2171</v>
      </c>
    </row>
    <row r="56" spans="1:80" x14ac:dyDescent="0.2">
      <c r="A56" s="137"/>
      <c r="B56" s="141"/>
      <c r="C56" s="291" t="s">
        <v>2172</v>
      </c>
      <c r="D56" s="292"/>
      <c r="E56" s="189">
        <v>8.1</v>
      </c>
      <c r="F56" s="190"/>
      <c r="G56" s="191"/>
      <c r="H56" s="142"/>
      <c r="I56" s="139"/>
      <c r="J56" s="143"/>
      <c r="K56" s="139"/>
      <c r="M56" s="192" t="s">
        <v>2172</v>
      </c>
    </row>
    <row r="57" spans="1:80" x14ac:dyDescent="0.2">
      <c r="A57" s="137"/>
      <c r="B57" s="141"/>
      <c r="C57" s="291" t="s">
        <v>2173</v>
      </c>
      <c r="D57" s="292"/>
      <c r="E57" s="189">
        <v>13.25</v>
      </c>
      <c r="F57" s="190"/>
      <c r="G57" s="191"/>
      <c r="H57" s="142"/>
      <c r="I57" s="139"/>
      <c r="J57" s="143"/>
      <c r="K57" s="139"/>
      <c r="M57" s="192" t="s">
        <v>2173</v>
      </c>
    </row>
    <row r="58" spans="1:80" x14ac:dyDescent="0.2">
      <c r="A58" s="137"/>
      <c r="B58" s="141"/>
      <c r="C58" s="291" t="s">
        <v>2174</v>
      </c>
      <c r="D58" s="292"/>
      <c r="E58" s="189">
        <v>25.5</v>
      </c>
      <c r="F58" s="190"/>
      <c r="G58" s="191"/>
      <c r="H58" s="142"/>
      <c r="I58" s="139"/>
      <c r="J58" s="143"/>
      <c r="K58" s="139"/>
      <c r="M58" s="192" t="s">
        <v>2174</v>
      </c>
    </row>
    <row r="59" spans="1:80" x14ac:dyDescent="0.2">
      <c r="A59" s="137"/>
      <c r="B59" s="141"/>
      <c r="C59" s="291" t="s">
        <v>2175</v>
      </c>
      <c r="D59" s="292"/>
      <c r="E59" s="189">
        <v>12.38</v>
      </c>
      <c r="F59" s="190"/>
      <c r="G59" s="191"/>
      <c r="H59" s="142"/>
      <c r="I59" s="139"/>
      <c r="J59" s="143"/>
      <c r="K59" s="139"/>
      <c r="M59" s="192" t="s">
        <v>2175</v>
      </c>
    </row>
    <row r="60" spans="1:80" x14ac:dyDescent="0.2">
      <c r="A60" s="137"/>
      <c r="B60" s="141"/>
      <c r="C60" s="291" t="s">
        <v>2176</v>
      </c>
      <c r="D60" s="292"/>
      <c r="E60" s="189">
        <v>51.7</v>
      </c>
      <c r="F60" s="190"/>
      <c r="G60" s="191"/>
      <c r="H60" s="142"/>
      <c r="I60" s="139"/>
      <c r="J60" s="143"/>
      <c r="K60" s="139"/>
      <c r="M60" s="192" t="s">
        <v>2176</v>
      </c>
    </row>
    <row r="61" spans="1:80" x14ac:dyDescent="0.2">
      <c r="A61" s="144"/>
      <c r="B61" s="145" t="s">
        <v>45</v>
      </c>
      <c r="C61" s="146" t="s">
        <v>2166</v>
      </c>
      <c r="D61" s="147"/>
      <c r="E61" s="148"/>
      <c r="F61" s="149"/>
      <c r="G61" s="150">
        <f>SUM(G51:G60)</f>
        <v>0</v>
      </c>
      <c r="H61" s="151"/>
      <c r="I61" s="152">
        <f>SUM(I51:I60)</f>
        <v>0.17223140000000001</v>
      </c>
      <c r="J61" s="151"/>
      <c r="K61" s="152">
        <f>SUM(K51:K60)</f>
        <v>0</v>
      </c>
      <c r="O61" s="101">
        <v>4</v>
      </c>
      <c r="BA61" s="153">
        <f>SUM(BA51:BA60)</f>
        <v>0</v>
      </c>
      <c r="BB61" s="153">
        <f>SUM(BB51:BB60)</f>
        <v>0</v>
      </c>
      <c r="BC61" s="153">
        <f>SUM(BC51:BC60)</f>
        <v>0</v>
      </c>
      <c r="BD61" s="153">
        <f>SUM(BD51:BD60)</f>
        <v>0</v>
      </c>
      <c r="BE61" s="153">
        <f>SUM(BE51:BE60)</f>
        <v>0</v>
      </c>
    </row>
    <row r="62" spans="1:80" x14ac:dyDescent="0.2">
      <c r="A62" s="118" t="s">
        <v>41</v>
      </c>
      <c r="B62" s="119" t="s">
        <v>204</v>
      </c>
      <c r="C62" s="120" t="s">
        <v>205</v>
      </c>
      <c r="D62" s="121"/>
      <c r="E62" s="122"/>
      <c r="F62" s="122"/>
      <c r="G62" s="123"/>
      <c r="H62" s="124"/>
      <c r="I62" s="125"/>
      <c r="J62" s="126"/>
      <c r="K62" s="127"/>
      <c r="O62" s="101">
        <v>1</v>
      </c>
    </row>
    <row r="63" spans="1:80" x14ac:dyDescent="0.2">
      <c r="A63" s="129">
        <v>18</v>
      </c>
      <c r="B63" s="130" t="s">
        <v>207</v>
      </c>
      <c r="C63" s="131" t="s">
        <v>208</v>
      </c>
      <c r="D63" s="132" t="s">
        <v>100</v>
      </c>
      <c r="E63" s="133">
        <v>122.5</v>
      </c>
      <c r="F63" s="133"/>
      <c r="G63" s="134">
        <f>E63*F63</f>
        <v>0</v>
      </c>
      <c r="H63" s="135">
        <v>4.0000000000000003E-5</v>
      </c>
      <c r="I63" s="136">
        <f>E63*H63</f>
        <v>4.9000000000000007E-3</v>
      </c>
      <c r="J63" s="135">
        <v>0</v>
      </c>
      <c r="K63" s="136">
        <f>E63*J63</f>
        <v>0</v>
      </c>
      <c r="O63" s="101">
        <v>2</v>
      </c>
      <c r="AA63" s="101">
        <v>1</v>
      </c>
      <c r="AB63" s="101">
        <v>1</v>
      </c>
      <c r="AC63" s="101">
        <v>1</v>
      </c>
      <c r="AZ63" s="101">
        <v>1</v>
      </c>
      <c r="BA63" s="101">
        <f>IF(AZ63=1,G63,0)</f>
        <v>0</v>
      </c>
      <c r="BB63" s="101">
        <f>IF(AZ63=2,G63,0)</f>
        <v>0</v>
      </c>
      <c r="BC63" s="101">
        <f>IF(AZ63=3,G63,0)</f>
        <v>0</v>
      </c>
      <c r="BD63" s="101">
        <f>IF(AZ63=4,G63,0)</f>
        <v>0</v>
      </c>
      <c r="BE63" s="101">
        <f>IF(AZ63=5,G63,0)</f>
        <v>0</v>
      </c>
      <c r="CA63" s="101">
        <v>1</v>
      </c>
      <c r="CB63" s="101">
        <v>1</v>
      </c>
    </row>
    <row r="64" spans="1:80" x14ac:dyDescent="0.2">
      <c r="A64" s="137"/>
      <c r="B64" s="141"/>
      <c r="C64" s="291" t="s">
        <v>2177</v>
      </c>
      <c r="D64" s="292"/>
      <c r="E64" s="189">
        <v>122.5</v>
      </c>
      <c r="F64" s="190"/>
      <c r="G64" s="191"/>
      <c r="H64" s="142"/>
      <c r="I64" s="139"/>
      <c r="J64" s="143"/>
      <c r="K64" s="139"/>
      <c r="M64" s="192" t="s">
        <v>2177</v>
      </c>
    </row>
    <row r="65" spans="1:80" x14ac:dyDescent="0.2">
      <c r="A65" s="144"/>
      <c r="B65" s="145" t="s">
        <v>45</v>
      </c>
      <c r="C65" s="146" t="s">
        <v>206</v>
      </c>
      <c r="D65" s="147"/>
      <c r="E65" s="148"/>
      <c r="F65" s="149"/>
      <c r="G65" s="150">
        <f>SUM(G62:G64)</f>
        <v>0</v>
      </c>
      <c r="H65" s="151"/>
      <c r="I65" s="152">
        <f>SUM(I62:I64)</f>
        <v>4.9000000000000007E-3</v>
      </c>
      <c r="J65" s="151"/>
      <c r="K65" s="152">
        <f>SUM(K62:K64)</f>
        <v>0</v>
      </c>
      <c r="O65" s="101">
        <v>4</v>
      </c>
      <c r="BA65" s="153">
        <f>SUM(BA62:BA64)</f>
        <v>0</v>
      </c>
      <c r="BB65" s="153">
        <f>SUM(BB62:BB64)</f>
        <v>0</v>
      </c>
      <c r="BC65" s="153">
        <f>SUM(BC62:BC64)</f>
        <v>0</v>
      </c>
      <c r="BD65" s="153">
        <f>SUM(BD62:BD64)</f>
        <v>0</v>
      </c>
      <c r="BE65" s="153">
        <f>SUM(BE62:BE64)</f>
        <v>0</v>
      </c>
    </row>
    <row r="66" spans="1:80" x14ac:dyDescent="0.2">
      <c r="A66" s="118" t="s">
        <v>41</v>
      </c>
      <c r="B66" s="119" t="s">
        <v>229</v>
      </c>
      <c r="C66" s="120" t="s">
        <v>230</v>
      </c>
      <c r="D66" s="121"/>
      <c r="E66" s="122"/>
      <c r="F66" s="122"/>
      <c r="G66" s="123"/>
      <c r="H66" s="124"/>
      <c r="I66" s="125"/>
      <c r="J66" s="126"/>
      <c r="K66" s="127"/>
      <c r="O66" s="101">
        <v>1</v>
      </c>
    </row>
    <row r="67" spans="1:80" x14ac:dyDescent="0.2">
      <c r="A67" s="129">
        <v>19</v>
      </c>
      <c r="B67" s="130" t="s">
        <v>2178</v>
      </c>
      <c r="C67" s="131" t="s">
        <v>2179</v>
      </c>
      <c r="D67" s="132" t="s">
        <v>159</v>
      </c>
      <c r="E67" s="133">
        <v>78.837204947000004</v>
      </c>
      <c r="F67" s="133"/>
      <c r="G67" s="134">
        <f>E67*F67</f>
        <v>0</v>
      </c>
      <c r="H67" s="135">
        <v>0</v>
      </c>
      <c r="I67" s="136">
        <f>E67*H67</f>
        <v>0</v>
      </c>
      <c r="J67" s="135"/>
      <c r="K67" s="136">
        <f>E67*J67</f>
        <v>0</v>
      </c>
      <c r="O67" s="101">
        <v>2</v>
      </c>
      <c r="AA67" s="101">
        <v>7</v>
      </c>
      <c r="AB67" s="101">
        <v>1</v>
      </c>
      <c r="AC67" s="101">
        <v>2</v>
      </c>
      <c r="AZ67" s="101">
        <v>1</v>
      </c>
      <c r="BA67" s="101">
        <f>IF(AZ67=1,G67,0)</f>
        <v>0</v>
      </c>
      <c r="BB67" s="101">
        <f>IF(AZ67=2,G67,0)</f>
        <v>0</v>
      </c>
      <c r="BC67" s="101">
        <f>IF(AZ67=3,G67,0)</f>
        <v>0</v>
      </c>
      <c r="BD67" s="101">
        <f>IF(AZ67=4,G67,0)</f>
        <v>0</v>
      </c>
      <c r="BE67" s="101">
        <f>IF(AZ67=5,G67,0)</f>
        <v>0</v>
      </c>
      <c r="CA67" s="101">
        <v>7</v>
      </c>
      <c r="CB67" s="101">
        <v>1</v>
      </c>
    </row>
    <row r="68" spans="1:80" x14ac:dyDescent="0.2">
      <c r="A68" s="144"/>
      <c r="B68" s="145" t="s">
        <v>45</v>
      </c>
      <c r="C68" s="146" t="s">
        <v>231</v>
      </c>
      <c r="D68" s="147"/>
      <c r="E68" s="148"/>
      <c r="F68" s="149"/>
      <c r="G68" s="150">
        <f>SUM(G66:G67)</f>
        <v>0</v>
      </c>
      <c r="H68" s="151"/>
      <c r="I68" s="152">
        <f>SUM(I66:I67)</f>
        <v>0</v>
      </c>
      <c r="J68" s="151"/>
      <c r="K68" s="152">
        <f>SUM(K66:K67)</f>
        <v>0</v>
      </c>
      <c r="O68" s="101">
        <v>4</v>
      </c>
      <c r="BA68" s="153">
        <f>SUM(BA66:BA67)</f>
        <v>0</v>
      </c>
      <c r="BB68" s="153">
        <f>SUM(BB66:BB67)</f>
        <v>0</v>
      </c>
      <c r="BC68" s="153">
        <f>SUM(BC66:BC67)</f>
        <v>0</v>
      </c>
      <c r="BD68" s="153">
        <f>SUM(BD66:BD67)</f>
        <v>0</v>
      </c>
      <c r="BE68" s="153">
        <f>SUM(BE66:BE67)</f>
        <v>0</v>
      </c>
    </row>
    <row r="69" spans="1:80" x14ac:dyDescent="0.2">
      <c r="A69" s="118" t="s">
        <v>41</v>
      </c>
      <c r="B69" s="119" t="s">
        <v>273</v>
      </c>
      <c r="C69" s="120" t="s">
        <v>274</v>
      </c>
      <c r="D69" s="121"/>
      <c r="E69" s="122"/>
      <c r="F69" s="122"/>
      <c r="G69" s="123"/>
      <c r="H69" s="124"/>
      <c r="I69" s="125"/>
      <c r="J69" s="126"/>
      <c r="K69" s="127"/>
      <c r="O69" s="101">
        <v>1</v>
      </c>
    </row>
    <row r="70" spans="1:80" x14ac:dyDescent="0.2">
      <c r="A70" s="129">
        <v>20</v>
      </c>
      <c r="B70" s="130" t="s">
        <v>2180</v>
      </c>
      <c r="C70" s="131" t="s">
        <v>2181</v>
      </c>
      <c r="D70" s="132" t="s">
        <v>115</v>
      </c>
      <c r="E70" s="133">
        <v>27</v>
      </c>
      <c r="F70" s="133"/>
      <c r="G70" s="134">
        <f>E70*F70</f>
        <v>0</v>
      </c>
      <c r="H70" s="135">
        <v>3.2799999999999999E-3</v>
      </c>
      <c r="I70" s="136">
        <f>E70*H70</f>
        <v>8.856E-2</v>
      </c>
      <c r="J70" s="135">
        <v>0</v>
      </c>
      <c r="K70" s="136">
        <f>E70*J70</f>
        <v>0</v>
      </c>
      <c r="O70" s="101">
        <v>2</v>
      </c>
      <c r="AA70" s="101">
        <v>1</v>
      </c>
      <c r="AB70" s="101">
        <v>7</v>
      </c>
      <c r="AC70" s="101">
        <v>7</v>
      </c>
      <c r="AZ70" s="101">
        <v>2</v>
      </c>
      <c r="BA70" s="101">
        <f>IF(AZ70=1,G70,0)</f>
        <v>0</v>
      </c>
      <c r="BB70" s="101">
        <f>IF(AZ70=2,G70,0)</f>
        <v>0</v>
      </c>
      <c r="BC70" s="101">
        <f>IF(AZ70=3,G70,0)</f>
        <v>0</v>
      </c>
      <c r="BD70" s="101">
        <f>IF(AZ70=4,G70,0)</f>
        <v>0</v>
      </c>
      <c r="BE70" s="101">
        <f>IF(AZ70=5,G70,0)</f>
        <v>0</v>
      </c>
      <c r="CA70" s="101">
        <v>1</v>
      </c>
      <c r="CB70" s="101">
        <v>7</v>
      </c>
    </row>
    <row r="71" spans="1:80" x14ac:dyDescent="0.2">
      <c r="A71" s="137"/>
      <c r="B71" s="138"/>
      <c r="C71" s="293"/>
      <c r="D71" s="294"/>
      <c r="E71" s="294"/>
      <c r="F71" s="294"/>
      <c r="G71" s="295"/>
      <c r="I71" s="139"/>
      <c r="K71" s="139"/>
      <c r="L71" s="192"/>
      <c r="O71" s="101">
        <v>3</v>
      </c>
    </row>
    <row r="72" spans="1:80" x14ac:dyDescent="0.2">
      <c r="A72" s="144"/>
      <c r="B72" s="145" t="s">
        <v>45</v>
      </c>
      <c r="C72" s="146" t="s">
        <v>275</v>
      </c>
      <c r="D72" s="147"/>
      <c r="E72" s="148"/>
      <c r="F72" s="149"/>
      <c r="G72" s="150">
        <f>SUM(G69:G71)</f>
        <v>0</v>
      </c>
      <c r="H72" s="151"/>
      <c r="I72" s="152">
        <f>SUM(I69:I71)</f>
        <v>8.856E-2</v>
      </c>
      <c r="J72" s="151"/>
      <c r="K72" s="152">
        <f>SUM(K69:K71)</f>
        <v>0</v>
      </c>
      <c r="O72" s="101">
        <v>4</v>
      </c>
      <c r="BA72" s="153">
        <f>SUM(BA69:BA71)</f>
        <v>0</v>
      </c>
      <c r="BB72" s="153">
        <f>SUM(BB69:BB71)</f>
        <v>0</v>
      </c>
      <c r="BC72" s="153">
        <f>SUM(BC69:BC71)</f>
        <v>0</v>
      </c>
      <c r="BD72" s="153">
        <f>SUM(BD69:BD71)</f>
        <v>0</v>
      </c>
      <c r="BE72" s="153">
        <f>SUM(BE69:BE71)</f>
        <v>0</v>
      </c>
    </row>
    <row r="73" spans="1:80" x14ac:dyDescent="0.2">
      <c r="A73" s="118" t="s">
        <v>41</v>
      </c>
      <c r="B73" s="119" t="s">
        <v>315</v>
      </c>
      <c r="C73" s="120" t="s">
        <v>316</v>
      </c>
      <c r="D73" s="121"/>
      <c r="E73" s="122"/>
      <c r="F73" s="122"/>
      <c r="G73" s="123"/>
      <c r="H73" s="124"/>
      <c r="I73" s="125"/>
      <c r="J73" s="126"/>
      <c r="K73" s="127"/>
      <c r="O73" s="101">
        <v>1</v>
      </c>
    </row>
    <row r="74" spans="1:80" ht="22.5" x14ac:dyDescent="0.2">
      <c r="A74" s="129">
        <v>21</v>
      </c>
      <c r="B74" s="130" t="s">
        <v>382</v>
      </c>
      <c r="C74" s="131" t="s">
        <v>383</v>
      </c>
      <c r="D74" s="132" t="s">
        <v>201</v>
      </c>
      <c r="E74" s="133">
        <v>1</v>
      </c>
      <c r="F74" s="133"/>
      <c r="G74" s="134">
        <f t="shared" ref="G74:G79" si="0">E74*F74</f>
        <v>0</v>
      </c>
      <c r="H74" s="135">
        <v>0</v>
      </c>
      <c r="I74" s="136">
        <f t="shared" ref="I74:I79" si="1">E74*H74</f>
        <v>0</v>
      </c>
      <c r="J74" s="135">
        <v>0</v>
      </c>
      <c r="K74" s="136">
        <f t="shared" ref="K74:K79" si="2">E74*J74</f>
        <v>0</v>
      </c>
      <c r="O74" s="101">
        <v>2</v>
      </c>
      <c r="AA74" s="101">
        <v>1</v>
      </c>
      <c r="AB74" s="101">
        <v>7</v>
      </c>
      <c r="AC74" s="101">
        <v>7</v>
      </c>
      <c r="AZ74" s="101">
        <v>2</v>
      </c>
      <c r="BA74" s="101">
        <f t="shared" ref="BA74:BA79" si="3">IF(AZ74=1,G74,0)</f>
        <v>0</v>
      </c>
      <c r="BB74" s="101">
        <f t="shared" ref="BB74:BB79" si="4">IF(AZ74=2,G74,0)</f>
        <v>0</v>
      </c>
      <c r="BC74" s="101">
        <f t="shared" ref="BC74:BC79" si="5">IF(AZ74=3,G74,0)</f>
        <v>0</v>
      </c>
      <c r="BD74" s="101">
        <f t="shared" ref="BD74:BD79" si="6">IF(AZ74=4,G74,0)</f>
        <v>0</v>
      </c>
      <c r="BE74" s="101">
        <f t="shared" ref="BE74:BE79" si="7">IF(AZ74=5,G74,0)</f>
        <v>0</v>
      </c>
      <c r="CA74" s="101">
        <v>1</v>
      </c>
      <c r="CB74" s="101">
        <v>7</v>
      </c>
    </row>
    <row r="75" spans="1:80" ht="22.5" x14ac:dyDescent="0.2">
      <c r="A75" s="129">
        <v>22</v>
      </c>
      <c r="B75" s="130" t="s">
        <v>384</v>
      </c>
      <c r="C75" s="131" t="s">
        <v>385</v>
      </c>
      <c r="D75" s="132" t="s">
        <v>201</v>
      </c>
      <c r="E75" s="133">
        <v>1</v>
      </c>
      <c r="F75" s="133"/>
      <c r="G75" s="134">
        <f t="shared" si="0"/>
        <v>0</v>
      </c>
      <c r="H75" s="135">
        <v>0</v>
      </c>
      <c r="I75" s="136">
        <f t="shared" si="1"/>
        <v>0</v>
      </c>
      <c r="J75" s="135">
        <v>0</v>
      </c>
      <c r="K75" s="136">
        <f t="shared" si="2"/>
        <v>0</v>
      </c>
      <c r="O75" s="101">
        <v>2</v>
      </c>
      <c r="AA75" s="101">
        <v>1</v>
      </c>
      <c r="AB75" s="101">
        <v>7</v>
      </c>
      <c r="AC75" s="101">
        <v>7</v>
      </c>
      <c r="AZ75" s="101">
        <v>2</v>
      </c>
      <c r="BA75" s="101">
        <f t="shared" si="3"/>
        <v>0</v>
      </c>
      <c r="BB75" s="101">
        <f t="shared" si="4"/>
        <v>0</v>
      </c>
      <c r="BC75" s="101">
        <f t="shared" si="5"/>
        <v>0</v>
      </c>
      <c r="BD75" s="101">
        <f t="shared" si="6"/>
        <v>0</v>
      </c>
      <c r="BE75" s="101">
        <f t="shared" si="7"/>
        <v>0</v>
      </c>
      <c r="CA75" s="101">
        <v>1</v>
      </c>
      <c r="CB75" s="101">
        <v>7</v>
      </c>
    </row>
    <row r="76" spans="1:80" ht="22.5" x14ac:dyDescent="0.2">
      <c r="A76" s="129">
        <v>23</v>
      </c>
      <c r="B76" s="130" t="s">
        <v>386</v>
      </c>
      <c r="C76" s="131" t="s">
        <v>387</v>
      </c>
      <c r="D76" s="132" t="s">
        <v>201</v>
      </c>
      <c r="E76" s="133">
        <v>1</v>
      </c>
      <c r="F76" s="133"/>
      <c r="G76" s="134">
        <f t="shared" si="0"/>
        <v>0</v>
      </c>
      <c r="H76" s="135">
        <v>0</v>
      </c>
      <c r="I76" s="136">
        <f t="shared" si="1"/>
        <v>0</v>
      </c>
      <c r="J76" s="135">
        <v>0</v>
      </c>
      <c r="K76" s="136">
        <f t="shared" si="2"/>
        <v>0</v>
      </c>
      <c r="O76" s="101">
        <v>2</v>
      </c>
      <c r="AA76" s="101">
        <v>1</v>
      </c>
      <c r="AB76" s="101">
        <v>7</v>
      </c>
      <c r="AC76" s="101">
        <v>7</v>
      </c>
      <c r="AZ76" s="101">
        <v>2</v>
      </c>
      <c r="BA76" s="101">
        <f t="shared" si="3"/>
        <v>0</v>
      </c>
      <c r="BB76" s="101">
        <f t="shared" si="4"/>
        <v>0</v>
      </c>
      <c r="BC76" s="101">
        <f t="shared" si="5"/>
        <v>0</v>
      </c>
      <c r="BD76" s="101">
        <f t="shared" si="6"/>
        <v>0</v>
      </c>
      <c r="BE76" s="101">
        <f t="shared" si="7"/>
        <v>0</v>
      </c>
      <c r="CA76" s="101">
        <v>1</v>
      </c>
      <c r="CB76" s="101">
        <v>7</v>
      </c>
    </row>
    <row r="77" spans="1:80" ht="22.5" x14ac:dyDescent="0.2">
      <c r="A77" s="129">
        <v>24</v>
      </c>
      <c r="B77" s="130" t="s">
        <v>388</v>
      </c>
      <c r="C77" s="131" t="s">
        <v>389</v>
      </c>
      <c r="D77" s="132" t="s">
        <v>201</v>
      </c>
      <c r="E77" s="133">
        <v>1</v>
      </c>
      <c r="F77" s="133"/>
      <c r="G77" s="134">
        <f t="shared" si="0"/>
        <v>0</v>
      </c>
      <c r="H77" s="135">
        <v>0</v>
      </c>
      <c r="I77" s="136">
        <f t="shared" si="1"/>
        <v>0</v>
      </c>
      <c r="J77" s="135">
        <v>0</v>
      </c>
      <c r="K77" s="136">
        <f t="shared" si="2"/>
        <v>0</v>
      </c>
      <c r="O77" s="101">
        <v>2</v>
      </c>
      <c r="AA77" s="101">
        <v>1</v>
      </c>
      <c r="AB77" s="101">
        <v>7</v>
      </c>
      <c r="AC77" s="101">
        <v>7</v>
      </c>
      <c r="AZ77" s="101">
        <v>2</v>
      </c>
      <c r="BA77" s="101">
        <f t="shared" si="3"/>
        <v>0</v>
      </c>
      <c r="BB77" s="101">
        <f t="shared" si="4"/>
        <v>0</v>
      </c>
      <c r="BC77" s="101">
        <f t="shared" si="5"/>
        <v>0</v>
      </c>
      <c r="BD77" s="101">
        <f t="shared" si="6"/>
        <v>0</v>
      </c>
      <c r="BE77" s="101">
        <f t="shared" si="7"/>
        <v>0</v>
      </c>
      <c r="CA77" s="101">
        <v>1</v>
      </c>
      <c r="CB77" s="101">
        <v>7</v>
      </c>
    </row>
    <row r="78" spans="1:80" ht="22.5" x14ac:dyDescent="0.2">
      <c r="A78" s="129">
        <v>25</v>
      </c>
      <c r="B78" s="130" t="s">
        <v>390</v>
      </c>
      <c r="C78" s="131" t="s">
        <v>391</v>
      </c>
      <c r="D78" s="132" t="s">
        <v>201</v>
      </c>
      <c r="E78" s="133">
        <v>1</v>
      </c>
      <c r="F78" s="133"/>
      <c r="G78" s="134">
        <f t="shared" si="0"/>
        <v>0</v>
      </c>
      <c r="H78" s="135">
        <v>0</v>
      </c>
      <c r="I78" s="136">
        <f t="shared" si="1"/>
        <v>0</v>
      </c>
      <c r="J78" s="135">
        <v>0</v>
      </c>
      <c r="K78" s="136">
        <f t="shared" si="2"/>
        <v>0</v>
      </c>
      <c r="O78" s="101">
        <v>2</v>
      </c>
      <c r="AA78" s="101">
        <v>1</v>
      </c>
      <c r="AB78" s="101">
        <v>7</v>
      </c>
      <c r="AC78" s="101">
        <v>7</v>
      </c>
      <c r="AZ78" s="101">
        <v>2</v>
      </c>
      <c r="BA78" s="101">
        <f t="shared" si="3"/>
        <v>0</v>
      </c>
      <c r="BB78" s="101">
        <f t="shared" si="4"/>
        <v>0</v>
      </c>
      <c r="BC78" s="101">
        <f t="shared" si="5"/>
        <v>0</v>
      </c>
      <c r="BD78" s="101">
        <f t="shared" si="6"/>
        <v>0</v>
      </c>
      <c r="BE78" s="101">
        <f t="shared" si="7"/>
        <v>0</v>
      </c>
      <c r="CA78" s="101">
        <v>1</v>
      </c>
      <c r="CB78" s="101">
        <v>7</v>
      </c>
    </row>
    <row r="79" spans="1:80" ht="22.5" x14ac:dyDescent="0.2">
      <c r="A79" s="129">
        <v>26</v>
      </c>
      <c r="B79" s="130" t="s">
        <v>392</v>
      </c>
      <c r="C79" s="131" t="s">
        <v>393</v>
      </c>
      <c r="D79" s="132" t="s">
        <v>201</v>
      </c>
      <c r="E79" s="133">
        <v>1</v>
      </c>
      <c r="F79" s="133"/>
      <c r="G79" s="134">
        <f t="shared" si="0"/>
        <v>0</v>
      </c>
      <c r="H79" s="135">
        <v>0</v>
      </c>
      <c r="I79" s="136">
        <f t="shared" si="1"/>
        <v>0</v>
      </c>
      <c r="J79" s="135">
        <v>0</v>
      </c>
      <c r="K79" s="136">
        <f t="shared" si="2"/>
        <v>0</v>
      </c>
      <c r="O79" s="101">
        <v>2</v>
      </c>
      <c r="AA79" s="101">
        <v>1</v>
      </c>
      <c r="AB79" s="101">
        <v>7</v>
      </c>
      <c r="AC79" s="101">
        <v>7</v>
      </c>
      <c r="AZ79" s="101">
        <v>2</v>
      </c>
      <c r="BA79" s="101">
        <f t="shared" si="3"/>
        <v>0</v>
      </c>
      <c r="BB79" s="101">
        <f t="shared" si="4"/>
        <v>0</v>
      </c>
      <c r="BC79" s="101">
        <f t="shared" si="5"/>
        <v>0</v>
      </c>
      <c r="BD79" s="101">
        <f t="shared" si="6"/>
        <v>0</v>
      </c>
      <c r="BE79" s="101">
        <f t="shared" si="7"/>
        <v>0</v>
      </c>
      <c r="CA79" s="101">
        <v>1</v>
      </c>
      <c r="CB79" s="101">
        <v>7</v>
      </c>
    </row>
    <row r="80" spans="1:80" x14ac:dyDescent="0.2">
      <c r="A80" s="144"/>
      <c r="B80" s="145" t="s">
        <v>45</v>
      </c>
      <c r="C80" s="146" t="s">
        <v>317</v>
      </c>
      <c r="D80" s="147"/>
      <c r="E80" s="148"/>
      <c r="F80" s="149"/>
      <c r="G80" s="150">
        <f>SUM(G73:G79)</f>
        <v>0</v>
      </c>
      <c r="H80" s="151"/>
      <c r="I80" s="152">
        <f>SUM(I73:I79)</f>
        <v>0</v>
      </c>
      <c r="J80" s="151"/>
      <c r="K80" s="152">
        <f>SUM(K73:K79)</f>
        <v>0</v>
      </c>
      <c r="O80" s="101">
        <v>4</v>
      </c>
      <c r="BA80" s="153">
        <f>SUM(BA73:BA79)</f>
        <v>0</v>
      </c>
      <c r="BB80" s="153">
        <f>SUM(BB73:BB79)</f>
        <v>0</v>
      </c>
      <c r="BC80" s="153">
        <f>SUM(BC73:BC79)</f>
        <v>0</v>
      </c>
      <c r="BD80" s="153">
        <f>SUM(BD73:BD79)</f>
        <v>0</v>
      </c>
      <c r="BE80" s="153">
        <f>SUM(BE73:BE79)</f>
        <v>0</v>
      </c>
    </row>
    <row r="81" spans="1:80" x14ac:dyDescent="0.2">
      <c r="A81" s="118" t="s">
        <v>41</v>
      </c>
      <c r="B81" s="119" t="s">
        <v>471</v>
      </c>
      <c r="C81" s="120" t="s">
        <v>472</v>
      </c>
      <c r="D81" s="121"/>
      <c r="E81" s="122"/>
      <c r="F81" s="122"/>
      <c r="G81" s="123"/>
      <c r="H81" s="124"/>
      <c r="I81" s="125"/>
      <c r="J81" s="126"/>
      <c r="K81" s="127"/>
      <c r="O81" s="101">
        <v>1</v>
      </c>
    </row>
    <row r="82" spans="1:80" x14ac:dyDescent="0.2">
      <c r="A82" s="129">
        <v>27</v>
      </c>
      <c r="B82" s="130" t="s">
        <v>2182</v>
      </c>
      <c r="C82" s="131" t="s">
        <v>2183</v>
      </c>
      <c r="D82" s="132" t="s">
        <v>115</v>
      </c>
      <c r="E82" s="133">
        <v>22.5</v>
      </c>
      <c r="F82" s="133"/>
      <c r="G82" s="134">
        <f>E82*F82</f>
        <v>0</v>
      </c>
      <c r="H82" s="135">
        <v>2.513E-2</v>
      </c>
      <c r="I82" s="136">
        <f>E82*H82</f>
        <v>0.56542499999999996</v>
      </c>
      <c r="J82" s="135">
        <v>0</v>
      </c>
      <c r="K82" s="136">
        <f>E82*J82</f>
        <v>0</v>
      </c>
      <c r="O82" s="101">
        <v>2</v>
      </c>
      <c r="AA82" s="101">
        <v>1</v>
      </c>
      <c r="AB82" s="101">
        <v>7</v>
      </c>
      <c r="AC82" s="101">
        <v>7</v>
      </c>
      <c r="AZ82" s="101">
        <v>2</v>
      </c>
      <c r="BA82" s="101">
        <f>IF(AZ82=1,G82,0)</f>
        <v>0</v>
      </c>
      <c r="BB82" s="101">
        <f>IF(AZ82=2,G82,0)</f>
        <v>0</v>
      </c>
      <c r="BC82" s="101">
        <f>IF(AZ82=3,G82,0)</f>
        <v>0</v>
      </c>
      <c r="BD82" s="101">
        <f>IF(AZ82=4,G82,0)</f>
        <v>0</v>
      </c>
      <c r="BE82" s="101">
        <f>IF(AZ82=5,G82,0)</f>
        <v>0</v>
      </c>
      <c r="CA82" s="101">
        <v>1</v>
      </c>
      <c r="CB82" s="101">
        <v>7</v>
      </c>
    </row>
    <row r="83" spans="1:80" x14ac:dyDescent="0.2">
      <c r="A83" s="144"/>
      <c r="B83" s="145" t="s">
        <v>45</v>
      </c>
      <c r="C83" s="146" t="s">
        <v>473</v>
      </c>
      <c r="D83" s="147"/>
      <c r="E83" s="148"/>
      <c r="F83" s="149"/>
      <c r="G83" s="150">
        <f>SUM(G81:G82)</f>
        <v>0</v>
      </c>
      <c r="H83" s="151"/>
      <c r="I83" s="152">
        <f>SUM(I81:I82)</f>
        <v>0.56542499999999996</v>
      </c>
      <c r="J83" s="151"/>
      <c r="K83" s="152">
        <f>SUM(K81:K82)</f>
        <v>0</v>
      </c>
      <c r="O83" s="101">
        <v>4</v>
      </c>
      <c r="BA83" s="153">
        <f>SUM(BA81:BA82)</f>
        <v>0</v>
      </c>
      <c r="BB83" s="153">
        <f>SUM(BB81:BB82)</f>
        <v>0</v>
      </c>
      <c r="BC83" s="153">
        <f>SUM(BC81:BC82)</f>
        <v>0</v>
      </c>
      <c r="BD83" s="153">
        <f>SUM(BD81:BD82)</f>
        <v>0</v>
      </c>
      <c r="BE83" s="153">
        <f>SUM(BE81:BE82)</f>
        <v>0</v>
      </c>
    </row>
    <row r="84" spans="1:80" x14ac:dyDescent="0.2">
      <c r="A84" s="118" t="s">
        <v>41</v>
      </c>
      <c r="B84" s="119" t="s">
        <v>539</v>
      </c>
      <c r="C84" s="120" t="s">
        <v>540</v>
      </c>
      <c r="D84" s="121"/>
      <c r="E84" s="122"/>
      <c r="F84" s="122"/>
      <c r="G84" s="123"/>
      <c r="H84" s="124"/>
      <c r="I84" s="125"/>
      <c r="J84" s="126"/>
      <c r="K84" s="127"/>
      <c r="O84" s="101">
        <v>1</v>
      </c>
    </row>
    <row r="85" spans="1:80" x14ac:dyDescent="0.2">
      <c r="A85" s="129">
        <v>28</v>
      </c>
      <c r="B85" s="130" t="s">
        <v>2184</v>
      </c>
      <c r="C85" s="131" t="s">
        <v>2185</v>
      </c>
      <c r="D85" s="132" t="s">
        <v>100</v>
      </c>
      <c r="E85" s="133">
        <v>35.4</v>
      </c>
      <c r="F85" s="133"/>
      <c r="G85" s="134">
        <f>E85*F85</f>
        <v>0</v>
      </c>
      <c r="H85" s="135">
        <v>0.27922000000000002</v>
      </c>
      <c r="I85" s="136">
        <f>E85*H85</f>
        <v>9.8843880000000013</v>
      </c>
      <c r="J85" s="135">
        <v>0</v>
      </c>
      <c r="K85" s="136">
        <f>E85*J85</f>
        <v>0</v>
      </c>
      <c r="O85" s="101">
        <v>2</v>
      </c>
      <c r="AA85" s="101">
        <v>1</v>
      </c>
      <c r="AB85" s="101">
        <v>1</v>
      </c>
      <c r="AC85" s="101">
        <v>1</v>
      </c>
      <c r="AZ85" s="101">
        <v>2</v>
      </c>
      <c r="BA85" s="101">
        <f>IF(AZ85=1,G85,0)</f>
        <v>0</v>
      </c>
      <c r="BB85" s="101">
        <f>IF(AZ85=2,G85,0)</f>
        <v>0</v>
      </c>
      <c r="BC85" s="101">
        <f>IF(AZ85=3,G85,0)</f>
        <v>0</v>
      </c>
      <c r="BD85" s="101">
        <f>IF(AZ85=4,G85,0)</f>
        <v>0</v>
      </c>
      <c r="BE85" s="101">
        <f>IF(AZ85=5,G85,0)</f>
        <v>0</v>
      </c>
      <c r="CA85" s="101">
        <v>1</v>
      </c>
      <c r="CB85" s="101">
        <v>1</v>
      </c>
    </row>
    <row r="86" spans="1:80" x14ac:dyDescent="0.2">
      <c r="A86" s="129">
        <v>29</v>
      </c>
      <c r="B86" s="130" t="s">
        <v>2186</v>
      </c>
      <c r="C86" s="131" t="s">
        <v>2187</v>
      </c>
      <c r="D86" s="132" t="s">
        <v>100</v>
      </c>
      <c r="E86" s="133">
        <v>12.23</v>
      </c>
      <c r="F86" s="133"/>
      <c r="G86" s="134">
        <f>E86*F86</f>
        <v>0</v>
      </c>
      <c r="H86" s="135">
        <v>0.27922000000000002</v>
      </c>
      <c r="I86" s="136">
        <f>E86*H86</f>
        <v>3.4148606000000004</v>
      </c>
      <c r="J86" s="135">
        <v>0</v>
      </c>
      <c r="K86" s="136">
        <f>E86*J86</f>
        <v>0</v>
      </c>
      <c r="O86" s="101">
        <v>2</v>
      </c>
      <c r="AA86" s="101">
        <v>1</v>
      </c>
      <c r="AB86" s="101">
        <v>1</v>
      </c>
      <c r="AC86" s="101">
        <v>1</v>
      </c>
      <c r="AZ86" s="101">
        <v>2</v>
      </c>
      <c r="BA86" s="101">
        <f>IF(AZ86=1,G86,0)</f>
        <v>0</v>
      </c>
      <c r="BB86" s="101">
        <f>IF(AZ86=2,G86,0)</f>
        <v>0</v>
      </c>
      <c r="BC86" s="101">
        <f>IF(AZ86=3,G86,0)</f>
        <v>0</v>
      </c>
      <c r="BD86" s="101">
        <f>IF(AZ86=4,G86,0)</f>
        <v>0</v>
      </c>
      <c r="BE86" s="101">
        <f>IF(AZ86=5,G86,0)</f>
        <v>0</v>
      </c>
      <c r="CA86" s="101">
        <v>1</v>
      </c>
      <c r="CB86" s="101">
        <v>1</v>
      </c>
    </row>
    <row r="87" spans="1:80" x14ac:dyDescent="0.2">
      <c r="A87" s="137"/>
      <c r="B87" s="141"/>
      <c r="C87" s="291" t="s">
        <v>2188</v>
      </c>
      <c r="D87" s="292"/>
      <c r="E87" s="189">
        <v>57.23</v>
      </c>
      <c r="F87" s="190"/>
      <c r="G87" s="191"/>
      <c r="H87" s="142"/>
      <c r="I87" s="139"/>
      <c r="J87" s="143"/>
      <c r="K87" s="139"/>
      <c r="M87" s="192" t="s">
        <v>2188</v>
      </c>
    </row>
    <row r="88" spans="1:80" x14ac:dyDescent="0.2">
      <c r="A88" s="137"/>
      <c r="B88" s="141"/>
      <c r="C88" s="291" t="s">
        <v>2189</v>
      </c>
      <c r="D88" s="292"/>
      <c r="E88" s="189">
        <v>-9.6</v>
      </c>
      <c r="F88" s="190"/>
      <c r="G88" s="191"/>
      <c r="H88" s="142"/>
      <c r="I88" s="139"/>
      <c r="J88" s="143"/>
      <c r="K88" s="139"/>
      <c r="M88" s="192" t="s">
        <v>2189</v>
      </c>
    </row>
    <row r="89" spans="1:80" x14ac:dyDescent="0.2">
      <c r="A89" s="137"/>
      <c r="B89" s="141"/>
      <c r="C89" s="291" t="s">
        <v>2190</v>
      </c>
      <c r="D89" s="292"/>
      <c r="E89" s="189">
        <v>-35.4</v>
      </c>
      <c r="F89" s="190"/>
      <c r="G89" s="191"/>
      <c r="H89" s="142"/>
      <c r="I89" s="139"/>
      <c r="J89" s="143"/>
      <c r="K89" s="139"/>
      <c r="M89" s="192" t="s">
        <v>2190</v>
      </c>
    </row>
    <row r="90" spans="1:80" x14ac:dyDescent="0.2">
      <c r="A90" s="129">
        <v>30</v>
      </c>
      <c r="B90" s="130" t="s">
        <v>2191</v>
      </c>
      <c r="C90" s="131" t="s">
        <v>2192</v>
      </c>
      <c r="D90" s="132" t="s">
        <v>100</v>
      </c>
      <c r="E90" s="133">
        <v>58.847499999999997</v>
      </c>
      <c r="F90" s="133"/>
      <c r="G90" s="134">
        <f>E90*F90</f>
        <v>0</v>
      </c>
      <c r="H90" s="135">
        <v>0.89956999999999998</v>
      </c>
      <c r="I90" s="136">
        <f>E90*H90</f>
        <v>52.937445574999998</v>
      </c>
      <c r="J90" s="135">
        <v>0</v>
      </c>
      <c r="K90" s="136">
        <f>E90*J90</f>
        <v>0</v>
      </c>
      <c r="O90" s="101">
        <v>2</v>
      </c>
      <c r="AA90" s="101">
        <v>1</v>
      </c>
      <c r="AB90" s="101">
        <v>1</v>
      </c>
      <c r="AC90" s="101">
        <v>1</v>
      </c>
      <c r="AZ90" s="101">
        <v>2</v>
      </c>
      <c r="BA90" s="101">
        <f>IF(AZ90=1,G90,0)</f>
        <v>0</v>
      </c>
      <c r="BB90" s="101">
        <f>IF(AZ90=2,G90,0)</f>
        <v>0</v>
      </c>
      <c r="BC90" s="101">
        <f>IF(AZ90=3,G90,0)</f>
        <v>0</v>
      </c>
      <c r="BD90" s="101">
        <f>IF(AZ90=4,G90,0)</f>
        <v>0</v>
      </c>
      <c r="BE90" s="101">
        <f>IF(AZ90=5,G90,0)</f>
        <v>0</v>
      </c>
      <c r="CA90" s="101">
        <v>1</v>
      </c>
      <c r="CB90" s="101">
        <v>1</v>
      </c>
    </row>
    <row r="91" spans="1:80" x14ac:dyDescent="0.2">
      <c r="A91" s="137"/>
      <c r="B91" s="141"/>
      <c r="C91" s="291" t="s">
        <v>2193</v>
      </c>
      <c r="D91" s="292"/>
      <c r="E91" s="189">
        <v>24.977499999999999</v>
      </c>
      <c r="F91" s="190"/>
      <c r="G91" s="191"/>
      <c r="H91" s="142"/>
      <c r="I91" s="139"/>
      <c r="J91" s="143"/>
      <c r="K91" s="139"/>
      <c r="M91" s="192" t="s">
        <v>2193</v>
      </c>
    </row>
    <row r="92" spans="1:80" x14ac:dyDescent="0.2">
      <c r="A92" s="137"/>
      <c r="B92" s="141"/>
      <c r="C92" s="291" t="s">
        <v>2194</v>
      </c>
      <c r="D92" s="292"/>
      <c r="E92" s="189">
        <v>44.62</v>
      </c>
      <c r="F92" s="190"/>
      <c r="G92" s="191"/>
      <c r="H92" s="142"/>
      <c r="I92" s="139"/>
      <c r="J92" s="143"/>
      <c r="K92" s="139"/>
      <c r="M92" s="192" t="s">
        <v>2194</v>
      </c>
    </row>
    <row r="93" spans="1:80" x14ac:dyDescent="0.2">
      <c r="A93" s="137"/>
      <c r="B93" s="141"/>
      <c r="C93" s="291" t="s">
        <v>2195</v>
      </c>
      <c r="D93" s="292"/>
      <c r="E93" s="189">
        <v>-10.75</v>
      </c>
      <c r="F93" s="190"/>
      <c r="G93" s="191"/>
      <c r="H93" s="142"/>
      <c r="I93" s="139"/>
      <c r="J93" s="143"/>
      <c r="K93" s="139"/>
      <c r="M93" s="192" t="s">
        <v>2195</v>
      </c>
    </row>
    <row r="94" spans="1:80" x14ac:dyDescent="0.2">
      <c r="A94" s="129">
        <v>31</v>
      </c>
      <c r="B94" s="130" t="s">
        <v>2196</v>
      </c>
      <c r="C94" s="131" t="s">
        <v>2197</v>
      </c>
      <c r="D94" s="132" t="s">
        <v>100</v>
      </c>
      <c r="E94" s="133">
        <v>32.341299999999997</v>
      </c>
      <c r="F94" s="133"/>
      <c r="G94" s="134">
        <f>E94*F94</f>
        <v>0</v>
      </c>
      <c r="H94" s="135">
        <v>0.50065000000000004</v>
      </c>
      <c r="I94" s="136">
        <f>E94*H94</f>
        <v>16.191671844999998</v>
      </c>
      <c r="J94" s="135">
        <v>0</v>
      </c>
      <c r="K94" s="136">
        <f>E94*J94</f>
        <v>0</v>
      </c>
      <c r="O94" s="101">
        <v>2</v>
      </c>
      <c r="AA94" s="101">
        <v>1</v>
      </c>
      <c r="AB94" s="101">
        <v>1</v>
      </c>
      <c r="AC94" s="101">
        <v>1</v>
      </c>
      <c r="AZ94" s="101">
        <v>2</v>
      </c>
      <c r="BA94" s="101">
        <f>IF(AZ94=1,G94,0)</f>
        <v>0</v>
      </c>
      <c r="BB94" s="101">
        <f>IF(AZ94=2,G94,0)</f>
        <v>0</v>
      </c>
      <c r="BC94" s="101">
        <f>IF(AZ94=3,G94,0)</f>
        <v>0</v>
      </c>
      <c r="BD94" s="101">
        <f>IF(AZ94=4,G94,0)</f>
        <v>0</v>
      </c>
      <c r="BE94" s="101">
        <f>IF(AZ94=5,G94,0)</f>
        <v>0</v>
      </c>
      <c r="CA94" s="101">
        <v>1</v>
      </c>
      <c r="CB94" s="101">
        <v>1</v>
      </c>
    </row>
    <row r="95" spans="1:80" x14ac:dyDescent="0.2">
      <c r="A95" s="137"/>
      <c r="B95" s="141"/>
      <c r="C95" s="291" t="s">
        <v>2198</v>
      </c>
      <c r="D95" s="292"/>
      <c r="E95" s="189">
        <v>37.466299999999997</v>
      </c>
      <c r="F95" s="190"/>
      <c r="G95" s="191"/>
      <c r="H95" s="142"/>
      <c r="I95" s="139"/>
      <c r="J95" s="143"/>
      <c r="K95" s="139"/>
      <c r="M95" s="192" t="s">
        <v>2198</v>
      </c>
    </row>
    <row r="96" spans="1:80" x14ac:dyDescent="0.2">
      <c r="A96" s="137"/>
      <c r="B96" s="141"/>
      <c r="C96" s="291" t="s">
        <v>60</v>
      </c>
      <c r="D96" s="292"/>
      <c r="E96" s="189">
        <v>0</v>
      </c>
      <c r="F96" s="190"/>
      <c r="G96" s="191"/>
      <c r="H96" s="142"/>
      <c r="I96" s="139"/>
      <c r="J96" s="143"/>
      <c r="K96" s="139"/>
      <c r="M96" s="192" t="s">
        <v>60</v>
      </c>
    </row>
    <row r="97" spans="1:80" x14ac:dyDescent="0.2">
      <c r="A97" s="137"/>
      <c r="B97" s="141"/>
      <c r="C97" s="291" t="s">
        <v>2199</v>
      </c>
      <c r="D97" s="292"/>
      <c r="E97" s="189">
        <v>1.845</v>
      </c>
      <c r="F97" s="190"/>
      <c r="G97" s="191"/>
      <c r="H97" s="142"/>
      <c r="I97" s="139"/>
      <c r="J97" s="143"/>
      <c r="K97" s="139"/>
      <c r="M97" s="192" t="s">
        <v>2199</v>
      </c>
    </row>
    <row r="98" spans="1:80" x14ac:dyDescent="0.2">
      <c r="A98" s="137"/>
      <c r="B98" s="141"/>
      <c r="C98" s="291" t="s">
        <v>2200</v>
      </c>
      <c r="D98" s="292"/>
      <c r="E98" s="189">
        <v>3.28</v>
      </c>
      <c r="F98" s="190"/>
      <c r="G98" s="191"/>
      <c r="H98" s="142"/>
      <c r="I98" s="139"/>
      <c r="J98" s="143"/>
      <c r="K98" s="139"/>
      <c r="M98" s="192" t="s">
        <v>2200</v>
      </c>
    </row>
    <row r="99" spans="1:80" x14ac:dyDescent="0.2">
      <c r="A99" s="137"/>
      <c r="B99" s="141"/>
      <c r="C99" s="291" t="s">
        <v>64</v>
      </c>
      <c r="D99" s="292"/>
      <c r="E99" s="189">
        <v>5.125</v>
      </c>
      <c r="F99" s="190"/>
      <c r="G99" s="191"/>
      <c r="H99" s="142"/>
      <c r="I99" s="139"/>
      <c r="J99" s="143"/>
      <c r="K99" s="139"/>
      <c r="M99" s="192" t="s">
        <v>64</v>
      </c>
    </row>
    <row r="100" spans="1:80" x14ac:dyDescent="0.2">
      <c r="A100" s="137"/>
      <c r="B100" s="141"/>
      <c r="C100" s="291" t="s">
        <v>2201</v>
      </c>
      <c r="D100" s="292"/>
      <c r="E100" s="189">
        <v>-5.125</v>
      </c>
      <c r="F100" s="190"/>
      <c r="G100" s="191"/>
      <c r="H100" s="142"/>
      <c r="I100" s="139"/>
      <c r="J100" s="143"/>
      <c r="K100" s="139"/>
      <c r="M100" s="195">
        <v>-5125</v>
      </c>
    </row>
    <row r="101" spans="1:80" x14ac:dyDescent="0.2">
      <c r="A101" s="129">
        <v>32</v>
      </c>
      <c r="B101" s="130" t="s">
        <v>542</v>
      </c>
      <c r="C101" s="131" t="s">
        <v>543</v>
      </c>
      <c r="D101" s="132" t="s">
        <v>100</v>
      </c>
      <c r="E101" s="133">
        <v>95.79</v>
      </c>
      <c r="F101" s="133"/>
      <c r="G101" s="134">
        <f>E101*F101</f>
        <v>0</v>
      </c>
      <c r="H101" s="135">
        <v>0.75414000000000003</v>
      </c>
      <c r="I101" s="136">
        <f>E101*H101</f>
        <v>72.239070600000005</v>
      </c>
      <c r="J101" s="135">
        <v>0</v>
      </c>
      <c r="K101" s="136">
        <f>E101*J101</f>
        <v>0</v>
      </c>
      <c r="O101" s="101">
        <v>2</v>
      </c>
      <c r="AA101" s="101">
        <v>1</v>
      </c>
      <c r="AB101" s="101">
        <v>1</v>
      </c>
      <c r="AC101" s="101">
        <v>1</v>
      </c>
      <c r="AZ101" s="101">
        <v>2</v>
      </c>
      <c r="BA101" s="101">
        <f>IF(AZ101=1,G101,0)</f>
        <v>0</v>
      </c>
      <c r="BB101" s="101">
        <f>IF(AZ101=2,G101,0)</f>
        <v>0</v>
      </c>
      <c r="BC101" s="101">
        <f>IF(AZ101=3,G101,0)</f>
        <v>0</v>
      </c>
      <c r="BD101" s="101">
        <f>IF(AZ101=4,G101,0)</f>
        <v>0</v>
      </c>
      <c r="BE101" s="101">
        <f>IF(AZ101=5,G101,0)</f>
        <v>0</v>
      </c>
      <c r="CA101" s="101">
        <v>1</v>
      </c>
      <c r="CB101" s="101">
        <v>1</v>
      </c>
    </row>
    <row r="102" spans="1:80" x14ac:dyDescent="0.2">
      <c r="A102" s="137"/>
      <c r="B102" s="141"/>
      <c r="C102" s="291" t="s">
        <v>2202</v>
      </c>
      <c r="D102" s="292"/>
      <c r="E102" s="189">
        <v>95.79</v>
      </c>
      <c r="F102" s="190"/>
      <c r="G102" s="191"/>
      <c r="H102" s="142"/>
      <c r="I102" s="139"/>
      <c r="J102" s="143"/>
      <c r="K102" s="139"/>
      <c r="M102" s="192" t="s">
        <v>2202</v>
      </c>
    </row>
    <row r="103" spans="1:80" x14ac:dyDescent="0.2">
      <c r="A103" s="129">
        <v>33</v>
      </c>
      <c r="B103" s="130" t="s">
        <v>2203</v>
      </c>
      <c r="C103" s="131" t="s">
        <v>561</v>
      </c>
      <c r="D103" s="132" t="s">
        <v>100</v>
      </c>
      <c r="E103" s="133">
        <v>90.65</v>
      </c>
      <c r="F103" s="133"/>
      <c r="G103" s="134">
        <f>E103*F103</f>
        <v>0</v>
      </c>
      <c r="H103" s="135">
        <v>0.26178000000000001</v>
      </c>
      <c r="I103" s="136">
        <f>E103*H103</f>
        <v>23.730357000000001</v>
      </c>
      <c r="J103" s="135">
        <v>0</v>
      </c>
      <c r="K103" s="136">
        <f>E103*J103</f>
        <v>0</v>
      </c>
      <c r="O103" s="101">
        <v>2</v>
      </c>
      <c r="AA103" s="101">
        <v>1</v>
      </c>
      <c r="AB103" s="101">
        <v>1</v>
      </c>
      <c r="AC103" s="101">
        <v>1</v>
      </c>
      <c r="AZ103" s="101">
        <v>2</v>
      </c>
      <c r="BA103" s="101">
        <f>IF(AZ103=1,G103,0)</f>
        <v>0</v>
      </c>
      <c r="BB103" s="101">
        <f>IF(AZ103=2,G103,0)</f>
        <v>0</v>
      </c>
      <c r="BC103" s="101">
        <f>IF(AZ103=3,G103,0)</f>
        <v>0</v>
      </c>
      <c r="BD103" s="101">
        <f>IF(AZ103=4,G103,0)</f>
        <v>0</v>
      </c>
      <c r="BE103" s="101">
        <f>IF(AZ103=5,G103,0)</f>
        <v>0</v>
      </c>
      <c r="CA103" s="101">
        <v>1</v>
      </c>
      <c r="CB103" s="101">
        <v>1</v>
      </c>
    </row>
    <row r="104" spans="1:80" x14ac:dyDescent="0.2">
      <c r="A104" s="137"/>
      <c r="B104" s="141"/>
      <c r="C104" s="291" t="s">
        <v>2204</v>
      </c>
      <c r="D104" s="292"/>
      <c r="E104" s="189">
        <v>90.65</v>
      </c>
      <c r="F104" s="190"/>
      <c r="G104" s="191"/>
      <c r="H104" s="142"/>
      <c r="I104" s="139"/>
      <c r="J104" s="143"/>
      <c r="K104" s="139"/>
      <c r="M104" s="192" t="s">
        <v>2204</v>
      </c>
    </row>
    <row r="105" spans="1:80" x14ac:dyDescent="0.2">
      <c r="A105" s="129">
        <v>34</v>
      </c>
      <c r="B105" s="130" t="s">
        <v>2205</v>
      </c>
      <c r="C105" s="131" t="s">
        <v>2206</v>
      </c>
      <c r="D105" s="132" t="s">
        <v>100</v>
      </c>
      <c r="E105" s="133">
        <v>110.175</v>
      </c>
      <c r="F105" s="133"/>
      <c r="G105" s="134">
        <f>E105*F105</f>
        <v>0</v>
      </c>
      <c r="H105" s="135">
        <v>0.31941000000000003</v>
      </c>
      <c r="I105" s="136">
        <f>E105*H105</f>
        <v>35.190996750000004</v>
      </c>
      <c r="J105" s="135">
        <v>0</v>
      </c>
      <c r="K105" s="136">
        <f>E105*J105</f>
        <v>0</v>
      </c>
      <c r="O105" s="101">
        <v>2</v>
      </c>
      <c r="AA105" s="101">
        <v>1</v>
      </c>
      <c r="AB105" s="101">
        <v>1</v>
      </c>
      <c r="AC105" s="101">
        <v>1</v>
      </c>
      <c r="AZ105" s="101">
        <v>2</v>
      </c>
      <c r="BA105" s="101">
        <f>IF(AZ105=1,G105,0)</f>
        <v>0</v>
      </c>
      <c r="BB105" s="101">
        <f>IF(AZ105=2,G105,0)</f>
        <v>0</v>
      </c>
      <c r="BC105" s="101">
        <f>IF(AZ105=3,G105,0)</f>
        <v>0</v>
      </c>
      <c r="BD105" s="101">
        <f>IF(AZ105=4,G105,0)</f>
        <v>0</v>
      </c>
      <c r="BE105" s="101">
        <f>IF(AZ105=5,G105,0)</f>
        <v>0</v>
      </c>
      <c r="CA105" s="101">
        <v>1</v>
      </c>
      <c r="CB105" s="101">
        <v>1</v>
      </c>
    </row>
    <row r="106" spans="1:80" x14ac:dyDescent="0.2">
      <c r="A106" s="137"/>
      <c r="B106" s="141"/>
      <c r="C106" s="291" t="s">
        <v>2207</v>
      </c>
      <c r="D106" s="292"/>
      <c r="E106" s="189">
        <v>110.175</v>
      </c>
      <c r="F106" s="190"/>
      <c r="G106" s="191"/>
      <c r="H106" s="142"/>
      <c r="I106" s="139"/>
      <c r="J106" s="143"/>
      <c r="K106" s="139"/>
      <c r="M106" s="192" t="s">
        <v>2207</v>
      </c>
    </row>
    <row r="107" spans="1:80" ht="22.5" x14ac:dyDescent="0.2">
      <c r="A107" s="129">
        <v>35</v>
      </c>
      <c r="B107" s="130" t="s">
        <v>2208</v>
      </c>
      <c r="C107" s="131" t="s">
        <v>2209</v>
      </c>
      <c r="D107" s="132" t="s">
        <v>100</v>
      </c>
      <c r="E107" s="133">
        <v>28.274999999999999</v>
      </c>
      <c r="F107" s="133"/>
      <c r="G107" s="134">
        <f>E107*F107</f>
        <v>0</v>
      </c>
      <c r="H107" s="135">
        <v>0.31941000000000003</v>
      </c>
      <c r="I107" s="136">
        <f>E107*H107</f>
        <v>9.0313177499999995</v>
      </c>
      <c r="J107" s="135">
        <v>0</v>
      </c>
      <c r="K107" s="136">
        <f>E107*J107</f>
        <v>0</v>
      </c>
      <c r="O107" s="101">
        <v>2</v>
      </c>
      <c r="AA107" s="101">
        <v>1</v>
      </c>
      <c r="AB107" s="101">
        <v>1</v>
      </c>
      <c r="AC107" s="101">
        <v>1</v>
      </c>
      <c r="AZ107" s="101">
        <v>2</v>
      </c>
      <c r="BA107" s="101">
        <f>IF(AZ107=1,G107,0)</f>
        <v>0</v>
      </c>
      <c r="BB107" s="101">
        <f>IF(AZ107=2,G107,0)</f>
        <v>0</v>
      </c>
      <c r="BC107" s="101">
        <f>IF(AZ107=3,G107,0)</f>
        <v>0</v>
      </c>
      <c r="BD107" s="101">
        <f>IF(AZ107=4,G107,0)</f>
        <v>0</v>
      </c>
      <c r="BE107" s="101">
        <f>IF(AZ107=5,G107,0)</f>
        <v>0</v>
      </c>
      <c r="CA107" s="101">
        <v>1</v>
      </c>
      <c r="CB107" s="101">
        <v>1</v>
      </c>
    </row>
    <row r="108" spans="1:80" x14ac:dyDescent="0.2">
      <c r="A108" s="137"/>
      <c r="B108" s="141"/>
      <c r="C108" s="291" t="s">
        <v>2210</v>
      </c>
      <c r="D108" s="292"/>
      <c r="E108" s="189">
        <v>28.274999999999999</v>
      </c>
      <c r="F108" s="190"/>
      <c r="G108" s="191"/>
      <c r="H108" s="142"/>
      <c r="I108" s="139"/>
      <c r="J108" s="143"/>
      <c r="K108" s="139"/>
      <c r="M108" s="192" t="s">
        <v>2210</v>
      </c>
    </row>
    <row r="109" spans="1:80" x14ac:dyDescent="0.2">
      <c r="A109" s="129">
        <v>36</v>
      </c>
      <c r="B109" s="130" t="s">
        <v>2211</v>
      </c>
      <c r="C109" s="131" t="s">
        <v>2212</v>
      </c>
      <c r="D109" s="132" t="s">
        <v>100</v>
      </c>
      <c r="E109" s="133">
        <v>19.073699999999999</v>
      </c>
      <c r="F109" s="133"/>
      <c r="G109" s="134">
        <f>E109*F109</f>
        <v>0</v>
      </c>
      <c r="H109" s="135">
        <v>0.37564999999999998</v>
      </c>
      <c r="I109" s="136">
        <f>E109*H109</f>
        <v>7.1650354049999994</v>
      </c>
      <c r="J109" s="135">
        <v>0</v>
      </c>
      <c r="K109" s="136">
        <f>E109*J109</f>
        <v>0</v>
      </c>
      <c r="O109" s="101">
        <v>2</v>
      </c>
      <c r="AA109" s="101">
        <v>1</v>
      </c>
      <c r="AB109" s="101">
        <v>0</v>
      </c>
      <c r="AC109" s="101">
        <v>0</v>
      </c>
      <c r="AZ109" s="101">
        <v>2</v>
      </c>
      <c r="BA109" s="101">
        <f>IF(AZ109=1,G109,0)</f>
        <v>0</v>
      </c>
      <c r="BB109" s="101">
        <f>IF(AZ109=2,G109,0)</f>
        <v>0</v>
      </c>
      <c r="BC109" s="101">
        <f>IF(AZ109=3,G109,0)</f>
        <v>0</v>
      </c>
      <c r="BD109" s="101">
        <f>IF(AZ109=4,G109,0)</f>
        <v>0</v>
      </c>
      <c r="BE109" s="101">
        <f>IF(AZ109=5,G109,0)</f>
        <v>0</v>
      </c>
      <c r="CA109" s="101">
        <v>1</v>
      </c>
      <c r="CB109" s="101">
        <v>0</v>
      </c>
    </row>
    <row r="110" spans="1:80" x14ac:dyDescent="0.2">
      <c r="A110" s="137"/>
      <c r="B110" s="141"/>
      <c r="C110" s="291" t="s">
        <v>2213</v>
      </c>
      <c r="D110" s="292"/>
      <c r="E110" s="189">
        <v>22.6737</v>
      </c>
      <c r="F110" s="190"/>
      <c r="G110" s="191"/>
      <c r="H110" s="142"/>
      <c r="I110" s="139"/>
      <c r="J110" s="143"/>
      <c r="K110" s="139"/>
      <c r="M110" s="192" t="s">
        <v>2213</v>
      </c>
    </row>
    <row r="111" spans="1:80" x14ac:dyDescent="0.2">
      <c r="A111" s="137"/>
      <c r="B111" s="141"/>
      <c r="C111" s="291" t="s">
        <v>2214</v>
      </c>
      <c r="D111" s="292"/>
      <c r="E111" s="189">
        <v>-3.6</v>
      </c>
      <c r="F111" s="190"/>
      <c r="G111" s="191"/>
      <c r="H111" s="142"/>
      <c r="I111" s="139"/>
      <c r="J111" s="143"/>
      <c r="K111" s="139"/>
      <c r="M111" s="192" t="s">
        <v>2214</v>
      </c>
    </row>
    <row r="112" spans="1:80" x14ac:dyDescent="0.2">
      <c r="A112" s="144"/>
      <c r="B112" s="145" t="s">
        <v>45</v>
      </c>
      <c r="C112" s="146" t="s">
        <v>541</v>
      </c>
      <c r="D112" s="147"/>
      <c r="E112" s="148"/>
      <c r="F112" s="149"/>
      <c r="G112" s="150">
        <f>SUM(G84:G111)</f>
        <v>0</v>
      </c>
      <c r="H112" s="151"/>
      <c r="I112" s="152">
        <f>SUM(I84:I111)</f>
        <v>229.785143525</v>
      </c>
      <c r="J112" s="151"/>
      <c r="K112" s="152">
        <f>SUM(K84:K111)</f>
        <v>0</v>
      </c>
      <c r="O112" s="101">
        <v>4</v>
      </c>
      <c r="BA112" s="153">
        <f>SUM(BA84:BA111)</f>
        <v>0</v>
      </c>
      <c r="BB112" s="153">
        <f>SUM(BB84:BB111)</f>
        <v>0</v>
      </c>
      <c r="BC112" s="153">
        <f>SUM(BC84:BC111)</f>
        <v>0</v>
      </c>
      <c r="BD112" s="153">
        <f>SUM(BD84:BD111)</f>
        <v>0</v>
      </c>
      <c r="BE112" s="153">
        <f>SUM(BE84:BE111)</f>
        <v>0</v>
      </c>
    </row>
    <row r="113" spans="1:80" x14ac:dyDescent="0.2">
      <c r="A113" s="118" t="s">
        <v>41</v>
      </c>
      <c r="B113" s="119" t="s">
        <v>713</v>
      </c>
      <c r="C113" s="120" t="s">
        <v>714</v>
      </c>
      <c r="D113" s="121"/>
      <c r="E113" s="122"/>
      <c r="F113" s="122"/>
      <c r="G113" s="123"/>
      <c r="H113" s="124"/>
      <c r="I113" s="125"/>
      <c r="J113" s="126"/>
      <c r="K113" s="127"/>
      <c r="O113" s="101">
        <v>1</v>
      </c>
    </row>
    <row r="114" spans="1:80" x14ac:dyDescent="0.2">
      <c r="A114" s="129">
        <v>37</v>
      </c>
      <c r="B114" s="130" t="s">
        <v>2215</v>
      </c>
      <c r="C114" s="131" t="s">
        <v>2216</v>
      </c>
      <c r="D114" s="132" t="s">
        <v>201</v>
      </c>
      <c r="E114" s="133">
        <v>1</v>
      </c>
      <c r="F114" s="133"/>
      <c r="G114" s="134">
        <f>E114*F114</f>
        <v>0</v>
      </c>
      <c r="H114" s="135">
        <v>0</v>
      </c>
      <c r="I114" s="136">
        <f>E114*H114</f>
        <v>0</v>
      </c>
      <c r="J114" s="135">
        <v>0</v>
      </c>
      <c r="K114" s="136">
        <f>E114*J114</f>
        <v>0</v>
      </c>
      <c r="O114" s="101">
        <v>2</v>
      </c>
      <c r="AA114" s="101">
        <v>1</v>
      </c>
      <c r="AB114" s="101">
        <v>7</v>
      </c>
      <c r="AC114" s="101">
        <v>7</v>
      </c>
      <c r="AZ114" s="101">
        <v>2</v>
      </c>
      <c r="BA114" s="101">
        <f>IF(AZ114=1,G114,0)</f>
        <v>0</v>
      </c>
      <c r="BB114" s="101">
        <f>IF(AZ114=2,G114,0)</f>
        <v>0</v>
      </c>
      <c r="BC114" s="101">
        <f>IF(AZ114=3,G114,0)</f>
        <v>0</v>
      </c>
      <c r="BD114" s="101">
        <f>IF(AZ114=4,G114,0)</f>
        <v>0</v>
      </c>
      <c r="BE114" s="101">
        <f>IF(AZ114=5,G114,0)</f>
        <v>0</v>
      </c>
      <c r="CA114" s="101">
        <v>1</v>
      </c>
      <c r="CB114" s="101">
        <v>7</v>
      </c>
    </row>
    <row r="115" spans="1:80" x14ac:dyDescent="0.2">
      <c r="A115" s="129">
        <v>38</v>
      </c>
      <c r="B115" s="130" t="s">
        <v>2217</v>
      </c>
      <c r="C115" s="131" t="s">
        <v>2218</v>
      </c>
      <c r="D115" s="132" t="s">
        <v>201</v>
      </c>
      <c r="E115" s="133">
        <v>1</v>
      </c>
      <c r="F115" s="133"/>
      <c r="G115" s="134">
        <f>E115*F115</f>
        <v>0</v>
      </c>
      <c r="H115" s="135">
        <v>0</v>
      </c>
      <c r="I115" s="136">
        <f>E115*H115</f>
        <v>0</v>
      </c>
      <c r="J115" s="135">
        <v>0</v>
      </c>
      <c r="K115" s="136">
        <f>E115*J115</f>
        <v>0</v>
      </c>
      <c r="O115" s="101">
        <v>2</v>
      </c>
      <c r="AA115" s="101">
        <v>1</v>
      </c>
      <c r="AB115" s="101">
        <v>7</v>
      </c>
      <c r="AC115" s="101">
        <v>7</v>
      </c>
      <c r="AZ115" s="101">
        <v>2</v>
      </c>
      <c r="BA115" s="101">
        <f>IF(AZ115=1,G115,0)</f>
        <v>0</v>
      </c>
      <c r="BB115" s="101">
        <f>IF(AZ115=2,G115,0)</f>
        <v>0</v>
      </c>
      <c r="BC115" s="101">
        <f>IF(AZ115=3,G115,0)</f>
        <v>0</v>
      </c>
      <c r="BD115" s="101">
        <f>IF(AZ115=4,G115,0)</f>
        <v>0</v>
      </c>
      <c r="BE115" s="101">
        <f>IF(AZ115=5,G115,0)</f>
        <v>0</v>
      </c>
      <c r="CA115" s="101">
        <v>1</v>
      </c>
      <c r="CB115" s="101">
        <v>7</v>
      </c>
    </row>
    <row r="116" spans="1:80" x14ac:dyDescent="0.2">
      <c r="A116" s="129">
        <v>39</v>
      </c>
      <c r="B116" s="130" t="s">
        <v>2219</v>
      </c>
      <c r="C116" s="131" t="s">
        <v>2220</v>
      </c>
      <c r="D116" s="132" t="s">
        <v>201</v>
      </c>
      <c r="E116" s="133">
        <v>1</v>
      </c>
      <c r="F116" s="133"/>
      <c r="G116" s="134">
        <f>E116*F116</f>
        <v>0</v>
      </c>
      <c r="H116" s="135">
        <v>0</v>
      </c>
      <c r="I116" s="136">
        <f>E116*H116</f>
        <v>0</v>
      </c>
      <c r="J116" s="135">
        <v>0</v>
      </c>
      <c r="K116" s="136">
        <f>E116*J116</f>
        <v>0</v>
      </c>
      <c r="O116" s="101">
        <v>2</v>
      </c>
      <c r="AA116" s="101">
        <v>1</v>
      </c>
      <c r="AB116" s="101">
        <v>7</v>
      </c>
      <c r="AC116" s="101">
        <v>7</v>
      </c>
      <c r="AZ116" s="101">
        <v>2</v>
      </c>
      <c r="BA116" s="101">
        <f>IF(AZ116=1,G116,0)</f>
        <v>0</v>
      </c>
      <c r="BB116" s="101">
        <f>IF(AZ116=2,G116,0)</f>
        <v>0</v>
      </c>
      <c r="BC116" s="101">
        <f>IF(AZ116=3,G116,0)</f>
        <v>0</v>
      </c>
      <c r="BD116" s="101">
        <f>IF(AZ116=4,G116,0)</f>
        <v>0</v>
      </c>
      <c r="BE116" s="101">
        <f>IF(AZ116=5,G116,0)</f>
        <v>0</v>
      </c>
      <c r="CA116" s="101">
        <v>1</v>
      </c>
      <c r="CB116" s="101">
        <v>7</v>
      </c>
    </row>
    <row r="117" spans="1:80" x14ac:dyDescent="0.2">
      <c r="A117" s="129">
        <v>40</v>
      </c>
      <c r="B117" s="130" t="s">
        <v>2221</v>
      </c>
      <c r="C117" s="131" t="s">
        <v>2222</v>
      </c>
      <c r="D117" s="132" t="s">
        <v>201</v>
      </c>
      <c r="E117" s="133">
        <v>1</v>
      </c>
      <c r="F117" s="133"/>
      <c r="G117" s="134">
        <f>E117*F117</f>
        <v>0</v>
      </c>
      <c r="H117" s="135">
        <v>0</v>
      </c>
      <c r="I117" s="136">
        <f>E117*H117</f>
        <v>0</v>
      </c>
      <c r="J117" s="135">
        <v>0</v>
      </c>
      <c r="K117" s="136">
        <f>E117*J117</f>
        <v>0</v>
      </c>
      <c r="O117" s="101">
        <v>2</v>
      </c>
      <c r="AA117" s="101">
        <v>1</v>
      </c>
      <c r="AB117" s="101">
        <v>7</v>
      </c>
      <c r="AC117" s="101">
        <v>7</v>
      </c>
      <c r="AZ117" s="101">
        <v>2</v>
      </c>
      <c r="BA117" s="101">
        <f>IF(AZ117=1,G117,0)</f>
        <v>0</v>
      </c>
      <c r="BB117" s="101">
        <f>IF(AZ117=2,G117,0)</f>
        <v>0</v>
      </c>
      <c r="BC117" s="101">
        <f>IF(AZ117=3,G117,0)</f>
        <v>0</v>
      </c>
      <c r="BD117" s="101">
        <f>IF(AZ117=4,G117,0)</f>
        <v>0</v>
      </c>
      <c r="BE117" s="101">
        <f>IF(AZ117=5,G117,0)</f>
        <v>0</v>
      </c>
      <c r="CA117" s="101">
        <v>1</v>
      </c>
      <c r="CB117" s="101">
        <v>7</v>
      </c>
    </row>
    <row r="118" spans="1:80" x14ac:dyDescent="0.2">
      <c r="A118" s="129">
        <v>41</v>
      </c>
      <c r="B118" s="130" t="s">
        <v>2223</v>
      </c>
      <c r="C118" s="131" t="s">
        <v>2224</v>
      </c>
      <c r="D118" s="132" t="s">
        <v>201</v>
      </c>
      <c r="E118" s="133">
        <v>1</v>
      </c>
      <c r="F118" s="133"/>
      <c r="G118" s="134">
        <f>E118*F118</f>
        <v>0</v>
      </c>
      <c r="H118" s="135">
        <v>0</v>
      </c>
      <c r="I118" s="136">
        <f>E118*H118</f>
        <v>0</v>
      </c>
      <c r="J118" s="135">
        <v>0</v>
      </c>
      <c r="K118" s="136">
        <f>E118*J118</f>
        <v>0</v>
      </c>
      <c r="O118" s="101">
        <v>2</v>
      </c>
      <c r="AA118" s="101">
        <v>1</v>
      </c>
      <c r="AB118" s="101">
        <v>7</v>
      </c>
      <c r="AC118" s="101">
        <v>7</v>
      </c>
      <c r="AZ118" s="101">
        <v>2</v>
      </c>
      <c r="BA118" s="101">
        <f>IF(AZ118=1,G118,0)</f>
        <v>0</v>
      </c>
      <c r="BB118" s="101">
        <f>IF(AZ118=2,G118,0)</f>
        <v>0</v>
      </c>
      <c r="BC118" s="101">
        <f>IF(AZ118=3,G118,0)</f>
        <v>0</v>
      </c>
      <c r="BD118" s="101">
        <f>IF(AZ118=4,G118,0)</f>
        <v>0</v>
      </c>
      <c r="BE118" s="101">
        <f>IF(AZ118=5,G118,0)</f>
        <v>0</v>
      </c>
      <c r="CA118" s="101">
        <v>1</v>
      </c>
      <c r="CB118" s="101">
        <v>7</v>
      </c>
    </row>
    <row r="119" spans="1:80" x14ac:dyDescent="0.2">
      <c r="A119" s="144"/>
      <c r="B119" s="145" t="s">
        <v>45</v>
      </c>
      <c r="C119" s="146" t="s">
        <v>715</v>
      </c>
      <c r="D119" s="147"/>
      <c r="E119" s="148"/>
      <c r="F119" s="149"/>
      <c r="G119" s="150">
        <f>SUM(G113:G118)</f>
        <v>0</v>
      </c>
      <c r="H119" s="151"/>
      <c r="I119" s="152">
        <f>SUM(I113:I118)</f>
        <v>0</v>
      </c>
      <c r="J119" s="151"/>
      <c r="K119" s="152">
        <f>SUM(K113:K118)</f>
        <v>0</v>
      </c>
      <c r="O119" s="101">
        <v>4</v>
      </c>
      <c r="BA119" s="153">
        <f>SUM(BA113:BA118)</f>
        <v>0</v>
      </c>
      <c r="BB119" s="153">
        <f>SUM(BB113:BB118)</f>
        <v>0</v>
      </c>
      <c r="BC119" s="153">
        <f>SUM(BC113:BC118)</f>
        <v>0</v>
      </c>
      <c r="BD119" s="153">
        <f>SUM(BD113:BD118)</f>
        <v>0</v>
      </c>
      <c r="BE119" s="153">
        <f>SUM(BE113:BE118)</f>
        <v>0</v>
      </c>
    </row>
    <row r="120" spans="1:80" x14ac:dyDescent="0.2">
      <c r="E120" s="101"/>
    </row>
    <row r="121" spans="1:80" x14ac:dyDescent="0.2">
      <c r="E121" s="101"/>
    </row>
    <row r="122" spans="1:80" x14ac:dyDescent="0.2">
      <c r="E122" s="101"/>
    </row>
    <row r="123" spans="1:80" x14ac:dyDescent="0.2">
      <c r="E123" s="101"/>
    </row>
    <row r="124" spans="1:80" x14ac:dyDescent="0.2">
      <c r="E124" s="101"/>
    </row>
    <row r="125" spans="1:80" x14ac:dyDescent="0.2">
      <c r="E125" s="101"/>
    </row>
    <row r="126" spans="1:80" x14ac:dyDescent="0.2">
      <c r="E126" s="101"/>
    </row>
    <row r="127" spans="1:80" x14ac:dyDescent="0.2">
      <c r="E127" s="101"/>
    </row>
    <row r="128" spans="1:80" x14ac:dyDescent="0.2">
      <c r="E128" s="101"/>
    </row>
    <row r="129" spans="1:7" x14ac:dyDescent="0.2">
      <c r="E129" s="101"/>
    </row>
    <row r="130" spans="1:7" x14ac:dyDescent="0.2">
      <c r="E130" s="101"/>
    </row>
    <row r="131" spans="1:7" x14ac:dyDescent="0.2">
      <c r="E131" s="101"/>
    </row>
    <row r="132" spans="1:7" x14ac:dyDescent="0.2">
      <c r="E132" s="101"/>
    </row>
    <row r="133" spans="1:7" x14ac:dyDescent="0.2">
      <c r="E133" s="101"/>
    </row>
    <row r="134" spans="1:7" x14ac:dyDescent="0.2">
      <c r="E134" s="101"/>
    </row>
    <row r="135" spans="1:7" x14ac:dyDescent="0.2">
      <c r="E135" s="101"/>
    </row>
    <row r="136" spans="1:7" x14ac:dyDescent="0.2">
      <c r="E136" s="101"/>
    </row>
    <row r="137" spans="1:7" x14ac:dyDescent="0.2">
      <c r="E137" s="101"/>
    </row>
    <row r="138" spans="1:7" x14ac:dyDescent="0.2">
      <c r="E138" s="101"/>
    </row>
    <row r="139" spans="1:7" x14ac:dyDescent="0.2">
      <c r="E139" s="101"/>
    </row>
    <row r="140" spans="1:7" x14ac:dyDescent="0.2">
      <c r="E140" s="101"/>
    </row>
    <row r="141" spans="1:7" x14ac:dyDescent="0.2">
      <c r="E141" s="101"/>
    </row>
    <row r="142" spans="1:7" x14ac:dyDescent="0.2">
      <c r="E142" s="101"/>
    </row>
    <row r="143" spans="1:7" x14ac:dyDescent="0.2">
      <c r="A143" s="143"/>
      <c r="B143" s="143"/>
      <c r="C143" s="143"/>
      <c r="D143" s="143"/>
      <c r="E143" s="143"/>
      <c r="F143" s="143"/>
      <c r="G143" s="143"/>
    </row>
    <row r="144" spans="1:7" x14ac:dyDescent="0.2">
      <c r="A144" s="143"/>
      <c r="B144" s="143"/>
      <c r="C144" s="143"/>
      <c r="D144" s="143"/>
      <c r="E144" s="143"/>
      <c r="F144" s="143"/>
      <c r="G144" s="143"/>
    </row>
    <row r="145" spans="1:7" x14ac:dyDescent="0.2">
      <c r="A145" s="143"/>
      <c r="B145" s="143"/>
      <c r="C145" s="143"/>
      <c r="D145" s="143"/>
      <c r="E145" s="143"/>
      <c r="F145" s="143"/>
      <c r="G145" s="143"/>
    </row>
    <row r="146" spans="1:7" x14ac:dyDescent="0.2">
      <c r="A146" s="143"/>
      <c r="B146" s="143"/>
      <c r="C146" s="143"/>
      <c r="D146" s="143"/>
      <c r="E146" s="143"/>
      <c r="F146" s="143"/>
      <c r="G146" s="143"/>
    </row>
    <row r="147" spans="1:7" x14ac:dyDescent="0.2">
      <c r="E147" s="101"/>
    </row>
    <row r="148" spans="1:7" x14ac:dyDescent="0.2">
      <c r="E148" s="101"/>
    </row>
    <row r="149" spans="1:7" x14ac:dyDescent="0.2">
      <c r="E149" s="101"/>
    </row>
    <row r="150" spans="1:7" x14ac:dyDescent="0.2">
      <c r="E150" s="101"/>
    </row>
    <row r="151" spans="1:7" x14ac:dyDescent="0.2">
      <c r="E151" s="101"/>
    </row>
    <row r="152" spans="1:7" x14ac:dyDescent="0.2">
      <c r="E152" s="101"/>
    </row>
    <row r="153" spans="1:7" x14ac:dyDescent="0.2">
      <c r="E153" s="101"/>
    </row>
    <row r="154" spans="1:7" x14ac:dyDescent="0.2">
      <c r="E154" s="101"/>
    </row>
    <row r="155" spans="1:7" x14ac:dyDescent="0.2">
      <c r="E155" s="101"/>
    </row>
    <row r="156" spans="1:7" x14ac:dyDescent="0.2">
      <c r="E156" s="101"/>
    </row>
    <row r="157" spans="1:7" x14ac:dyDescent="0.2">
      <c r="E157" s="101"/>
    </row>
    <row r="158" spans="1:7" x14ac:dyDescent="0.2">
      <c r="E158" s="101"/>
    </row>
    <row r="159" spans="1:7" x14ac:dyDescent="0.2">
      <c r="E159" s="101"/>
    </row>
    <row r="160" spans="1:7" x14ac:dyDescent="0.2">
      <c r="E160" s="101"/>
    </row>
    <row r="161" spans="5:5" x14ac:dyDescent="0.2">
      <c r="E161" s="101"/>
    </row>
    <row r="162" spans="5:5" x14ac:dyDescent="0.2">
      <c r="E162" s="101"/>
    </row>
    <row r="163" spans="5:5" x14ac:dyDescent="0.2">
      <c r="E163" s="101"/>
    </row>
    <row r="164" spans="5:5" x14ac:dyDescent="0.2">
      <c r="E164" s="101"/>
    </row>
    <row r="165" spans="5:5" x14ac:dyDescent="0.2">
      <c r="E165" s="101"/>
    </row>
    <row r="166" spans="5:5" x14ac:dyDescent="0.2">
      <c r="E166" s="101"/>
    </row>
    <row r="167" spans="5:5" x14ac:dyDescent="0.2">
      <c r="E167" s="101"/>
    </row>
    <row r="168" spans="5:5" x14ac:dyDescent="0.2">
      <c r="E168" s="101"/>
    </row>
    <row r="169" spans="5:5" x14ac:dyDescent="0.2">
      <c r="E169" s="101"/>
    </row>
    <row r="170" spans="5:5" x14ac:dyDescent="0.2">
      <c r="E170" s="101"/>
    </row>
    <row r="171" spans="5:5" x14ac:dyDescent="0.2">
      <c r="E171" s="101"/>
    </row>
    <row r="172" spans="5:5" x14ac:dyDescent="0.2">
      <c r="E172" s="101"/>
    </row>
    <row r="173" spans="5:5" x14ac:dyDescent="0.2">
      <c r="E173" s="101"/>
    </row>
    <row r="174" spans="5:5" x14ac:dyDescent="0.2">
      <c r="E174" s="101"/>
    </row>
    <row r="175" spans="5:5" x14ac:dyDescent="0.2">
      <c r="E175" s="101"/>
    </row>
    <row r="176" spans="5:5" x14ac:dyDescent="0.2">
      <c r="E176" s="101"/>
    </row>
    <row r="177" spans="1:7" x14ac:dyDescent="0.2">
      <c r="E177" s="101"/>
    </row>
    <row r="178" spans="1:7" x14ac:dyDescent="0.2">
      <c r="A178" s="154"/>
      <c r="B178" s="154"/>
    </row>
    <row r="179" spans="1:7" x14ac:dyDescent="0.2">
      <c r="A179" s="143"/>
      <c r="B179" s="143"/>
      <c r="C179" s="155"/>
      <c r="D179" s="155"/>
      <c r="E179" s="156"/>
      <c r="F179" s="155"/>
      <c r="G179" s="157"/>
    </row>
    <row r="180" spans="1:7" x14ac:dyDescent="0.2">
      <c r="A180" s="158"/>
      <c r="B180" s="158"/>
      <c r="C180" s="143"/>
      <c r="D180" s="143"/>
      <c r="E180" s="159"/>
      <c r="F180" s="143"/>
      <c r="G180" s="143"/>
    </row>
    <row r="181" spans="1:7" x14ac:dyDescent="0.2">
      <c r="A181" s="143"/>
      <c r="B181" s="143"/>
      <c r="C181" s="143"/>
      <c r="D181" s="143"/>
      <c r="E181" s="159"/>
      <c r="F181" s="143"/>
      <c r="G181" s="143"/>
    </row>
    <row r="182" spans="1:7" x14ac:dyDescent="0.2">
      <c r="A182" s="143"/>
      <c r="B182" s="143"/>
      <c r="C182" s="143"/>
      <c r="D182" s="143"/>
      <c r="E182" s="159"/>
      <c r="F182" s="143"/>
      <c r="G182" s="143"/>
    </row>
    <row r="183" spans="1:7" x14ac:dyDescent="0.2">
      <c r="A183" s="143"/>
      <c r="B183" s="143"/>
      <c r="C183" s="143"/>
      <c r="D183" s="143"/>
      <c r="E183" s="159"/>
      <c r="F183" s="143"/>
      <c r="G183" s="143"/>
    </row>
    <row r="184" spans="1:7" x14ac:dyDescent="0.2">
      <c r="A184" s="143"/>
      <c r="B184" s="143"/>
      <c r="C184" s="143"/>
      <c r="D184" s="143"/>
      <c r="E184" s="159"/>
      <c r="F184" s="143"/>
      <c r="G184" s="143"/>
    </row>
    <row r="185" spans="1:7" x14ac:dyDescent="0.2">
      <c r="A185" s="143"/>
      <c r="B185" s="143"/>
      <c r="C185" s="143"/>
      <c r="D185" s="143"/>
      <c r="E185" s="159"/>
      <c r="F185" s="143"/>
      <c r="G185" s="143"/>
    </row>
    <row r="186" spans="1:7" x14ac:dyDescent="0.2">
      <c r="A186" s="143"/>
      <c r="B186" s="143"/>
      <c r="C186" s="143"/>
      <c r="D186" s="143"/>
      <c r="E186" s="159"/>
      <c r="F186" s="143"/>
      <c r="G186" s="143"/>
    </row>
    <row r="187" spans="1:7" x14ac:dyDescent="0.2">
      <c r="A187" s="143"/>
      <c r="B187" s="143"/>
      <c r="C187" s="143"/>
      <c r="D187" s="143"/>
      <c r="E187" s="159"/>
      <c r="F187" s="143"/>
      <c r="G187" s="143"/>
    </row>
    <row r="188" spans="1:7" x14ac:dyDescent="0.2">
      <c r="A188" s="143"/>
      <c r="B188" s="143"/>
      <c r="C188" s="143"/>
      <c r="D188" s="143"/>
      <c r="E188" s="159"/>
      <c r="F188" s="143"/>
      <c r="G188" s="143"/>
    </row>
    <row r="189" spans="1:7" x14ac:dyDescent="0.2">
      <c r="A189" s="143"/>
      <c r="B189" s="143"/>
      <c r="C189" s="143"/>
      <c r="D189" s="143"/>
      <c r="E189" s="159"/>
      <c r="F189" s="143"/>
      <c r="G189" s="143"/>
    </row>
    <row r="190" spans="1:7" x14ac:dyDescent="0.2">
      <c r="A190" s="143"/>
      <c r="B190" s="143"/>
      <c r="C190" s="143"/>
      <c r="D190" s="143"/>
      <c r="E190" s="159"/>
      <c r="F190" s="143"/>
      <c r="G190" s="143"/>
    </row>
    <row r="191" spans="1:7" x14ac:dyDescent="0.2">
      <c r="A191" s="143"/>
      <c r="B191" s="143"/>
      <c r="C191" s="143"/>
      <c r="D191" s="143"/>
      <c r="E191" s="159"/>
      <c r="F191" s="143"/>
      <c r="G191" s="143"/>
    </row>
    <row r="192" spans="1:7" x14ac:dyDescent="0.2">
      <c r="A192" s="143"/>
      <c r="B192" s="143"/>
      <c r="C192" s="143"/>
      <c r="D192" s="143"/>
      <c r="E192" s="159"/>
      <c r="F192" s="143"/>
      <c r="G192" s="143"/>
    </row>
  </sheetData>
  <mergeCells count="55">
    <mergeCell ref="C106:D106"/>
    <mergeCell ref="C108:D108"/>
    <mergeCell ref="C110:D110"/>
    <mergeCell ref="C111:D111"/>
    <mergeCell ref="C97:D97"/>
    <mergeCell ref="C98:D98"/>
    <mergeCell ref="C99:D99"/>
    <mergeCell ref="C100:D100"/>
    <mergeCell ref="C102:D102"/>
    <mergeCell ref="C104:D104"/>
    <mergeCell ref="C93:D93"/>
    <mergeCell ref="C95:D95"/>
    <mergeCell ref="C96:D96"/>
    <mergeCell ref="C71:G71"/>
    <mergeCell ref="C64:D64"/>
    <mergeCell ref="C87:D87"/>
    <mergeCell ref="C88:D88"/>
    <mergeCell ref="C89:D89"/>
    <mergeCell ref="C91:D91"/>
    <mergeCell ref="C92:D92"/>
    <mergeCell ref="C58:D58"/>
    <mergeCell ref="C59:D59"/>
    <mergeCell ref="C60:D60"/>
    <mergeCell ref="C41:D41"/>
    <mergeCell ref="C42:D42"/>
    <mergeCell ref="C44:D44"/>
    <mergeCell ref="C45:D45"/>
    <mergeCell ref="C46:D46"/>
    <mergeCell ref="C49:D49"/>
    <mergeCell ref="C53:D53"/>
    <mergeCell ref="C54:D54"/>
    <mergeCell ref="C55:D55"/>
    <mergeCell ref="C56:D56"/>
    <mergeCell ref="C57:D57"/>
    <mergeCell ref="C37:D37"/>
    <mergeCell ref="C40:D40"/>
    <mergeCell ref="C15:D15"/>
    <mergeCell ref="C16:D16"/>
    <mergeCell ref="C17:D17"/>
    <mergeCell ref="C18:D18"/>
    <mergeCell ref="C19:D19"/>
    <mergeCell ref="C23:D23"/>
    <mergeCell ref="C25:D25"/>
    <mergeCell ref="C27:D27"/>
    <mergeCell ref="C32:D32"/>
    <mergeCell ref="C34:D34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32"/>
  <sheetViews>
    <sheetView view="pageBreakPreview" zoomScale="60" zoomScaleNormal="100" workbookViewId="0">
      <selection activeCell="C8" sqref="C8:E8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110</v>
      </c>
      <c r="D2" s="36" t="s">
        <v>825</v>
      </c>
      <c r="E2" s="37"/>
      <c r="F2" s="225"/>
      <c r="G2" s="226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2115</v>
      </c>
      <c r="B5" s="47"/>
      <c r="C5" s="48" t="s">
        <v>2116</v>
      </c>
      <c r="D5" s="49"/>
      <c r="E5" s="47"/>
      <c r="F5" s="42"/>
      <c r="G5" s="43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57"/>
      <c r="G7" s="51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J58"/>
  <sheetViews>
    <sheetView view="pageBreakPreview" zoomScale="60" zoomScaleNormal="100" workbookViewId="0">
      <selection activeCell="H16" sqref="H16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110</v>
      </c>
      <c r="I1" s="92"/>
    </row>
    <row r="2" spans="1:10" ht="13.5" thickBot="1" x14ac:dyDescent="0.25">
      <c r="A2" s="286" t="s">
        <v>29</v>
      </c>
      <c r="B2" s="287"/>
      <c r="C2" s="93" t="s">
        <v>2117</v>
      </c>
      <c r="D2" s="94"/>
      <c r="E2" s="95"/>
      <c r="F2" s="94"/>
      <c r="G2" s="288" t="s">
        <v>825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02 2 Pol'!B7</f>
        <v>721</v>
      </c>
      <c r="B7" s="17" t="str">
        <f>'SO 02 2 Pol'!C7</f>
        <v>Kanalizace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02 2 Pol'!B14</f>
        <v>722</v>
      </c>
      <c r="B8" s="17" t="str">
        <f>'SO 02 2 Pol'!C14</f>
        <v>Vodovod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02 2 Pol'!B20</f>
        <v>725</v>
      </c>
      <c r="B9" s="17" t="str">
        <f>'SO 02 2 Pol'!C20</f>
        <v>Zařizovací předměty</v>
      </c>
      <c r="D9" s="242"/>
      <c r="E9" s="242"/>
      <c r="F9" s="242"/>
      <c r="G9" s="242"/>
      <c r="H9" s="242"/>
      <c r="I9" s="242"/>
    </row>
    <row r="10" spans="1:10" x14ac:dyDescent="0.2">
      <c r="A10" s="64"/>
      <c r="B10" s="64"/>
      <c r="C10" s="64"/>
      <c r="D10" s="64"/>
      <c r="E10" s="64"/>
      <c r="F10" s="246"/>
      <c r="G10" s="247"/>
      <c r="H10" s="247"/>
      <c r="I10" s="248"/>
      <c r="J10" s="64"/>
    </row>
    <row r="11" spans="1:10" x14ac:dyDescent="0.2">
      <c r="A11" s="64"/>
      <c r="B11" s="64"/>
      <c r="C11" s="64"/>
      <c r="D11" s="64"/>
      <c r="E11" s="64"/>
      <c r="F11" s="246"/>
      <c r="G11" s="247"/>
      <c r="H11" s="247"/>
      <c r="I11" s="248"/>
      <c r="J11" s="64"/>
    </row>
    <row r="12" spans="1:10" x14ac:dyDescent="0.2">
      <c r="F12" s="99"/>
      <c r="G12" s="100"/>
      <c r="H12" s="100"/>
      <c r="I12" s="9"/>
    </row>
    <row r="13" spans="1:10" x14ac:dyDescent="0.2">
      <c r="F13" s="99"/>
      <c r="G13" s="100"/>
      <c r="H13" s="100"/>
      <c r="I13" s="9"/>
    </row>
    <row r="14" spans="1:10" x14ac:dyDescent="0.2">
      <c r="F14" s="99"/>
      <c r="G14" s="100"/>
      <c r="H14" s="100"/>
      <c r="I14" s="9"/>
    </row>
    <row r="15" spans="1:10" x14ac:dyDescent="0.2">
      <c r="F15" s="99"/>
      <c r="G15" s="100"/>
      <c r="H15" s="100"/>
      <c r="I15" s="9"/>
    </row>
    <row r="16" spans="1:10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1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02 2 Rek'!H1</f>
        <v>2</v>
      </c>
      <c r="G3" s="108"/>
    </row>
    <row r="4" spans="1:80" ht="13.5" thickBot="1" x14ac:dyDescent="0.25">
      <c r="A4" s="297" t="s">
        <v>29</v>
      </c>
      <c r="B4" s="287"/>
      <c r="C4" s="93" t="s">
        <v>2117</v>
      </c>
      <c r="D4" s="109"/>
      <c r="E4" s="298" t="str">
        <f>'SO 02 2 Rek'!G2</f>
        <v>Zdravotechnika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826</v>
      </c>
      <c r="C7" s="120" t="s">
        <v>2226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2228</v>
      </c>
      <c r="C8" s="131" t="s">
        <v>832</v>
      </c>
      <c r="D8" s="132" t="s">
        <v>115</v>
      </c>
      <c r="E8" s="133">
        <v>8</v>
      </c>
      <c r="F8" s="133"/>
      <c r="G8" s="134">
        <f>E8*F8</f>
        <v>0</v>
      </c>
      <c r="H8" s="135">
        <v>0</v>
      </c>
      <c r="I8" s="136">
        <f>E8*H8</f>
        <v>0</v>
      </c>
      <c r="J8" s="135">
        <v>0</v>
      </c>
      <c r="K8" s="136">
        <f>E8*J8</f>
        <v>0</v>
      </c>
      <c r="O8" s="128">
        <v>2</v>
      </c>
      <c r="AA8" s="101">
        <v>1</v>
      </c>
      <c r="AB8" s="101">
        <v>7</v>
      </c>
      <c r="AC8" s="101">
        <v>7</v>
      </c>
      <c r="AZ8" s="101">
        <v>2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28">
        <v>1</v>
      </c>
      <c r="CB8" s="128">
        <v>7</v>
      </c>
    </row>
    <row r="9" spans="1:80" x14ac:dyDescent="0.2">
      <c r="A9" s="129">
        <v>2</v>
      </c>
      <c r="B9" s="130" t="s">
        <v>2229</v>
      </c>
      <c r="C9" s="131" t="s">
        <v>840</v>
      </c>
      <c r="D9" s="132" t="s">
        <v>115</v>
      </c>
      <c r="E9" s="133">
        <v>18</v>
      </c>
      <c r="F9" s="133"/>
      <c r="G9" s="134">
        <f>E9*F9</f>
        <v>0</v>
      </c>
      <c r="H9" s="135">
        <v>0</v>
      </c>
      <c r="I9" s="136">
        <f>E9*H9</f>
        <v>0</v>
      </c>
      <c r="J9" s="135">
        <v>0</v>
      </c>
      <c r="K9" s="136">
        <f>E9*J9</f>
        <v>0</v>
      </c>
      <c r="O9" s="128">
        <v>2</v>
      </c>
      <c r="AA9" s="101">
        <v>1</v>
      </c>
      <c r="AB9" s="101">
        <v>7</v>
      </c>
      <c r="AC9" s="101">
        <v>7</v>
      </c>
      <c r="AZ9" s="101">
        <v>2</v>
      </c>
      <c r="BA9" s="101">
        <f>IF(AZ9=1,G9,0)</f>
        <v>0</v>
      </c>
      <c r="BB9" s="101">
        <f>IF(AZ9=2,G9,0)</f>
        <v>0</v>
      </c>
      <c r="BC9" s="101">
        <f>IF(AZ9=3,G9,0)</f>
        <v>0</v>
      </c>
      <c r="BD9" s="101">
        <f>IF(AZ9=4,G9,0)</f>
        <v>0</v>
      </c>
      <c r="BE9" s="101">
        <f>IF(AZ9=5,G9,0)</f>
        <v>0</v>
      </c>
      <c r="CA9" s="128">
        <v>1</v>
      </c>
      <c r="CB9" s="128">
        <v>7</v>
      </c>
    </row>
    <row r="10" spans="1:80" x14ac:dyDescent="0.2">
      <c r="A10" s="129">
        <v>3</v>
      </c>
      <c r="B10" s="130" t="s">
        <v>2230</v>
      </c>
      <c r="C10" s="131" t="s">
        <v>2231</v>
      </c>
      <c r="D10" s="132" t="s">
        <v>44</v>
      </c>
      <c r="E10" s="133">
        <v>1</v>
      </c>
      <c r="F10" s="133"/>
      <c r="G10" s="134">
        <f>E10*F10</f>
        <v>0</v>
      </c>
      <c r="H10" s="135">
        <v>0</v>
      </c>
      <c r="I10" s="136">
        <f>E10*H10</f>
        <v>0</v>
      </c>
      <c r="J10" s="135">
        <v>0</v>
      </c>
      <c r="K10" s="136">
        <f>E10*J10</f>
        <v>0</v>
      </c>
      <c r="O10" s="128">
        <v>2</v>
      </c>
      <c r="AA10" s="101">
        <v>1</v>
      </c>
      <c r="AB10" s="101">
        <v>7</v>
      </c>
      <c r="AC10" s="101">
        <v>7</v>
      </c>
      <c r="AZ10" s="101">
        <v>2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28">
        <v>1</v>
      </c>
      <c r="CB10" s="128">
        <v>7</v>
      </c>
    </row>
    <row r="11" spans="1:80" x14ac:dyDescent="0.2">
      <c r="A11" s="129">
        <v>4</v>
      </c>
      <c r="B11" s="130" t="s">
        <v>2232</v>
      </c>
      <c r="C11" s="131" t="s">
        <v>850</v>
      </c>
      <c r="D11" s="132" t="s">
        <v>44</v>
      </c>
      <c r="E11" s="133">
        <v>2</v>
      </c>
      <c r="F11" s="133"/>
      <c r="G11" s="134">
        <f>E11*F11</f>
        <v>0</v>
      </c>
      <c r="H11" s="135">
        <v>0</v>
      </c>
      <c r="I11" s="136">
        <f>E11*H11</f>
        <v>0</v>
      </c>
      <c r="J11" s="135">
        <v>0</v>
      </c>
      <c r="K11" s="136">
        <f>E11*J11</f>
        <v>0</v>
      </c>
      <c r="O11" s="128">
        <v>2</v>
      </c>
      <c r="AA11" s="101">
        <v>1</v>
      </c>
      <c r="AB11" s="101">
        <v>7</v>
      </c>
      <c r="AC11" s="101">
        <v>7</v>
      </c>
      <c r="AZ11" s="101">
        <v>2</v>
      </c>
      <c r="BA11" s="101">
        <f>IF(AZ11=1,G11,0)</f>
        <v>0</v>
      </c>
      <c r="BB11" s="101">
        <f>IF(AZ11=2,G11,0)</f>
        <v>0</v>
      </c>
      <c r="BC11" s="101">
        <f>IF(AZ11=3,G11,0)</f>
        <v>0</v>
      </c>
      <c r="BD11" s="101">
        <f>IF(AZ11=4,G11,0)</f>
        <v>0</v>
      </c>
      <c r="BE11" s="101">
        <f>IF(AZ11=5,G11,0)</f>
        <v>0</v>
      </c>
      <c r="CA11" s="128">
        <v>1</v>
      </c>
      <c r="CB11" s="128">
        <v>7</v>
      </c>
    </row>
    <row r="12" spans="1:80" x14ac:dyDescent="0.2">
      <c r="A12" s="129">
        <v>5</v>
      </c>
      <c r="B12" s="130" t="s">
        <v>2233</v>
      </c>
      <c r="C12" s="131" t="s">
        <v>861</v>
      </c>
      <c r="D12" s="132" t="s">
        <v>44</v>
      </c>
      <c r="E12" s="133">
        <v>1</v>
      </c>
      <c r="F12" s="133"/>
      <c r="G12" s="134">
        <f>E12*F12</f>
        <v>0</v>
      </c>
      <c r="H12" s="135">
        <v>0</v>
      </c>
      <c r="I12" s="136">
        <f>E12*H12</f>
        <v>0</v>
      </c>
      <c r="J12" s="135">
        <v>0</v>
      </c>
      <c r="K12" s="136">
        <f>E12*J12</f>
        <v>0</v>
      </c>
      <c r="O12" s="128">
        <v>2</v>
      </c>
      <c r="AA12" s="101">
        <v>1</v>
      </c>
      <c r="AB12" s="101">
        <v>7</v>
      </c>
      <c r="AC12" s="101">
        <v>7</v>
      </c>
      <c r="AZ12" s="101">
        <v>2</v>
      </c>
      <c r="BA12" s="101">
        <f>IF(AZ12=1,G12,0)</f>
        <v>0</v>
      </c>
      <c r="BB12" s="101">
        <f>IF(AZ12=2,G12,0)</f>
        <v>0</v>
      </c>
      <c r="BC12" s="101">
        <f>IF(AZ12=3,G12,0)</f>
        <v>0</v>
      </c>
      <c r="BD12" s="101">
        <f>IF(AZ12=4,G12,0)</f>
        <v>0</v>
      </c>
      <c r="BE12" s="101">
        <f>IF(AZ12=5,G12,0)</f>
        <v>0</v>
      </c>
      <c r="CA12" s="128">
        <v>1</v>
      </c>
      <c r="CB12" s="128">
        <v>7</v>
      </c>
    </row>
    <row r="13" spans="1:80" x14ac:dyDescent="0.2">
      <c r="A13" s="144"/>
      <c r="B13" s="145" t="s">
        <v>45</v>
      </c>
      <c r="C13" s="146" t="s">
        <v>2227</v>
      </c>
      <c r="D13" s="147"/>
      <c r="E13" s="148"/>
      <c r="F13" s="149"/>
      <c r="G13" s="150">
        <f>SUM(G7:G12)</f>
        <v>0</v>
      </c>
      <c r="H13" s="151"/>
      <c r="I13" s="152">
        <f>SUM(I7:I12)</f>
        <v>0</v>
      </c>
      <c r="J13" s="151"/>
      <c r="K13" s="152">
        <f>SUM(K7:K12)</f>
        <v>0</v>
      </c>
      <c r="O13" s="128">
        <v>4</v>
      </c>
      <c r="BA13" s="153">
        <f>SUM(BA7:BA12)</f>
        <v>0</v>
      </c>
      <c r="BB13" s="153">
        <f>SUM(BB7:BB12)</f>
        <v>0</v>
      </c>
      <c r="BC13" s="153">
        <f>SUM(BC7:BC12)</f>
        <v>0</v>
      </c>
      <c r="BD13" s="153">
        <f>SUM(BD7:BD12)</f>
        <v>0</v>
      </c>
      <c r="BE13" s="153">
        <f>SUM(BE7:BE12)</f>
        <v>0</v>
      </c>
    </row>
    <row r="14" spans="1:80" x14ac:dyDescent="0.2">
      <c r="A14" s="118" t="s">
        <v>41</v>
      </c>
      <c r="B14" s="119" t="s">
        <v>862</v>
      </c>
      <c r="C14" s="120" t="s">
        <v>2234</v>
      </c>
      <c r="D14" s="121"/>
      <c r="E14" s="122"/>
      <c r="F14" s="122"/>
      <c r="G14" s="123"/>
      <c r="H14" s="124"/>
      <c r="I14" s="125"/>
      <c r="J14" s="126"/>
      <c r="K14" s="127"/>
      <c r="O14" s="128">
        <v>1</v>
      </c>
    </row>
    <row r="15" spans="1:80" x14ac:dyDescent="0.2">
      <c r="A15" s="129">
        <v>6</v>
      </c>
      <c r="B15" s="130" t="s">
        <v>2236</v>
      </c>
      <c r="C15" s="131" t="s">
        <v>2237</v>
      </c>
      <c r="D15" s="132" t="s">
        <v>115</v>
      </c>
      <c r="E15" s="133">
        <v>15</v>
      </c>
      <c r="F15" s="133"/>
      <c r="G15" s="134">
        <f>E15*F15</f>
        <v>0</v>
      </c>
      <c r="H15" s="135">
        <v>0</v>
      </c>
      <c r="I15" s="136">
        <f>E15*H15</f>
        <v>0</v>
      </c>
      <c r="J15" s="135">
        <v>0</v>
      </c>
      <c r="K15" s="136">
        <f>E15*J15</f>
        <v>0</v>
      </c>
      <c r="O15" s="128">
        <v>2</v>
      </c>
      <c r="AA15" s="101">
        <v>1</v>
      </c>
      <c r="AB15" s="101">
        <v>7</v>
      </c>
      <c r="AC15" s="101">
        <v>7</v>
      </c>
      <c r="AZ15" s="101">
        <v>2</v>
      </c>
      <c r="BA15" s="101">
        <f>IF(AZ15=1,G15,0)</f>
        <v>0</v>
      </c>
      <c r="BB15" s="101">
        <f>IF(AZ15=2,G15,0)</f>
        <v>0</v>
      </c>
      <c r="BC15" s="101">
        <f>IF(AZ15=3,G15,0)</f>
        <v>0</v>
      </c>
      <c r="BD15" s="101">
        <f>IF(AZ15=4,G15,0)</f>
        <v>0</v>
      </c>
      <c r="BE15" s="101">
        <f>IF(AZ15=5,G15,0)</f>
        <v>0</v>
      </c>
      <c r="CA15" s="128">
        <v>1</v>
      </c>
      <c r="CB15" s="128">
        <v>7</v>
      </c>
    </row>
    <row r="16" spans="1:80" x14ac:dyDescent="0.2">
      <c r="A16" s="129">
        <v>7</v>
      </c>
      <c r="B16" s="130" t="s">
        <v>2238</v>
      </c>
      <c r="C16" s="131" t="s">
        <v>2239</v>
      </c>
      <c r="D16" s="132" t="s">
        <v>115</v>
      </c>
      <c r="E16" s="133">
        <v>15</v>
      </c>
      <c r="F16" s="133"/>
      <c r="G16" s="134">
        <f>E16*F16</f>
        <v>0</v>
      </c>
      <c r="H16" s="135">
        <v>0</v>
      </c>
      <c r="I16" s="136">
        <f>E16*H16</f>
        <v>0</v>
      </c>
      <c r="J16" s="135">
        <v>0</v>
      </c>
      <c r="K16" s="136">
        <f>E16*J16</f>
        <v>0</v>
      </c>
      <c r="O16" s="128">
        <v>2</v>
      </c>
      <c r="AA16" s="101">
        <v>1</v>
      </c>
      <c r="AB16" s="101">
        <v>7</v>
      </c>
      <c r="AC16" s="101">
        <v>7</v>
      </c>
      <c r="AZ16" s="101">
        <v>2</v>
      </c>
      <c r="BA16" s="101">
        <f>IF(AZ16=1,G16,0)</f>
        <v>0</v>
      </c>
      <c r="BB16" s="101">
        <f>IF(AZ16=2,G16,0)</f>
        <v>0</v>
      </c>
      <c r="BC16" s="101">
        <f>IF(AZ16=3,G16,0)</f>
        <v>0</v>
      </c>
      <c r="BD16" s="101">
        <f>IF(AZ16=4,G16,0)</f>
        <v>0</v>
      </c>
      <c r="BE16" s="101">
        <f>IF(AZ16=5,G16,0)</f>
        <v>0</v>
      </c>
      <c r="CA16" s="128">
        <v>1</v>
      </c>
      <c r="CB16" s="128">
        <v>7</v>
      </c>
    </row>
    <row r="17" spans="1:80" x14ac:dyDescent="0.2">
      <c r="A17" s="129">
        <v>8</v>
      </c>
      <c r="B17" s="130" t="s">
        <v>2240</v>
      </c>
      <c r="C17" s="131" t="s">
        <v>884</v>
      </c>
      <c r="D17" s="132" t="s">
        <v>44</v>
      </c>
      <c r="E17" s="133">
        <v>1</v>
      </c>
      <c r="F17" s="133"/>
      <c r="G17" s="134">
        <f>E17*F17</f>
        <v>0</v>
      </c>
      <c r="H17" s="135">
        <v>0</v>
      </c>
      <c r="I17" s="136">
        <f>E17*H17</f>
        <v>0</v>
      </c>
      <c r="J17" s="135">
        <v>0</v>
      </c>
      <c r="K17" s="136">
        <f>E17*J17</f>
        <v>0</v>
      </c>
      <c r="O17" s="128">
        <v>2</v>
      </c>
      <c r="AA17" s="101">
        <v>1</v>
      </c>
      <c r="AB17" s="101">
        <v>7</v>
      </c>
      <c r="AC17" s="101">
        <v>7</v>
      </c>
      <c r="AZ17" s="101">
        <v>2</v>
      </c>
      <c r="BA17" s="101">
        <f>IF(AZ17=1,G17,0)</f>
        <v>0</v>
      </c>
      <c r="BB17" s="101">
        <f>IF(AZ17=2,G17,0)</f>
        <v>0</v>
      </c>
      <c r="BC17" s="101">
        <f>IF(AZ17=3,G17,0)</f>
        <v>0</v>
      </c>
      <c r="BD17" s="101">
        <f>IF(AZ17=4,G17,0)</f>
        <v>0</v>
      </c>
      <c r="BE17" s="101">
        <f>IF(AZ17=5,G17,0)</f>
        <v>0</v>
      </c>
      <c r="CA17" s="128">
        <v>1</v>
      </c>
      <c r="CB17" s="128">
        <v>7</v>
      </c>
    </row>
    <row r="18" spans="1:80" x14ac:dyDescent="0.2">
      <c r="A18" s="129">
        <v>9</v>
      </c>
      <c r="B18" s="130" t="s">
        <v>2241</v>
      </c>
      <c r="C18" s="131" t="s">
        <v>890</v>
      </c>
      <c r="D18" s="132" t="s">
        <v>44</v>
      </c>
      <c r="E18" s="133">
        <v>1</v>
      </c>
      <c r="F18" s="133"/>
      <c r="G18" s="134">
        <f>E18*F18</f>
        <v>0</v>
      </c>
      <c r="H18" s="135">
        <v>0</v>
      </c>
      <c r="I18" s="136">
        <f>E18*H18</f>
        <v>0</v>
      </c>
      <c r="J18" s="135">
        <v>0</v>
      </c>
      <c r="K18" s="136">
        <f>E18*J18</f>
        <v>0</v>
      </c>
      <c r="O18" s="128">
        <v>2</v>
      </c>
      <c r="AA18" s="101">
        <v>1</v>
      </c>
      <c r="AB18" s="101">
        <v>7</v>
      </c>
      <c r="AC18" s="101">
        <v>7</v>
      </c>
      <c r="AZ18" s="101">
        <v>2</v>
      </c>
      <c r="BA18" s="101">
        <f>IF(AZ18=1,G18,0)</f>
        <v>0</v>
      </c>
      <c r="BB18" s="101">
        <f>IF(AZ18=2,G18,0)</f>
        <v>0</v>
      </c>
      <c r="BC18" s="101">
        <f>IF(AZ18=3,G18,0)</f>
        <v>0</v>
      </c>
      <c r="BD18" s="101">
        <f>IF(AZ18=4,G18,0)</f>
        <v>0</v>
      </c>
      <c r="BE18" s="101">
        <f>IF(AZ18=5,G18,0)</f>
        <v>0</v>
      </c>
      <c r="CA18" s="128">
        <v>1</v>
      </c>
      <c r="CB18" s="128">
        <v>7</v>
      </c>
    </row>
    <row r="19" spans="1:80" x14ac:dyDescent="0.2">
      <c r="A19" s="144"/>
      <c r="B19" s="145" t="s">
        <v>45</v>
      </c>
      <c r="C19" s="146" t="s">
        <v>2235</v>
      </c>
      <c r="D19" s="147"/>
      <c r="E19" s="148"/>
      <c r="F19" s="149"/>
      <c r="G19" s="150">
        <f>SUM(G14:G18)</f>
        <v>0</v>
      </c>
      <c r="H19" s="151"/>
      <c r="I19" s="152">
        <f>SUM(I14:I18)</f>
        <v>0</v>
      </c>
      <c r="J19" s="151"/>
      <c r="K19" s="152">
        <f>SUM(K14:K18)</f>
        <v>0</v>
      </c>
      <c r="O19" s="128">
        <v>4</v>
      </c>
      <c r="BA19" s="153">
        <f>SUM(BA14:BA18)</f>
        <v>0</v>
      </c>
      <c r="BB19" s="153">
        <f>SUM(BB14:BB18)</f>
        <v>0</v>
      </c>
      <c r="BC19" s="153">
        <f>SUM(BC14:BC18)</f>
        <v>0</v>
      </c>
      <c r="BD19" s="153">
        <f>SUM(BD14:BD18)</f>
        <v>0</v>
      </c>
      <c r="BE19" s="153">
        <f>SUM(BE14:BE18)</f>
        <v>0</v>
      </c>
    </row>
    <row r="20" spans="1:80" x14ac:dyDescent="0.2">
      <c r="A20" s="118" t="s">
        <v>41</v>
      </c>
      <c r="B20" s="119" t="s">
        <v>922</v>
      </c>
      <c r="C20" s="120" t="s">
        <v>923</v>
      </c>
      <c r="D20" s="121"/>
      <c r="E20" s="122"/>
      <c r="F20" s="122"/>
      <c r="G20" s="123"/>
      <c r="H20" s="124"/>
      <c r="I20" s="125"/>
      <c r="J20" s="126"/>
      <c r="K20" s="127"/>
      <c r="O20" s="128">
        <v>1</v>
      </c>
    </row>
    <row r="21" spans="1:80" x14ac:dyDescent="0.2">
      <c r="A21" s="129">
        <v>10</v>
      </c>
      <c r="B21" s="130" t="s">
        <v>2242</v>
      </c>
      <c r="C21" s="131" t="s">
        <v>2243</v>
      </c>
      <c r="D21" s="132" t="s">
        <v>1786</v>
      </c>
      <c r="E21" s="133">
        <v>1</v>
      </c>
      <c r="F21" s="133"/>
      <c r="G21" s="134">
        <f t="shared" ref="G21:G27" si="0">E21*F21</f>
        <v>0</v>
      </c>
      <c r="H21" s="135">
        <v>0</v>
      </c>
      <c r="I21" s="136">
        <f t="shared" ref="I21:I27" si="1">E21*H21</f>
        <v>0</v>
      </c>
      <c r="J21" s="135">
        <v>0</v>
      </c>
      <c r="K21" s="136">
        <f t="shared" ref="K21:K27" si="2">E21*J21</f>
        <v>0</v>
      </c>
      <c r="O21" s="128">
        <v>2</v>
      </c>
      <c r="AA21" s="101">
        <v>1</v>
      </c>
      <c r="AB21" s="101">
        <v>7</v>
      </c>
      <c r="AC21" s="101">
        <v>7</v>
      </c>
      <c r="AZ21" s="101">
        <v>2</v>
      </c>
      <c r="BA21" s="101">
        <f t="shared" ref="BA21:BA27" si="3">IF(AZ21=1,G21,0)</f>
        <v>0</v>
      </c>
      <c r="BB21" s="101">
        <f t="shared" ref="BB21:BB27" si="4">IF(AZ21=2,G21,0)</f>
        <v>0</v>
      </c>
      <c r="BC21" s="101">
        <f t="shared" ref="BC21:BC27" si="5">IF(AZ21=3,G21,0)</f>
        <v>0</v>
      </c>
      <c r="BD21" s="101">
        <f t="shared" ref="BD21:BD27" si="6">IF(AZ21=4,G21,0)</f>
        <v>0</v>
      </c>
      <c r="BE21" s="101">
        <f t="shared" ref="BE21:BE27" si="7">IF(AZ21=5,G21,0)</f>
        <v>0</v>
      </c>
      <c r="CA21" s="128">
        <v>1</v>
      </c>
      <c r="CB21" s="128">
        <v>7</v>
      </c>
    </row>
    <row r="22" spans="1:80" x14ac:dyDescent="0.2">
      <c r="A22" s="129">
        <v>11</v>
      </c>
      <c r="B22" s="130" t="s">
        <v>2244</v>
      </c>
      <c r="C22" s="131" t="s">
        <v>2245</v>
      </c>
      <c r="D22" s="132" t="s">
        <v>44</v>
      </c>
      <c r="E22" s="133">
        <v>1</v>
      </c>
      <c r="F22" s="133"/>
      <c r="G22" s="134">
        <f t="shared" si="0"/>
        <v>0</v>
      </c>
      <c r="H22" s="135">
        <v>0</v>
      </c>
      <c r="I22" s="136">
        <f t="shared" si="1"/>
        <v>0</v>
      </c>
      <c r="J22" s="135">
        <v>0</v>
      </c>
      <c r="K22" s="136">
        <f t="shared" si="2"/>
        <v>0</v>
      </c>
      <c r="O22" s="128">
        <v>2</v>
      </c>
      <c r="AA22" s="101">
        <v>1</v>
      </c>
      <c r="AB22" s="101">
        <v>7</v>
      </c>
      <c r="AC22" s="101">
        <v>7</v>
      </c>
      <c r="AZ22" s="101">
        <v>2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28">
        <v>1</v>
      </c>
      <c r="CB22" s="128">
        <v>7</v>
      </c>
    </row>
    <row r="23" spans="1:80" x14ac:dyDescent="0.2">
      <c r="A23" s="129">
        <v>12</v>
      </c>
      <c r="B23" s="130" t="s">
        <v>2246</v>
      </c>
      <c r="C23" s="131" t="s">
        <v>958</v>
      </c>
      <c r="D23" s="132" t="s">
        <v>44</v>
      </c>
      <c r="E23" s="133">
        <v>2</v>
      </c>
      <c r="F23" s="133"/>
      <c r="G23" s="134">
        <f t="shared" si="0"/>
        <v>0</v>
      </c>
      <c r="H23" s="135">
        <v>0</v>
      </c>
      <c r="I23" s="136">
        <f t="shared" si="1"/>
        <v>0</v>
      </c>
      <c r="J23" s="135">
        <v>0</v>
      </c>
      <c r="K23" s="136">
        <f t="shared" si="2"/>
        <v>0</v>
      </c>
      <c r="O23" s="128">
        <v>2</v>
      </c>
      <c r="AA23" s="101">
        <v>1</v>
      </c>
      <c r="AB23" s="101">
        <v>7</v>
      </c>
      <c r="AC23" s="101">
        <v>7</v>
      </c>
      <c r="AZ23" s="101">
        <v>2</v>
      </c>
      <c r="BA23" s="101">
        <f t="shared" si="3"/>
        <v>0</v>
      </c>
      <c r="BB23" s="101">
        <f t="shared" si="4"/>
        <v>0</v>
      </c>
      <c r="BC23" s="101">
        <f t="shared" si="5"/>
        <v>0</v>
      </c>
      <c r="BD23" s="101">
        <f t="shared" si="6"/>
        <v>0</v>
      </c>
      <c r="BE23" s="101">
        <f t="shared" si="7"/>
        <v>0</v>
      </c>
      <c r="CA23" s="128">
        <v>1</v>
      </c>
      <c r="CB23" s="128">
        <v>7</v>
      </c>
    </row>
    <row r="24" spans="1:80" x14ac:dyDescent="0.2">
      <c r="A24" s="129">
        <v>13</v>
      </c>
      <c r="B24" s="130" t="s">
        <v>2247</v>
      </c>
      <c r="C24" s="131" t="s">
        <v>960</v>
      </c>
      <c r="D24" s="132" t="s">
        <v>44</v>
      </c>
      <c r="E24" s="133">
        <v>4</v>
      </c>
      <c r="F24" s="133"/>
      <c r="G24" s="134">
        <f t="shared" si="0"/>
        <v>0</v>
      </c>
      <c r="H24" s="135">
        <v>0</v>
      </c>
      <c r="I24" s="136">
        <f t="shared" si="1"/>
        <v>0</v>
      </c>
      <c r="J24" s="135">
        <v>0</v>
      </c>
      <c r="K24" s="136">
        <f t="shared" si="2"/>
        <v>0</v>
      </c>
      <c r="O24" s="128">
        <v>2</v>
      </c>
      <c r="AA24" s="101">
        <v>1</v>
      </c>
      <c r="AB24" s="101">
        <v>7</v>
      </c>
      <c r="AC24" s="101">
        <v>7</v>
      </c>
      <c r="AZ24" s="101">
        <v>2</v>
      </c>
      <c r="BA24" s="101">
        <f t="shared" si="3"/>
        <v>0</v>
      </c>
      <c r="BB24" s="101">
        <f t="shared" si="4"/>
        <v>0</v>
      </c>
      <c r="BC24" s="101">
        <f t="shared" si="5"/>
        <v>0</v>
      </c>
      <c r="BD24" s="101">
        <f t="shared" si="6"/>
        <v>0</v>
      </c>
      <c r="BE24" s="101">
        <f t="shared" si="7"/>
        <v>0</v>
      </c>
      <c r="CA24" s="128">
        <v>1</v>
      </c>
      <c r="CB24" s="128">
        <v>7</v>
      </c>
    </row>
    <row r="25" spans="1:80" ht="22.5" x14ac:dyDescent="0.2">
      <c r="A25" s="129">
        <v>14</v>
      </c>
      <c r="B25" s="130" t="s">
        <v>2248</v>
      </c>
      <c r="C25" s="179" t="s">
        <v>2482</v>
      </c>
      <c r="D25" s="132" t="s">
        <v>44</v>
      </c>
      <c r="E25" s="133">
        <v>1</v>
      </c>
      <c r="F25" s="133"/>
      <c r="G25" s="134">
        <f t="shared" si="0"/>
        <v>0</v>
      </c>
      <c r="H25" s="135">
        <v>0</v>
      </c>
      <c r="I25" s="136">
        <f t="shared" si="1"/>
        <v>0</v>
      </c>
      <c r="J25" s="135">
        <v>0</v>
      </c>
      <c r="K25" s="136">
        <f t="shared" si="2"/>
        <v>0</v>
      </c>
      <c r="O25" s="128">
        <v>2</v>
      </c>
      <c r="AA25" s="101">
        <v>1</v>
      </c>
      <c r="AB25" s="101">
        <v>7</v>
      </c>
      <c r="AC25" s="101">
        <v>7</v>
      </c>
      <c r="AZ25" s="101">
        <v>2</v>
      </c>
      <c r="BA25" s="101">
        <f t="shared" si="3"/>
        <v>0</v>
      </c>
      <c r="BB25" s="101">
        <f t="shared" si="4"/>
        <v>0</v>
      </c>
      <c r="BC25" s="101">
        <f t="shared" si="5"/>
        <v>0</v>
      </c>
      <c r="BD25" s="101">
        <f t="shared" si="6"/>
        <v>0</v>
      </c>
      <c r="BE25" s="101">
        <f t="shared" si="7"/>
        <v>0</v>
      </c>
      <c r="CA25" s="128">
        <v>1</v>
      </c>
      <c r="CB25" s="128">
        <v>7</v>
      </c>
    </row>
    <row r="26" spans="1:80" x14ac:dyDescent="0.2">
      <c r="A26" s="129">
        <v>15</v>
      </c>
      <c r="B26" s="130" t="s">
        <v>2249</v>
      </c>
      <c r="C26" s="131" t="s">
        <v>2250</v>
      </c>
      <c r="D26" s="132" t="s">
        <v>44</v>
      </c>
      <c r="E26" s="133">
        <v>2</v>
      </c>
      <c r="F26" s="133"/>
      <c r="G26" s="134">
        <f t="shared" si="0"/>
        <v>0</v>
      </c>
      <c r="H26" s="135">
        <v>0</v>
      </c>
      <c r="I26" s="136">
        <f t="shared" si="1"/>
        <v>0</v>
      </c>
      <c r="J26" s="135">
        <v>0</v>
      </c>
      <c r="K26" s="136">
        <f t="shared" si="2"/>
        <v>0</v>
      </c>
      <c r="O26" s="128">
        <v>2</v>
      </c>
      <c r="AA26" s="101">
        <v>1</v>
      </c>
      <c r="AB26" s="101">
        <v>7</v>
      </c>
      <c r="AC26" s="101">
        <v>7</v>
      </c>
      <c r="AZ26" s="101">
        <v>2</v>
      </c>
      <c r="BA26" s="101">
        <f t="shared" si="3"/>
        <v>0</v>
      </c>
      <c r="BB26" s="101">
        <f t="shared" si="4"/>
        <v>0</v>
      </c>
      <c r="BC26" s="101">
        <f t="shared" si="5"/>
        <v>0</v>
      </c>
      <c r="BD26" s="101">
        <f t="shared" si="6"/>
        <v>0</v>
      </c>
      <c r="BE26" s="101">
        <f t="shared" si="7"/>
        <v>0</v>
      </c>
      <c r="CA26" s="128">
        <v>1</v>
      </c>
      <c r="CB26" s="128">
        <v>7</v>
      </c>
    </row>
    <row r="27" spans="1:80" x14ac:dyDescent="0.2">
      <c r="A27" s="129">
        <v>16</v>
      </c>
      <c r="B27" s="130" t="s">
        <v>2251</v>
      </c>
      <c r="C27" s="131" t="s">
        <v>2252</v>
      </c>
      <c r="D27" s="132" t="s">
        <v>44</v>
      </c>
      <c r="E27" s="133">
        <v>1</v>
      </c>
      <c r="F27" s="133"/>
      <c r="G27" s="134">
        <f t="shared" si="0"/>
        <v>0</v>
      </c>
      <c r="H27" s="135">
        <v>0</v>
      </c>
      <c r="I27" s="136">
        <f t="shared" si="1"/>
        <v>0</v>
      </c>
      <c r="J27" s="135">
        <v>0</v>
      </c>
      <c r="K27" s="136">
        <f t="shared" si="2"/>
        <v>0</v>
      </c>
      <c r="O27" s="128">
        <v>2</v>
      </c>
      <c r="AA27" s="101">
        <v>1</v>
      </c>
      <c r="AB27" s="101">
        <v>7</v>
      </c>
      <c r="AC27" s="101">
        <v>7</v>
      </c>
      <c r="AZ27" s="101">
        <v>2</v>
      </c>
      <c r="BA27" s="101">
        <f t="shared" si="3"/>
        <v>0</v>
      </c>
      <c r="BB27" s="101">
        <f t="shared" si="4"/>
        <v>0</v>
      </c>
      <c r="BC27" s="101">
        <f t="shared" si="5"/>
        <v>0</v>
      </c>
      <c r="BD27" s="101">
        <f t="shared" si="6"/>
        <v>0</v>
      </c>
      <c r="BE27" s="101">
        <f t="shared" si="7"/>
        <v>0</v>
      </c>
      <c r="CA27" s="128">
        <v>1</v>
      </c>
      <c r="CB27" s="128">
        <v>7</v>
      </c>
    </row>
    <row r="28" spans="1:80" x14ac:dyDescent="0.2">
      <c r="A28" s="144"/>
      <c r="B28" s="145" t="s">
        <v>45</v>
      </c>
      <c r="C28" s="146" t="s">
        <v>924</v>
      </c>
      <c r="D28" s="147"/>
      <c r="E28" s="148"/>
      <c r="F28" s="149"/>
      <c r="G28" s="150">
        <f>SUM(G20:G27)</f>
        <v>0</v>
      </c>
      <c r="H28" s="151"/>
      <c r="I28" s="152">
        <f>SUM(I20:I27)</f>
        <v>0</v>
      </c>
      <c r="J28" s="151"/>
      <c r="K28" s="152">
        <f>SUM(K20:K27)</f>
        <v>0</v>
      </c>
      <c r="O28" s="128">
        <v>4</v>
      </c>
      <c r="BA28" s="153">
        <f>SUM(BA20:BA27)</f>
        <v>0</v>
      </c>
      <c r="BB28" s="153">
        <f>SUM(BB20:BB27)</f>
        <v>0</v>
      </c>
      <c r="BC28" s="153">
        <f>SUM(BC20:BC27)</f>
        <v>0</v>
      </c>
      <c r="BD28" s="153">
        <f>SUM(BD20:BD27)</f>
        <v>0</v>
      </c>
      <c r="BE28" s="153">
        <f>SUM(BE20:BE27)</f>
        <v>0</v>
      </c>
    </row>
    <row r="29" spans="1:80" x14ac:dyDescent="0.2">
      <c r="E29" s="101"/>
    </row>
    <row r="30" spans="1:80" x14ac:dyDescent="0.2">
      <c r="E30" s="101"/>
    </row>
    <row r="31" spans="1:80" x14ac:dyDescent="0.2">
      <c r="E31" s="101"/>
    </row>
    <row r="32" spans="1:80" x14ac:dyDescent="0.2">
      <c r="E32" s="101"/>
    </row>
    <row r="33" spans="5:5" x14ac:dyDescent="0.2">
      <c r="E33" s="101"/>
    </row>
    <row r="34" spans="5:5" x14ac:dyDescent="0.2">
      <c r="E34" s="101"/>
    </row>
    <row r="35" spans="5:5" x14ac:dyDescent="0.2">
      <c r="E35" s="101"/>
    </row>
    <row r="36" spans="5:5" x14ac:dyDescent="0.2">
      <c r="E36" s="101"/>
    </row>
    <row r="37" spans="5:5" x14ac:dyDescent="0.2">
      <c r="E37" s="101"/>
    </row>
    <row r="38" spans="5:5" x14ac:dyDescent="0.2">
      <c r="E38" s="101"/>
    </row>
    <row r="39" spans="5:5" x14ac:dyDescent="0.2">
      <c r="E39" s="101"/>
    </row>
    <row r="40" spans="5:5" x14ac:dyDescent="0.2">
      <c r="E40" s="101"/>
    </row>
    <row r="41" spans="5:5" x14ac:dyDescent="0.2">
      <c r="E41" s="101"/>
    </row>
    <row r="42" spans="5:5" x14ac:dyDescent="0.2">
      <c r="E42" s="101"/>
    </row>
    <row r="43" spans="5:5" x14ac:dyDescent="0.2">
      <c r="E43" s="101"/>
    </row>
    <row r="44" spans="5:5" x14ac:dyDescent="0.2">
      <c r="E44" s="101"/>
    </row>
    <row r="45" spans="5:5" x14ac:dyDescent="0.2">
      <c r="E45" s="101"/>
    </row>
    <row r="46" spans="5:5" x14ac:dyDescent="0.2">
      <c r="E46" s="101"/>
    </row>
    <row r="47" spans="5:5" x14ac:dyDescent="0.2">
      <c r="E47" s="101"/>
    </row>
    <row r="48" spans="5:5" x14ac:dyDescent="0.2">
      <c r="E48" s="101"/>
    </row>
    <row r="49" spans="1:7" x14ac:dyDescent="0.2">
      <c r="E49" s="101"/>
    </row>
    <row r="50" spans="1:7" x14ac:dyDescent="0.2">
      <c r="E50" s="101"/>
    </row>
    <row r="51" spans="1:7" x14ac:dyDescent="0.2">
      <c r="E51" s="101"/>
    </row>
    <row r="52" spans="1:7" x14ac:dyDescent="0.2">
      <c r="A52" s="143"/>
      <c r="B52" s="143"/>
      <c r="C52" s="143"/>
      <c r="D52" s="143"/>
      <c r="E52" s="143"/>
      <c r="F52" s="143"/>
      <c r="G52" s="143"/>
    </row>
    <row r="53" spans="1:7" x14ac:dyDescent="0.2">
      <c r="A53" s="143"/>
      <c r="B53" s="143"/>
      <c r="C53" s="143"/>
      <c r="D53" s="143"/>
      <c r="E53" s="143"/>
      <c r="F53" s="143"/>
      <c r="G53" s="143"/>
    </row>
    <row r="54" spans="1:7" x14ac:dyDescent="0.2">
      <c r="A54" s="143"/>
      <c r="B54" s="143"/>
      <c r="C54" s="143"/>
      <c r="D54" s="143"/>
      <c r="E54" s="143"/>
      <c r="F54" s="143"/>
      <c r="G54" s="143"/>
    </row>
    <row r="55" spans="1:7" x14ac:dyDescent="0.2">
      <c r="A55" s="143"/>
      <c r="B55" s="143"/>
      <c r="C55" s="143"/>
      <c r="D55" s="143"/>
      <c r="E55" s="143"/>
      <c r="F55" s="143"/>
      <c r="G55" s="143"/>
    </row>
    <row r="56" spans="1:7" x14ac:dyDescent="0.2">
      <c r="E56" s="101"/>
    </row>
    <row r="57" spans="1:7" x14ac:dyDescent="0.2">
      <c r="E57" s="101"/>
    </row>
    <row r="58" spans="1:7" x14ac:dyDescent="0.2">
      <c r="E58" s="101"/>
    </row>
    <row r="59" spans="1:7" x14ac:dyDescent="0.2">
      <c r="E59" s="101"/>
    </row>
    <row r="60" spans="1:7" x14ac:dyDescent="0.2">
      <c r="E60" s="101"/>
    </row>
    <row r="61" spans="1:7" x14ac:dyDescent="0.2">
      <c r="E61" s="101"/>
    </row>
    <row r="62" spans="1:7" x14ac:dyDescent="0.2">
      <c r="E62" s="101"/>
    </row>
    <row r="63" spans="1:7" x14ac:dyDescent="0.2">
      <c r="E63" s="101"/>
    </row>
    <row r="64" spans="1:7" x14ac:dyDescent="0.2">
      <c r="E64" s="101"/>
    </row>
    <row r="65" spans="5:5" x14ac:dyDescent="0.2">
      <c r="E65" s="101"/>
    </row>
    <row r="66" spans="5:5" x14ac:dyDescent="0.2">
      <c r="E66" s="101"/>
    </row>
    <row r="67" spans="5:5" x14ac:dyDescent="0.2">
      <c r="E67" s="101"/>
    </row>
    <row r="68" spans="5:5" x14ac:dyDescent="0.2">
      <c r="E68" s="101"/>
    </row>
    <row r="69" spans="5:5" x14ac:dyDescent="0.2">
      <c r="E69" s="101"/>
    </row>
    <row r="70" spans="5:5" x14ac:dyDescent="0.2">
      <c r="E70" s="101"/>
    </row>
    <row r="71" spans="5:5" x14ac:dyDescent="0.2">
      <c r="E71" s="101"/>
    </row>
    <row r="72" spans="5:5" x14ac:dyDescent="0.2">
      <c r="E72" s="101"/>
    </row>
    <row r="73" spans="5:5" x14ac:dyDescent="0.2">
      <c r="E73" s="101"/>
    </row>
    <row r="74" spans="5:5" x14ac:dyDescent="0.2">
      <c r="E74" s="101"/>
    </row>
    <row r="75" spans="5:5" x14ac:dyDescent="0.2">
      <c r="E75" s="101"/>
    </row>
    <row r="76" spans="5:5" x14ac:dyDescent="0.2">
      <c r="E76" s="101"/>
    </row>
    <row r="77" spans="5:5" x14ac:dyDescent="0.2">
      <c r="E77" s="101"/>
    </row>
    <row r="78" spans="5:5" x14ac:dyDescent="0.2">
      <c r="E78" s="101"/>
    </row>
    <row r="79" spans="5:5" x14ac:dyDescent="0.2">
      <c r="E79" s="101"/>
    </row>
    <row r="80" spans="5:5" x14ac:dyDescent="0.2">
      <c r="E80" s="101"/>
    </row>
    <row r="81" spans="1:7" x14ac:dyDescent="0.2">
      <c r="E81" s="101"/>
    </row>
    <row r="82" spans="1:7" x14ac:dyDescent="0.2">
      <c r="E82" s="101"/>
    </row>
    <row r="83" spans="1:7" x14ac:dyDescent="0.2">
      <c r="E83" s="101"/>
    </row>
    <row r="84" spans="1:7" x14ac:dyDescent="0.2">
      <c r="E84" s="101"/>
    </row>
    <row r="85" spans="1:7" x14ac:dyDescent="0.2">
      <c r="E85" s="101"/>
    </row>
    <row r="86" spans="1:7" x14ac:dyDescent="0.2">
      <c r="E86" s="101"/>
    </row>
    <row r="87" spans="1:7" x14ac:dyDescent="0.2">
      <c r="A87" s="154"/>
      <c r="B87" s="154"/>
    </row>
    <row r="88" spans="1:7" x14ac:dyDescent="0.2">
      <c r="A88" s="143"/>
      <c r="B88" s="143"/>
      <c r="C88" s="155"/>
      <c r="D88" s="155"/>
      <c r="E88" s="156"/>
      <c r="F88" s="155"/>
      <c r="G88" s="157"/>
    </row>
    <row r="89" spans="1:7" x14ac:dyDescent="0.2">
      <c r="A89" s="158"/>
      <c r="B89" s="158"/>
      <c r="C89" s="143"/>
      <c r="D89" s="143"/>
      <c r="E89" s="159"/>
      <c r="F89" s="143"/>
      <c r="G89" s="143"/>
    </row>
    <row r="90" spans="1:7" x14ac:dyDescent="0.2">
      <c r="A90" s="143"/>
      <c r="B90" s="143"/>
      <c r="C90" s="143"/>
      <c r="D90" s="143"/>
      <c r="E90" s="159"/>
      <c r="F90" s="143"/>
      <c r="G90" s="143"/>
    </row>
    <row r="91" spans="1:7" x14ac:dyDescent="0.2">
      <c r="A91" s="143"/>
      <c r="B91" s="143"/>
      <c r="C91" s="143"/>
      <c r="D91" s="143"/>
      <c r="E91" s="159"/>
      <c r="F91" s="143"/>
      <c r="G91" s="143"/>
    </row>
    <row r="92" spans="1:7" x14ac:dyDescent="0.2">
      <c r="A92" s="143"/>
      <c r="B92" s="143"/>
      <c r="C92" s="143"/>
      <c r="D92" s="143"/>
      <c r="E92" s="159"/>
      <c r="F92" s="143"/>
      <c r="G92" s="143"/>
    </row>
    <row r="93" spans="1:7" x14ac:dyDescent="0.2">
      <c r="A93" s="143"/>
      <c r="B93" s="143"/>
      <c r="C93" s="143"/>
      <c r="D93" s="143"/>
      <c r="E93" s="159"/>
      <c r="F93" s="143"/>
      <c r="G93" s="143"/>
    </row>
    <row r="94" spans="1:7" x14ac:dyDescent="0.2">
      <c r="A94" s="143"/>
      <c r="B94" s="143"/>
      <c r="C94" s="143"/>
      <c r="D94" s="143"/>
      <c r="E94" s="159"/>
      <c r="F94" s="143"/>
      <c r="G94" s="143"/>
    </row>
    <row r="95" spans="1:7" x14ac:dyDescent="0.2">
      <c r="A95" s="143"/>
      <c r="B95" s="143"/>
      <c r="C95" s="143"/>
      <c r="D95" s="143"/>
      <c r="E95" s="159"/>
      <c r="F95" s="143"/>
      <c r="G95" s="143"/>
    </row>
    <row r="96" spans="1:7" x14ac:dyDescent="0.2">
      <c r="A96" s="143"/>
      <c r="B96" s="143"/>
      <c r="C96" s="143"/>
      <c r="D96" s="143"/>
      <c r="E96" s="159"/>
      <c r="F96" s="143"/>
      <c r="G96" s="143"/>
    </row>
    <row r="97" spans="1:7" x14ac:dyDescent="0.2">
      <c r="A97" s="143"/>
      <c r="B97" s="143"/>
      <c r="C97" s="143"/>
      <c r="D97" s="143"/>
      <c r="E97" s="159"/>
      <c r="F97" s="143"/>
      <c r="G97" s="143"/>
    </row>
    <row r="98" spans="1:7" x14ac:dyDescent="0.2">
      <c r="A98" s="143"/>
      <c r="B98" s="143"/>
      <c r="C98" s="143"/>
      <c r="D98" s="143"/>
      <c r="E98" s="159"/>
      <c r="F98" s="143"/>
      <c r="G98" s="143"/>
    </row>
    <row r="99" spans="1:7" x14ac:dyDescent="0.2">
      <c r="A99" s="143"/>
      <c r="B99" s="143"/>
      <c r="C99" s="143"/>
      <c r="D99" s="143"/>
      <c r="E99" s="159"/>
      <c r="F99" s="143"/>
      <c r="G99" s="143"/>
    </row>
    <row r="100" spans="1:7" x14ac:dyDescent="0.2">
      <c r="A100" s="143"/>
      <c r="B100" s="143"/>
      <c r="C100" s="143"/>
      <c r="D100" s="143"/>
      <c r="E100" s="159"/>
      <c r="F100" s="143"/>
      <c r="G100" s="143"/>
    </row>
    <row r="101" spans="1:7" x14ac:dyDescent="0.2">
      <c r="A101" s="143"/>
      <c r="B101" s="143"/>
      <c r="C101" s="143"/>
      <c r="D101" s="143"/>
      <c r="E101" s="159"/>
      <c r="F101" s="143"/>
      <c r="G101" s="14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32"/>
  <sheetViews>
    <sheetView view="pageBreakPreview" zoomScale="60" zoomScaleNormal="100" workbookViewId="0">
      <selection activeCell="A2" sqref="A2:G1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2253</v>
      </c>
      <c r="B5" s="47"/>
      <c r="C5" s="48" t="s">
        <v>2254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I79"/>
  <sheetViews>
    <sheetView view="pageBreakPreview" zoomScale="60" zoomScaleNormal="100" workbookViewId="0">
      <selection activeCell="A29" sqref="A29:B35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2694</v>
      </c>
      <c r="H1" s="91" t="s">
        <v>42</v>
      </c>
      <c r="I1" s="92"/>
    </row>
    <row r="2" spans="1:9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52</v>
      </c>
      <c r="H2" s="289"/>
      <c r="I2" s="290"/>
    </row>
    <row r="3" spans="1:9" ht="13.5" thickTop="1" x14ac:dyDescent="0.2">
      <c r="F3" s="64"/>
    </row>
    <row r="4" spans="1:9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6" spans="1:9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9" s="64" customFormat="1" x14ac:dyDescent="0.2">
      <c r="A7" s="241" t="str">
        <f>'SO 01 1 Pol'!B7</f>
        <v>1</v>
      </c>
      <c r="B7" s="17" t="str">
        <f>'SO 01 1 Pol'!C7</f>
        <v>Zemní práce</v>
      </c>
      <c r="D7" s="242"/>
      <c r="E7" s="242"/>
      <c r="F7" s="242"/>
      <c r="G7" s="242"/>
      <c r="H7" s="242"/>
      <c r="I7" s="242"/>
    </row>
    <row r="8" spans="1:9" s="64" customFormat="1" x14ac:dyDescent="0.2">
      <c r="A8" s="241" t="str">
        <f>'SO 01 1 Pol'!B42</f>
        <v>11</v>
      </c>
      <c r="B8" s="17" t="str">
        <f>'SO 01 1 Pol'!C42</f>
        <v>Přípravné a přidružené práce</v>
      </c>
      <c r="D8" s="242"/>
      <c r="E8" s="242"/>
      <c r="F8" s="242"/>
      <c r="G8" s="242"/>
      <c r="H8" s="242"/>
      <c r="I8" s="242"/>
    </row>
    <row r="9" spans="1:9" s="64" customFormat="1" x14ac:dyDescent="0.2">
      <c r="A9" s="241" t="str">
        <f>'SO 01 1 Pol'!B50</f>
        <v>2</v>
      </c>
      <c r="B9" s="17" t="str">
        <f>'SO 01 1 Pol'!C50</f>
        <v>Základy a zvláštní zakládání</v>
      </c>
      <c r="D9" s="242"/>
      <c r="E9" s="242"/>
      <c r="F9" s="242"/>
      <c r="G9" s="242"/>
      <c r="H9" s="242"/>
      <c r="I9" s="242"/>
    </row>
    <row r="10" spans="1:9" s="64" customFormat="1" x14ac:dyDescent="0.2">
      <c r="A10" s="241" t="str">
        <f>'SO 01 1 Pol'!B95</f>
        <v>3</v>
      </c>
      <c r="B10" s="17" t="str">
        <f>'SO 01 1 Pol'!C95</f>
        <v>Svislé a kompletní konstrukce</v>
      </c>
      <c r="D10" s="242"/>
      <c r="E10" s="242"/>
      <c r="F10" s="242"/>
      <c r="G10" s="242"/>
      <c r="H10" s="242"/>
      <c r="I10" s="242"/>
    </row>
    <row r="11" spans="1:9" s="64" customFormat="1" x14ac:dyDescent="0.2">
      <c r="A11" s="241" t="str">
        <f>'SO 01 1 Pol'!B119</f>
        <v>4</v>
      </c>
      <c r="B11" s="17" t="str">
        <f>'SO 01 1 Pol'!C119</f>
        <v>Vodorovné konstrukce</v>
      </c>
      <c r="D11" s="242"/>
      <c r="E11" s="242"/>
      <c r="F11" s="242"/>
      <c r="G11" s="242"/>
      <c r="H11" s="242"/>
      <c r="I11" s="242"/>
    </row>
    <row r="12" spans="1:9" s="64" customFormat="1" x14ac:dyDescent="0.2">
      <c r="A12" s="241" t="str">
        <f>'SO 01 1 Pol'!B123</f>
        <v>9</v>
      </c>
      <c r="B12" s="17" t="str">
        <f>'SO 01 1 Pol'!C123</f>
        <v>Ostatní konstrukce, bourání</v>
      </c>
      <c r="D12" s="242"/>
      <c r="E12" s="242"/>
      <c r="F12" s="242"/>
      <c r="G12" s="242"/>
      <c r="H12" s="242"/>
      <c r="I12" s="242"/>
    </row>
    <row r="13" spans="1:9" s="64" customFormat="1" x14ac:dyDescent="0.2">
      <c r="A13" s="241" t="str">
        <f>'SO 01 1 Pol'!B128</f>
        <v>95</v>
      </c>
      <c r="B13" s="17" t="str">
        <f>'SO 01 1 Pol'!C128</f>
        <v>Dokončovací konstrukce na pozemních stavbách</v>
      </c>
      <c r="D13" s="242"/>
      <c r="E13" s="242"/>
      <c r="F13" s="242"/>
      <c r="G13" s="242"/>
      <c r="H13" s="242"/>
      <c r="I13" s="242"/>
    </row>
    <row r="14" spans="1:9" s="64" customFormat="1" x14ac:dyDescent="0.2">
      <c r="A14" s="241" t="str">
        <f>'SO 01 1 Pol'!B152</f>
        <v>99</v>
      </c>
      <c r="B14" s="17" t="str">
        <f>'SO 01 1 Pol'!C152</f>
        <v>Staveništní přesun hmot</v>
      </c>
      <c r="D14" s="242"/>
      <c r="E14" s="242"/>
      <c r="F14" s="242"/>
      <c r="G14" s="242"/>
      <c r="H14" s="242"/>
      <c r="I14" s="242"/>
    </row>
    <row r="15" spans="1:9" s="64" customFormat="1" x14ac:dyDescent="0.2">
      <c r="A15" s="241" t="str">
        <f>'SO 01 1 Pol'!B155</f>
        <v>711</v>
      </c>
      <c r="B15" s="17" t="str">
        <f>'SO 01 1 Pol'!C155</f>
        <v>Izolace proti vodě</v>
      </c>
      <c r="D15" s="242"/>
      <c r="E15" s="242"/>
      <c r="F15" s="242"/>
      <c r="G15" s="242"/>
      <c r="H15" s="242"/>
      <c r="I15" s="242"/>
    </row>
    <row r="16" spans="1:9" s="64" customFormat="1" x14ac:dyDescent="0.2">
      <c r="A16" s="241" t="str">
        <f>'SO 01 1 Pol'!B182</f>
        <v>713</v>
      </c>
      <c r="B16" s="17" t="str">
        <f>'SO 01 1 Pol'!C182</f>
        <v>Izolace tepelné</v>
      </c>
      <c r="D16" s="242"/>
      <c r="E16" s="242"/>
      <c r="F16" s="242"/>
      <c r="G16" s="242"/>
      <c r="H16" s="242"/>
      <c r="I16" s="242"/>
    </row>
    <row r="17" spans="1:9" s="64" customFormat="1" x14ac:dyDescent="0.2">
      <c r="A17" s="241" t="str">
        <f>'SO 01 1 Pol'!B185</f>
        <v>762</v>
      </c>
      <c r="B17" s="17" t="str">
        <f>'SO 01 1 Pol'!C185</f>
        <v>Konstrukce tesařské, insekticidně a fungicidně ošetřené bezbarvými prostředky</v>
      </c>
      <c r="D17" s="242"/>
      <c r="E17" s="242"/>
      <c r="F17" s="242"/>
      <c r="G17" s="242"/>
      <c r="H17" s="242"/>
      <c r="I17" s="242"/>
    </row>
    <row r="18" spans="1:9" s="64" customFormat="1" x14ac:dyDescent="0.2">
      <c r="A18" s="241" t="str">
        <f>'SO 01 1 Pol'!B202</f>
        <v>764</v>
      </c>
      <c r="B18" s="17" t="str">
        <f>'SO 01 1 Pol'!C202</f>
        <v>Konstrukce klempířské</v>
      </c>
      <c r="D18" s="242"/>
      <c r="E18" s="242"/>
      <c r="F18" s="242"/>
      <c r="G18" s="242"/>
      <c r="H18" s="242"/>
      <c r="I18" s="242"/>
    </row>
    <row r="19" spans="1:9" s="64" customFormat="1" x14ac:dyDescent="0.2">
      <c r="A19" s="241" t="str">
        <f>'SO 01 1 Pol'!B224</f>
        <v>766-1</v>
      </c>
      <c r="B19" s="17" t="str">
        <f>'SO 01 1 Pol'!C224</f>
        <v>Konstukce truhlářské - okna, včetně vnitřních parapetů</v>
      </c>
      <c r="D19" s="242"/>
      <c r="E19" s="242"/>
      <c r="F19" s="242"/>
      <c r="G19" s="242"/>
      <c r="H19" s="242"/>
      <c r="I19" s="242"/>
    </row>
    <row r="20" spans="1:9" s="64" customFormat="1" x14ac:dyDescent="0.2">
      <c r="A20" s="241" t="str">
        <f>'SO 01 1 Pol'!B236</f>
        <v>766-2</v>
      </c>
      <c r="B20" s="17" t="str">
        <f>'SO 01 1 Pol'!C236</f>
        <v xml:space="preserve">Konstrukce truhlářské - dveře - včetně polychromie povrchů dle části D.10 tohoto projektu, ozn. V.1-V9. - výtvarný motiv - barevný monochrom </v>
      </c>
      <c r="D20" s="242"/>
      <c r="E20" s="242"/>
      <c r="F20" s="242"/>
      <c r="G20" s="242"/>
      <c r="H20" s="242"/>
      <c r="I20" s="242"/>
    </row>
    <row r="21" spans="1:9" s="64" customFormat="1" x14ac:dyDescent="0.2">
      <c r="A21" s="241" t="str">
        <f>'SO 01 1 Pol'!B298</f>
        <v>766-6</v>
      </c>
      <c r="B21" s="17" t="str">
        <f>'SO 01 1 Pol'!C298</f>
        <v xml:space="preserve">Truhlářské prvky - včetně polychromie povrchů dle části D.10 tohoto projektu, ozn. V.1-V9. - výtvarný motiv - barevný monochrom </v>
      </c>
      <c r="D21" s="242"/>
      <c r="E21" s="242"/>
      <c r="F21" s="242"/>
      <c r="G21" s="242"/>
      <c r="H21" s="242"/>
      <c r="I21" s="242"/>
    </row>
    <row r="22" spans="1:9" s="64" customFormat="1" x14ac:dyDescent="0.2">
      <c r="A22" s="241" t="str">
        <f>'SO 01 1 Pol'!B326</f>
        <v>767</v>
      </c>
      <c r="B22" s="17" t="str">
        <f>'SO 01 1 Pol'!C326</f>
        <v>Konstrukce zámečnické</v>
      </c>
      <c r="D22" s="242"/>
      <c r="E22" s="242"/>
      <c r="F22" s="242"/>
      <c r="G22" s="242"/>
      <c r="H22" s="242"/>
      <c r="I22" s="242"/>
    </row>
    <row r="23" spans="1:9" s="64" customFormat="1" x14ac:dyDescent="0.2">
      <c r="A23" s="241" t="str">
        <f>'SO 01 1 Pol'!B358</f>
        <v>767-1</v>
      </c>
      <c r="B23" s="17" t="str">
        <f>'SO 01 1 Pol'!C358</f>
        <v>Fasáda - prosklení</v>
      </c>
      <c r="D23" s="242"/>
      <c r="E23" s="242"/>
      <c r="F23" s="242"/>
      <c r="G23" s="242"/>
      <c r="H23" s="242"/>
      <c r="I23" s="242"/>
    </row>
    <row r="24" spans="1:9" s="64" customFormat="1" x14ac:dyDescent="0.2">
      <c r="A24" s="241" t="str">
        <f>'SO 01 1 Pol'!B366</f>
        <v>790</v>
      </c>
      <c r="B24" s="17" t="str">
        <f>'SO 01 1 Pol'!C366</f>
        <v xml:space="preserve">Skladby konstrukcí, včetně polychromie povrchů dle části D.10 tohoto projektu, ozn. V.1-V9. - výtvarný motiv - barevný monochrom </v>
      </c>
      <c r="D24" s="242"/>
      <c r="E24" s="242"/>
      <c r="F24" s="242"/>
      <c r="G24" s="242"/>
      <c r="H24" s="242"/>
      <c r="I24" s="242"/>
    </row>
    <row r="25" spans="1:9" s="64" customFormat="1" x14ac:dyDescent="0.2">
      <c r="A25" s="241" t="str">
        <f>'SO 01 1 Pol'!B539</f>
        <v>798</v>
      </c>
      <c r="B25" s="17" t="str">
        <f>'SO 01 1 Pol'!C539</f>
        <v>část D.10 tohoto projektu - Informační a orientační systém ozn I.1. - I.6. , atyp dle autorského návrhu</v>
      </c>
      <c r="D25" s="242"/>
      <c r="E25" s="242"/>
      <c r="F25" s="242"/>
      <c r="G25" s="242"/>
      <c r="H25" s="242"/>
      <c r="I25" s="242"/>
    </row>
    <row r="26" spans="1:9" s="64" customFormat="1" x14ac:dyDescent="0.2">
      <c r="A26" s="241" t="str">
        <f>'SO 01 1 Pol'!B549</f>
        <v>799</v>
      </c>
      <c r="B26" s="17" t="str">
        <f>'SO 01 1 Pol'!C549</f>
        <v xml:space="preserve">Ostatní - včetně polychromie povrchů dle části D.10 tohoto projektu, ozn. V.1-V9. - výtvarný motiv - barevný monochrom </v>
      </c>
      <c r="D26" s="242"/>
      <c r="E26" s="242"/>
      <c r="F26" s="242"/>
      <c r="G26" s="242"/>
      <c r="H26" s="242"/>
      <c r="I26" s="242"/>
    </row>
    <row r="27" spans="1:9" s="64" customFormat="1" x14ac:dyDescent="0.2">
      <c r="A27" s="241" t="str">
        <f>'SO 01 1 Pol'!B623</f>
        <v>D96</v>
      </c>
      <c r="B27" s="17" t="str">
        <f>'SO 01 1 Pol'!C623</f>
        <v>Přesuny suti a vybouraných hmot</v>
      </c>
      <c r="D27" s="242"/>
      <c r="E27" s="242"/>
      <c r="F27" s="242"/>
      <c r="G27" s="242"/>
      <c r="H27" s="242"/>
      <c r="I27" s="242"/>
    </row>
    <row r="28" spans="1:9" x14ac:dyDescent="0.2">
      <c r="A28" s="64"/>
      <c r="B28" s="64"/>
      <c r="C28" s="64"/>
      <c r="D28" s="64"/>
      <c r="E28" s="64"/>
      <c r="F28" s="64"/>
      <c r="G28" s="64"/>
      <c r="H28" s="64"/>
      <c r="I28" s="64"/>
    </row>
    <row r="30" spans="1:9" x14ac:dyDescent="0.2">
      <c r="B30" s="6"/>
      <c r="F30" s="99"/>
      <c r="G30" s="100"/>
      <c r="H30" s="100"/>
      <c r="I30" s="9"/>
    </row>
    <row r="31" spans="1:9" x14ac:dyDescent="0.2">
      <c r="F31" s="99"/>
      <c r="G31" s="100"/>
      <c r="H31" s="100"/>
      <c r="I31" s="9"/>
    </row>
    <row r="32" spans="1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  <row r="62" spans="6:9" x14ac:dyDescent="0.2">
      <c r="F62" s="99"/>
      <c r="G62" s="100"/>
      <c r="H62" s="100"/>
      <c r="I62" s="9"/>
    </row>
    <row r="63" spans="6:9" x14ac:dyDescent="0.2">
      <c r="F63" s="99"/>
      <c r="G63" s="100"/>
      <c r="H63" s="100"/>
      <c r="I63" s="9"/>
    </row>
    <row r="64" spans="6:9" x14ac:dyDescent="0.2">
      <c r="F64" s="99"/>
      <c r="G64" s="100"/>
      <c r="H64" s="100"/>
      <c r="I64" s="9"/>
    </row>
    <row r="65" spans="6:9" x14ac:dyDescent="0.2">
      <c r="F65" s="99"/>
      <c r="G65" s="100"/>
      <c r="H65" s="100"/>
      <c r="I65" s="9"/>
    </row>
    <row r="66" spans="6:9" x14ac:dyDescent="0.2">
      <c r="F66" s="99"/>
      <c r="G66" s="100"/>
      <c r="H66" s="100"/>
      <c r="I66" s="9"/>
    </row>
    <row r="67" spans="6:9" x14ac:dyDescent="0.2">
      <c r="F67" s="99"/>
      <c r="G67" s="100"/>
      <c r="H67" s="100"/>
      <c r="I67" s="9"/>
    </row>
    <row r="68" spans="6:9" x14ac:dyDescent="0.2">
      <c r="F68" s="99"/>
      <c r="G68" s="100"/>
      <c r="H68" s="100"/>
      <c r="I68" s="9"/>
    </row>
    <row r="69" spans="6:9" x14ac:dyDescent="0.2">
      <c r="F69" s="99"/>
      <c r="G69" s="100"/>
      <c r="H69" s="100"/>
      <c r="I69" s="9"/>
    </row>
    <row r="70" spans="6:9" x14ac:dyDescent="0.2">
      <c r="F70" s="99"/>
      <c r="G70" s="100"/>
      <c r="H70" s="100"/>
      <c r="I70" s="9"/>
    </row>
    <row r="71" spans="6:9" x14ac:dyDescent="0.2">
      <c r="F71" s="99"/>
      <c r="G71" s="100"/>
      <c r="H71" s="100"/>
      <c r="I71" s="9"/>
    </row>
    <row r="72" spans="6:9" x14ac:dyDescent="0.2">
      <c r="F72" s="99"/>
      <c r="G72" s="100"/>
      <c r="H72" s="100"/>
      <c r="I72" s="9"/>
    </row>
    <row r="73" spans="6:9" x14ac:dyDescent="0.2">
      <c r="F73" s="99"/>
      <c r="G73" s="100"/>
      <c r="H73" s="100"/>
      <c r="I73" s="9"/>
    </row>
    <row r="74" spans="6:9" x14ac:dyDescent="0.2">
      <c r="F74" s="99"/>
      <c r="G74" s="100"/>
      <c r="H74" s="100"/>
      <c r="I74" s="9"/>
    </row>
    <row r="75" spans="6:9" x14ac:dyDescent="0.2">
      <c r="F75" s="99"/>
      <c r="G75" s="100"/>
      <c r="H75" s="100"/>
      <c r="I75" s="9"/>
    </row>
    <row r="76" spans="6:9" x14ac:dyDescent="0.2">
      <c r="F76" s="99"/>
      <c r="G76" s="100"/>
      <c r="H76" s="100"/>
      <c r="I76" s="9"/>
    </row>
    <row r="77" spans="6:9" x14ac:dyDescent="0.2">
      <c r="F77" s="99"/>
      <c r="G77" s="100"/>
      <c r="H77" s="100"/>
      <c r="I77" s="9"/>
    </row>
    <row r="78" spans="6:9" x14ac:dyDescent="0.2">
      <c r="F78" s="99"/>
      <c r="G78" s="100"/>
      <c r="H78" s="100"/>
      <c r="I78" s="9"/>
    </row>
    <row r="79" spans="6:9" x14ac:dyDescent="0.2">
      <c r="F79" s="99"/>
      <c r="G79" s="100"/>
      <c r="H79" s="100"/>
      <c r="I79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scale="84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K58"/>
  <sheetViews>
    <sheetView view="pageBreakPreview" zoomScale="60" zoomScaleNormal="100" workbookViewId="0">
      <selection activeCell="F10" sqref="F1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1" ht="13.5" thickBot="1" x14ac:dyDescent="0.25">
      <c r="A2" s="286" t="s">
        <v>29</v>
      </c>
      <c r="B2" s="287"/>
      <c r="C2" s="93" t="s">
        <v>2255</v>
      </c>
      <c r="D2" s="94"/>
      <c r="E2" s="95"/>
      <c r="F2" s="94"/>
      <c r="G2" s="288"/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x14ac:dyDescent="0.2">
      <c r="A7" s="241" t="str">
        <f>'SO 03  Pol'!B7</f>
        <v>827</v>
      </c>
      <c r="B7" s="17" t="str">
        <f>'SO 03  Pol'!C7</f>
        <v>Potrubí z plastových trub</v>
      </c>
      <c r="D7" s="242"/>
      <c r="E7" s="242"/>
      <c r="F7" s="242"/>
      <c r="G7" s="242"/>
      <c r="H7" s="242"/>
      <c r="I7" s="242"/>
    </row>
    <row r="8" spans="1:11" s="64" customFormat="1" x14ac:dyDescent="0.2">
      <c r="A8" s="241" t="str">
        <f>'SO 03  Pol'!B18</f>
        <v>1</v>
      </c>
      <c r="B8" s="17" t="str">
        <f>'SO 03  Pol'!C18</f>
        <v>Zemní práce</v>
      </c>
      <c r="D8" s="242"/>
      <c r="E8" s="242"/>
      <c r="F8" s="242"/>
      <c r="G8" s="242"/>
      <c r="H8" s="242"/>
      <c r="I8" s="242"/>
    </row>
    <row r="9" spans="1:11" x14ac:dyDescent="0.2">
      <c r="A9" s="64"/>
      <c r="B9" s="245"/>
      <c r="C9" s="64"/>
      <c r="D9" s="64"/>
      <c r="E9" s="64"/>
      <c r="F9" s="246"/>
      <c r="G9" s="247"/>
      <c r="H9" s="247"/>
      <c r="I9" s="248"/>
      <c r="J9" s="64"/>
      <c r="K9" s="64"/>
    </row>
    <row r="10" spans="1:11" x14ac:dyDescent="0.2">
      <c r="F10" s="99"/>
      <c r="G10" s="100"/>
      <c r="H10" s="100"/>
      <c r="I10" s="9"/>
    </row>
    <row r="11" spans="1:11" x14ac:dyDescent="0.2">
      <c r="F11" s="99"/>
      <c r="G11" s="100"/>
      <c r="H11" s="100"/>
      <c r="I11" s="9"/>
    </row>
    <row r="12" spans="1:11" x14ac:dyDescent="0.2">
      <c r="F12" s="99"/>
      <c r="G12" s="100"/>
      <c r="H12" s="100"/>
      <c r="I12" s="9"/>
    </row>
    <row r="13" spans="1:11" x14ac:dyDescent="0.2">
      <c r="F13" s="99"/>
      <c r="G13" s="100"/>
      <c r="H13" s="100"/>
      <c r="I13" s="9"/>
    </row>
    <row r="14" spans="1:11" x14ac:dyDescent="0.2">
      <c r="F14" s="99"/>
      <c r="G14" s="100"/>
      <c r="H14" s="100"/>
      <c r="I14" s="9"/>
    </row>
    <row r="15" spans="1:11" x14ac:dyDescent="0.2">
      <c r="F15" s="99"/>
      <c r="G15" s="100"/>
      <c r="H15" s="100"/>
      <c r="I15" s="9"/>
    </row>
    <row r="16" spans="1:11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96"/>
  <sheetViews>
    <sheetView showGridLines="0" showZeros="0"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/>
      <c r="F3" s="107" t="s">
        <v>2697</v>
      </c>
      <c r="G3" s="108"/>
    </row>
    <row r="4" spans="1:80" ht="13.5" thickBot="1" x14ac:dyDescent="0.25">
      <c r="A4" s="297" t="s">
        <v>29</v>
      </c>
      <c r="B4" s="287"/>
      <c r="C4" s="93" t="s">
        <v>2255</v>
      </c>
      <c r="D4" s="109"/>
      <c r="E4" s="298">
        <f>'SO 03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2257</v>
      </c>
      <c r="C7" s="120" t="s">
        <v>2258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2260</v>
      </c>
      <c r="C8" s="131" t="s">
        <v>2261</v>
      </c>
      <c r="D8" s="132" t="s">
        <v>115</v>
      </c>
      <c r="E8" s="133">
        <v>110</v>
      </c>
      <c r="F8" s="133"/>
      <c r="G8" s="134">
        <f t="shared" ref="G8:G16" si="0">E8*F8</f>
        <v>0</v>
      </c>
      <c r="H8" s="135">
        <v>0</v>
      </c>
      <c r="I8" s="136">
        <f t="shared" ref="I8:I16" si="1">E8*H8</f>
        <v>0</v>
      </c>
      <c r="J8" s="135">
        <v>0</v>
      </c>
      <c r="K8" s="136">
        <f t="shared" ref="K8:K16" si="2">E8*J8</f>
        <v>0</v>
      </c>
      <c r="O8" s="128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 t="shared" ref="BA8:BA16" si="3">IF(AZ8=1,G8,0)</f>
        <v>0</v>
      </c>
      <c r="BB8" s="101">
        <f t="shared" ref="BB8:BB16" si="4">IF(AZ8=2,G8,0)</f>
        <v>0</v>
      </c>
      <c r="BC8" s="101">
        <f t="shared" ref="BC8:BC16" si="5">IF(AZ8=3,G8,0)</f>
        <v>0</v>
      </c>
      <c r="BD8" s="101">
        <f t="shared" ref="BD8:BD16" si="6">IF(AZ8=4,G8,0)</f>
        <v>0</v>
      </c>
      <c r="BE8" s="101">
        <f t="shared" ref="BE8:BE16" si="7">IF(AZ8=5,G8,0)</f>
        <v>0</v>
      </c>
      <c r="CA8" s="128">
        <v>1</v>
      </c>
      <c r="CB8" s="128">
        <v>1</v>
      </c>
    </row>
    <row r="9" spans="1:80" x14ac:dyDescent="0.2">
      <c r="A9" s="129">
        <v>2</v>
      </c>
      <c r="B9" s="130" t="s">
        <v>2262</v>
      </c>
      <c r="C9" s="131" t="s">
        <v>2263</v>
      </c>
      <c r="D9" s="132" t="s">
        <v>115</v>
      </c>
      <c r="E9" s="133">
        <v>12</v>
      </c>
      <c r="F9" s="133"/>
      <c r="G9" s="134">
        <f t="shared" si="0"/>
        <v>0</v>
      </c>
      <c r="H9" s="135">
        <v>0</v>
      </c>
      <c r="I9" s="136">
        <f t="shared" si="1"/>
        <v>0</v>
      </c>
      <c r="J9" s="135">
        <v>0</v>
      </c>
      <c r="K9" s="136">
        <f t="shared" si="2"/>
        <v>0</v>
      </c>
      <c r="O9" s="128">
        <v>2</v>
      </c>
      <c r="AA9" s="101">
        <v>1</v>
      </c>
      <c r="AB9" s="101">
        <v>1</v>
      </c>
      <c r="AC9" s="101">
        <v>1</v>
      </c>
      <c r="AZ9" s="101">
        <v>1</v>
      </c>
      <c r="BA9" s="101">
        <f t="shared" si="3"/>
        <v>0</v>
      </c>
      <c r="BB9" s="101">
        <f t="shared" si="4"/>
        <v>0</v>
      </c>
      <c r="BC9" s="101">
        <f t="shared" si="5"/>
        <v>0</v>
      </c>
      <c r="BD9" s="101">
        <f t="shared" si="6"/>
        <v>0</v>
      </c>
      <c r="BE9" s="101">
        <f t="shared" si="7"/>
        <v>0</v>
      </c>
      <c r="CA9" s="128">
        <v>1</v>
      </c>
      <c r="CB9" s="128">
        <v>1</v>
      </c>
    </row>
    <row r="10" spans="1:80" x14ac:dyDescent="0.2">
      <c r="A10" s="129">
        <v>3</v>
      </c>
      <c r="B10" s="130" t="s">
        <v>2264</v>
      </c>
      <c r="C10" s="131" t="s">
        <v>2265</v>
      </c>
      <c r="D10" s="132" t="s">
        <v>115</v>
      </c>
      <c r="E10" s="133">
        <v>1</v>
      </c>
      <c r="F10" s="133"/>
      <c r="G10" s="134">
        <f t="shared" si="0"/>
        <v>0</v>
      </c>
      <c r="H10" s="135">
        <v>0</v>
      </c>
      <c r="I10" s="136">
        <f t="shared" si="1"/>
        <v>0</v>
      </c>
      <c r="J10" s="135">
        <v>0</v>
      </c>
      <c r="K10" s="136">
        <f t="shared" si="2"/>
        <v>0</v>
      </c>
      <c r="O10" s="128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 t="shared" si="3"/>
        <v>0</v>
      </c>
      <c r="BB10" s="101">
        <f t="shared" si="4"/>
        <v>0</v>
      </c>
      <c r="BC10" s="101">
        <f t="shared" si="5"/>
        <v>0</v>
      </c>
      <c r="BD10" s="101">
        <f t="shared" si="6"/>
        <v>0</v>
      </c>
      <c r="BE10" s="101">
        <f t="shared" si="7"/>
        <v>0</v>
      </c>
      <c r="CA10" s="128">
        <v>1</v>
      </c>
      <c r="CB10" s="128">
        <v>1</v>
      </c>
    </row>
    <row r="11" spans="1:80" x14ac:dyDescent="0.2">
      <c r="A11" s="129">
        <v>4</v>
      </c>
      <c r="B11" s="130" t="s">
        <v>2266</v>
      </c>
      <c r="C11" s="131" t="s">
        <v>2267</v>
      </c>
      <c r="D11" s="132" t="s">
        <v>44</v>
      </c>
      <c r="E11" s="133">
        <v>1</v>
      </c>
      <c r="F11" s="133"/>
      <c r="G11" s="134">
        <f t="shared" si="0"/>
        <v>0</v>
      </c>
      <c r="H11" s="135">
        <v>0</v>
      </c>
      <c r="I11" s="136">
        <f t="shared" si="1"/>
        <v>0</v>
      </c>
      <c r="J11" s="135">
        <v>0</v>
      </c>
      <c r="K11" s="136">
        <f t="shared" si="2"/>
        <v>0</v>
      </c>
      <c r="O11" s="128">
        <v>2</v>
      </c>
      <c r="AA11" s="101">
        <v>1</v>
      </c>
      <c r="AB11" s="101">
        <v>1</v>
      </c>
      <c r="AC11" s="101">
        <v>1</v>
      </c>
      <c r="AZ11" s="101">
        <v>1</v>
      </c>
      <c r="BA11" s="101">
        <f t="shared" si="3"/>
        <v>0</v>
      </c>
      <c r="BB11" s="101">
        <f t="shared" si="4"/>
        <v>0</v>
      </c>
      <c r="BC11" s="101">
        <f t="shared" si="5"/>
        <v>0</v>
      </c>
      <c r="BD11" s="101">
        <f t="shared" si="6"/>
        <v>0</v>
      </c>
      <c r="BE11" s="101">
        <f t="shared" si="7"/>
        <v>0</v>
      </c>
      <c r="CA11" s="128">
        <v>1</v>
      </c>
      <c r="CB11" s="128">
        <v>1</v>
      </c>
    </row>
    <row r="12" spans="1:80" x14ac:dyDescent="0.2">
      <c r="A12" s="129">
        <v>5</v>
      </c>
      <c r="B12" s="130" t="s">
        <v>2268</v>
      </c>
      <c r="C12" s="131" t="s">
        <v>888</v>
      </c>
      <c r="D12" s="132" t="s">
        <v>44</v>
      </c>
      <c r="E12" s="133">
        <v>2</v>
      </c>
      <c r="F12" s="133"/>
      <c r="G12" s="134">
        <f t="shared" si="0"/>
        <v>0</v>
      </c>
      <c r="H12" s="135">
        <v>0</v>
      </c>
      <c r="I12" s="136">
        <f t="shared" si="1"/>
        <v>0</v>
      </c>
      <c r="J12" s="135">
        <v>0</v>
      </c>
      <c r="K12" s="136">
        <f t="shared" si="2"/>
        <v>0</v>
      </c>
      <c r="O12" s="128">
        <v>2</v>
      </c>
      <c r="AA12" s="101">
        <v>1</v>
      </c>
      <c r="AB12" s="101">
        <v>1</v>
      </c>
      <c r="AC12" s="101">
        <v>1</v>
      </c>
      <c r="AZ12" s="101">
        <v>1</v>
      </c>
      <c r="BA12" s="101">
        <f t="shared" si="3"/>
        <v>0</v>
      </c>
      <c r="BB12" s="101">
        <f t="shared" si="4"/>
        <v>0</v>
      </c>
      <c r="BC12" s="101">
        <f t="shared" si="5"/>
        <v>0</v>
      </c>
      <c r="BD12" s="101">
        <f t="shared" si="6"/>
        <v>0</v>
      </c>
      <c r="BE12" s="101">
        <f t="shared" si="7"/>
        <v>0</v>
      </c>
      <c r="CA12" s="128">
        <v>1</v>
      </c>
      <c r="CB12" s="128">
        <v>1</v>
      </c>
    </row>
    <row r="13" spans="1:80" x14ac:dyDescent="0.2">
      <c r="A13" s="129">
        <v>6</v>
      </c>
      <c r="B13" s="130" t="s">
        <v>2269</v>
      </c>
      <c r="C13" s="131" t="s">
        <v>894</v>
      </c>
      <c r="D13" s="132" t="s">
        <v>44</v>
      </c>
      <c r="E13" s="133">
        <v>1</v>
      </c>
      <c r="F13" s="133"/>
      <c r="G13" s="134">
        <f t="shared" si="0"/>
        <v>0</v>
      </c>
      <c r="H13" s="135">
        <v>0</v>
      </c>
      <c r="I13" s="136">
        <f t="shared" si="1"/>
        <v>0</v>
      </c>
      <c r="J13" s="135">
        <v>0</v>
      </c>
      <c r="K13" s="136">
        <f t="shared" si="2"/>
        <v>0</v>
      </c>
      <c r="O13" s="128">
        <v>2</v>
      </c>
      <c r="AA13" s="101">
        <v>1</v>
      </c>
      <c r="AB13" s="101">
        <v>1</v>
      </c>
      <c r="AC13" s="101">
        <v>1</v>
      </c>
      <c r="AZ13" s="101">
        <v>1</v>
      </c>
      <c r="BA13" s="101">
        <f t="shared" si="3"/>
        <v>0</v>
      </c>
      <c r="BB13" s="101">
        <f t="shared" si="4"/>
        <v>0</v>
      </c>
      <c r="BC13" s="101">
        <f t="shared" si="5"/>
        <v>0</v>
      </c>
      <c r="BD13" s="101">
        <f t="shared" si="6"/>
        <v>0</v>
      </c>
      <c r="BE13" s="101">
        <f t="shared" si="7"/>
        <v>0</v>
      </c>
      <c r="CA13" s="128">
        <v>1</v>
      </c>
      <c r="CB13" s="128">
        <v>1</v>
      </c>
    </row>
    <row r="14" spans="1:80" x14ac:dyDescent="0.2">
      <c r="A14" s="129">
        <v>7</v>
      </c>
      <c r="B14" s="130" t="s">
        <v>2270</v>
      </c>
      <c r="C14" s="131" t="s">
        <v>2271</v>
      </c>
      <c r="D14" s="132" t="s">
        <v>44</v>
      </c>
      <c r="E14" s="133">
        <v>1</v>
      </c>
      <c r="F14" s="133"/>
      <c r="G14" s="134">
        <f t="shared" si="0"/>
        <v>0</v>
      </c>
      <c r="H14" s="135">
        <v>0</v>
      </c>
      <c r="I14" s="136">
        <f t="shared" si="1"/>
        <v>0</v>
      </c>
      <c r="J14" s="135">
        <v>0</v>
      </c>
      <c r="K14" s="136">
        <f t="shared" si="2"/>
        <v>0</v>
      </c>
      <c r="O14" s="128">
        <v>2</v>
      </c>
      <c r="AA14" s="101">
        <v>1</v>
      </c>
      <c r="AB14" s="101">
        <v>1</v>
      </c>
      <c r="AC14" s="101">
        <v>1</v>
      </c>
      <c r="AZ14" s="101">
        <v>1</v>
      </c>
      <c r="BA14" s="101">
        <f t="shared" si="3"/>
        <v>0</v>
      </c>
      <c r="BB14" s="101">
        <f t="shared" si="4"/>
        <v>0</v>
      </c>
      <c r="BC14" s="101">
        <f t="shared" si="5"/>
        <v>0</v>
      </c>
      <c r="BD14" s="101">
        <f t="shared" si="6"/>
        <v>0</v>
      </c>
      <c r="BE14" s="101">
        <f t="shared" si="7"/>
        <v>0</v>
      </c>
      <c r="CA14" s="128">
        <v>1</v>
      </c>
      <c r="CB14" s="128">
        <v>1</v>
      </c>
    </row>
    <row r="15" spans="1:80" x14ac:dyDescent="0.2">
      <c r="A15" s="129">
        <v>8</v>
      </c>
      <c r="B15" s="130" t="s">
        <v>2272</v>
      </c>
      <c r="C15" s="131" t="s">
        <v>2273</v>
      </c>
      <c r="D15" s="132" t="s">
        <v>44</v>
      </c>
      <c r="E15" s="133">
        <v>1</v>
      </c>
      <c r="F15" s="133"/>
      <c r="G15" s="134">
        <f t="shared" si="0"/>
        <v>0</v>
      </c>
      <c r="H15" s="135">
        <v>0</v>
      </c>
      <c r="I15" s="136">
        <f t="shared" si="1"/>
        <v>0</v>
      </c>
      <c r="J15" s="135">
        <v>0</v>
      </c>
      <c r="K15" s="136">
        <f t="shared" si="2"/>
        <v>0</v>
      </c>
      <c r="O15" s="128">
        <v>2</v>
      </c>
      <c r="AA15" s="101">
        <v>1</v>
      </c>
      <c r="AB15" s="101">
        <v>1</v>
      </c>
      <c r="AC15" s="101">
        <v>1</v>
      </c>
      <c r="AZ15" s="101">
        <v>1</v>
      </c>
      <c r="BA15" s="101">
        <f t="shared" si="3"/>
        <v>0</v>
      </c>
      <c r="BB15" s="101">
        <f t="shared" si="4"/>
        <v>0</v>
      </c>
      <c r="BC15" s="101">
        <f t="shared" si="5"/>
        <v>0</v>
      </c>
      <c r="BD15" s="101">
        <f t="shared" si="6"/>
        <v>0</v>
      </c>
      <c r="BE15" s="101">
        <f t="shared" si="7"/>
        <v>0</v>
      </c>
      <c r="CA15" s="128">
        <v>1</v>
      </c>
      <c r="CB15" s="128">
        <v>1</v>
      </c>
    </row>
    <row r="16" spans="1:80" x14ac:dyDescent="0.2">
      <c r="A16" s="129">
        <v>9</v>
      </c>
      <c r="B16" s="130" t="s">
        <v>2274</v>
      </c>
      <c r="C16" s="131" t="s">
        <v>2275</v>
      </c>
      <c r="D16" s="132" t="s">
        <v>44</v>
      </c>
      <c r="E16" s="133">
        <v>1</v>
      </c>
      <c r="F16" s="133"/>
      <c r="G16" s="134">
        <f t="shared" si="0"/>
        <v>0</v>
      </c>
      <c r="H16" s="135">
        <v>0</v>
      </c>
      <c r="I16" s="136">
        <f t="shared" si="1"/>
        <v>0</v>
      </c>
      <c r="J16" s="135">
        <v>0</v>
      </c>
      <c r="K16" s="136">
        <f t="shared" si="2"/>
        <v>0</v>
      </c>
      <c r="O16" s="128">
        <v>2</v>
      </c>
      <c r="AA16" s="101">
        <v>1</v>
      </c>
      <c r="AB16" s="101">
        <v>1</v>
      </c>
      <c r="AC16" s="101">
        <v>1</v>
      </c>
      <c r="AZ16" s="101">
        <v>1</v>
      </c>
      <c r="BA16" s="101">
        <f t="shared" si="3"/>
        <v>0</v>
      </c>
      <c r="BB16" s="101">
        <f t="shared" si="4"/>
        <v>0</v>
      </c>
      <c r="BC16" s="101">
        <f t="shared" si="5"/>
        <v>0</v>
      </c>
      <c r="BD16" s="101">
        <f t="shared" si="6"/>
        <v>0</v>
      </c>
      <c r="BE16" s="101">
        <f t="shared" si="7"/>
        <v>0</v>
      </c>
      <c r="CA16" s="128">
        <v>1</v>
      </c>
      <c r="CB16" s="128">
        <v>1</v>
      </c>
    </row>
    <row r="17" spans="1:80" x14ac:dyDescent="0.2">
      <c r="A17" s="144"/>
      <c r="B17" s="145" t="s">
        <v>45</v>
      </c>
      <c r="C17" s="146" t="s">
        <v>2259</v>
      </c>
      <c r="D17" s="147"/>
      <c r="E17" s="148"/>
      <c r="F17" s="149"/>
      <c r="G17" s="150">
        <f>SUM(G7:G16)</f>
        <v>0</v>
      </c>
      <c r="H17" s="151"/>
      <c r="I17" s="152">
        <f>SUM(I7:I16)</f>
        <v>0</v>
      </c>
      <c r="J17" s="151"/>
      <c r="K17" s="152">
        <f>SUM(K7:K16)</f>
        <v>0</v>
      </c>
      <c r="O17" s="128">
        <v>4</v>
      </c>
      <c r="BA17" s="153">
        <f>SUM(BA7:BA16)</f>
        <v>0</v>
      </c>
      <c r="BB17" s="153">
        <f>SUM(BB7:BB16)</f>
        <v>0</v>
      </c>
      <c r="BC17" s="153">
        <f>SUM(BC7:BC16)</f>
        <v>0</v>
      </c>
      <c r="BD17" s="153">
        <f>SUM(BD7:BD16)</f>
        <v>0</v>
      </c>
      <c r="BE17" s="153">
        <f>SUM(BE7:BE16)</f>
        <v>0</v>
      </c>
    </row>
    <row r="18" spans="1:80" x14ac:dyDescent="0.2">
      <c r="A18" s="118" t="s">
        <v>41</v>
      </c>
      <c r="B18" s="119" t="s">
        <v>42</v>
      </c>
      <c r="C18" s="120" t="s">
        <v>43</v>
      </c>
      <c r="D18" s="121"/>
      <c r="E18" s="122"/>
      <c r="F18" s="122"/>
      <c r="G18" s="123"/>
      <c r="H18" s="124"/>
      <c r="I18" s="125"/>
      <c r="J18" s="126"/>
      <c r="K18" s="127"/>
      <c r="O18" s="128">
        <v>1</v>
      </c>
    </row>
    <row r="19" spans="1:80" x14ac:dyDescent="0.2">
      <c r="A19" s="129">
        <v>10</v>
      </c>
      <c r="B19" s="130" t="s">
        <v>2276</v>
      </c>
      <c r="C19" s="131" t="s">
        <v>2277</v>
      </c>
      <c r="D19" s="132" t="s">
        <v>56</v>
      </c>
      <c r="E19" s="133">
        <v>30</v>
      </c>
      <c r="F19" s="133"/>
      <c r="G19" s="134">
        <f>E19*F19</f>
        <v>0</v>
      </c>
      <c r="H19" s="135">
        <v>0</v>
      </c>
      <c r="I19" s="136">
        <f>E19*H19</f>
        <v>0</v>
      </c>
      <c r="J19" s="135">
        <v>0</v>
      </c>
      <c r="K19" s="136">
        <f>E19*J19</f>
        <v>0</v>
      </c>
      <c r="O19" s="128">
        <v>2</v>
      </c>
      <c r="AA19" s="101">
        <v>1</v>
      </c>
      <c r="AB19" s="101">
        <v>1</v>
      </c>
      <c r="AC19" s="101">
        <v>1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28">
        <v>1</v>
      </c>
      <c r="CB19" s="128">
        <v>1</v>
      </c>
    </row>
    <row r="20" spans="1:80" x14ac:dyDescent="0.2">
      <c r="A20" s="129">
        <v>11</v>
      </c>
      <c r="B20" s="130" t="s">
        <v>2278</v>
      </c>
      <c r="C20" s="131" t="s">
        <v>2279</v>
      </c>
      <c r="D20" s="132" t="s">
        <v>100</v>
      </c>
      <c r="E20" s="133">
        <v>30</v>
      </c>
      <c r="F20" s="133"/>
      <c r="G20" s="134">
        <f>E20*F20</f>
        <v>0</v>
      </c>
      <c r="H20" s="135">
        <v>0</v>
      </c>
      <c r="I20" s="136">
        <f>E20*H20</f>
        <v>0</v>
      </c>
      <c r="J20" s="135">
        <v>0</v>
      </c>
      <c r="K20" s="136">
        <f>E20*J20</f>
        <v>0</v>
      </c>
      <c r="O20" s="128">
        <v>2</v>
      </c>
      <c r="AA20" s="101">
        <v>1</v>
      </c>
      <c r="AB20" s="101">
        <v>1</v>
      </c>
      <c r="AC20" s="101">
        <v>1</v>
      </c>
      <c r="AZ20" s="101">
        <v>1</v>
      </c>
      <c r="BA20" s="101">
        <f>IF(AZ20=1,G20,0)</f>
        <v>0</v>
      </c>
      <c r="BB20" s="101">
        <f>IF(AZ20=2,G20,0)</f>
        <v>0</v>
      </c>
      <c r="BC20" s="101">
        <f>IF(AZ20=3,G20,0)</f>
        <v>0</v>
      </c>
      <c r="BD20" s="101">
        <f>IF(AZ20=4,G20,0)</f>
        <v>0</v>
      </c>
      <c r="BE20" s="101">
        <f>IF(AZ20=5,G20,0)</f>
        <v>0</v>
      </c>
      <c r="CA20" s="128">
        <v>1</v>
      </c>
      <c r="CB20" s="128">
        <v>1</v>
      </c>
    </row>
    <row r="21" spans="1:80" x14ac:dyDescent="0.2">
      <c r="A21" s="129">
        <v>12</v>
      </c>
      <c r="B21" s="130" t="s">
        <v>2280</v>
      </c>
      <c r="C21" s="131" t="s">
        <v>2281</v>
      </c>
      <c r="D21" s="132" t="s">
        <v>56</v>
      </c>
      <c r="E21" s="133">
        <v>30</v>
      </c>
      <c r="F21" s="133"/>
      <c r="G21" s="134">
        <f>E21*F21</f>
        <v>0</v>
      </c>
      <c r="H21" s="135">
        <v>0</v>
      </c>
      <c r="I21" s="136">
        <f>E21*H21</f>
        <v>0</v>
      </c>
      <c r="J21" s="135">
        <v>0</v>
      </c>
      <c r="K21" s="136">
        <f>E21*J21</f>
        <v>0</v>
      </c>
      <c r="O21" s="128">
        <v>2</v>
      </c>
      <c r="AA21" s="101">
        <v>1</v>
      </c>
      <c r="AB21" s="101">
        <v>1</v>
      </c>
      <c r="AC21" s="101">
        <v>1</v>
      </c>
      <c r="AZ21" s="101">
        <v>1</v>
      </c>
      <c r="BA21" s="101">
        <f>IF(AZ21=1,G21,0)</f>
        <v>0</v>
      </c>
      <c r="BB21" s="101">
        <f>IF(AZ21=2,G21,0)</f>
        <v>0</v>
      </c>
      <c r="BC21" s="101">
        <f>IF(AZ21=3,G21,0)</f>
        <v>0</v>
      </c>
      <c r="BD21" s="101">
        <f>IF(AZ21=4,G21,0)</f>
        <v>0</v>
      </c>
      <c r="BE21" s="101">
        <f>IF(AZ21=5,G21,0)</f>
        <v>0</v>
      </c>
      <c r="CA21" s="128">
        <v>1</v>
      </c>
      <c r="CB21" s="128">
        <v>1</v>
      </c>
    </row>
    <row r="22" spans="1:80" x14ac:dyDescent="0.2">
      <c r="A22" s="129">
        <v>13</v>
      </c>
      <c r="B22" s="130" t="s">
        <v>2282</v>
      </c>
      <c r="C22" s="131" t="s">
        <v>2283</v>
      </c>
      <c r="D22" s="132" t="s">
        <v>56</v>
      </c>
      <c r="E22" s="133">
        <v>48.8</v>
      </c>
      <c r="F22" s="133"/>
      <c r="G22" s="134">
        <f>E22*F22</f>
        <v>0</v>
      </c>
      <c r="H22" s="135">
        <v>0</v>
      </c>
      <c r="I22" s="136">
        <f>E22*H22</f>
        <v>0</v>
      </c>
      <c r="J22" s="135">
        <v>0</v>
      </c>
      <c r="K22" s="136">
        <f>E22*J22</f>
        <v>0</v>
      </c>
      <c r="O22" s="128">
        <v>2</v>
      </c>
      <c r="AA22" s="101">
        <v>1</v>
      </c>
      <c r="AB22" s="101">
        <v>1</v>
      </c>
      <c r="AC22" s="101">
        <v>1</v>
      </c>
      <c r="AZ22" s="101">
        <v>1</v>
      </c>
      <c r="BA22" s="101">
        <f>IF(AZ22=1,G22,0)</f>
        <v>0</v>
      </c>
      <c r="BB22" s="101">
        <f>IF(AZ22=2,G22,0)</f>
        <v>0</v>
      </c>
      <c r="BC22" s="101">
        <f>IF(AZ22=3,G22,0)</f>
        <v>0</v>
      </c>
      <c r="BD22" s="101">
        <f>IF(AZ22=4,G22,0)</f>
        <v>0</v>
      </c>
      <c r="BE22" s="101">
        <f>IF(AZ22=5,G22,0)</f>
        <v>0</v>
      </c>
      <c r="CA22" s="128">
        <v>1</v>
      </c>
      <c r="CB22" s="128">
        <v>1</v>
      </c>
    </row>
    <row r="23" spans="1:80" x14ac:dyDescent="0.2">
      <c r="A23" s="144"/>
      <c r="B23" s="145" t="s">
        <v>45</v>
      </c>
      <c r="C23" s="146" t="s">
        <v>53</v>
      </c>
      <c r="D23" s="147"/>
      <c r="E23" s="148"/>
      <c r="F23" s="149"/>
      <c r="G23" s="150">
        <f>SUM(G18:G22)</f>
        <v>0</v>
      </c>
      <c r="H23" s="151"/>
      <c r="I23" s="152">
        <f>SUM(I18:I22)</f>
        <v>0</v>
      </c>
      <c r="J23" s="151"/>
      <c r="K23" s="152">
        <f>SUM(K18:K22)</f>
        <v>0</v>
      </c>
      <c r="O23" s="128">
        <v>4</v>
      </c>
      <c r="BA23" s="153">
        <f>SUM(BA18:BA22)</f>
        <v>0</v>
      </c>
      <c r="BB23" s="153">
        <f>SUM(BB18:BB22)</f>
        <v>0</v>
      </c>
      <c r="BC23" s="153">
        <f>SUM(BC18:BC22)</f>
        <v>0</v>
      </c>
      <c r="BD23" s="153">
        <f>SUM(BD18:BD22)</f>
        <v>0</v>
      </c>
      <c r="BE23" s="153">
        <f>SUM(BE18:BE22)</f>
        <v>0</v>
      </c>
    </row>
    <row r="24" spans="1:80" x14ac:dyDescent="0.2">
      <c r="E24" s="101"/>
    </row>
    <row r="25" spans="1:80" x14ac:dyDescent="0.2">
      <c r="E25" s="101"/>
    </row>
    <row r="26" spans="1:80" x14ac:dyDescent="0.2">
      <c r="E26" s="101"/>
    </row>
    <row r="27" spans="1:80" x14ac:dyDescent="0.2">
      <c r="E27" s="101"/>
    </row>
    <row r="28" spans="1:80" x14ac:dyDescent="0.2">
      <c r="E28" s="101"/>
    </row>
    <row r="29" spans="1:80" x14ac:dyDescent="0.2">
      <c r="E29" s="101"/>
    </row>
    <row r="30" spans="1:80" x14ac:dyDescent="0.2">
      <c r="E30" s="101"/>
    </row>
    <row r="31" spans="1:80" x14ac:dyDescent="0.2">
      <c r="E31" s="101"/>
    </row>
    <row r="32" spans="1:80" x14ac:dyDescent="0.2">
      <c r="E32" s="101"/>
    </row>
    <row r="33" spans="1:7" x14ac:dyDescent="0.2">
      <c r="E33" s="101"/>
    </row>
    <row r="34" spans="1:7" x14ac:dyDescent="0.2">
      <c r="E34" s="101"/>
    </row>
    <row r="35" spans="1:7" x14ac:dyDescent="0.2">
      <c r="E35" s="101"/>
    </row>
    <row r="36" spans="1:7" x14ac:dyDescent="0.2">
      <c r="E36" s="101"/>
    </row>
    <row r="37" spans="1:7" x14ac:dyDescent="0.2">
      <c r="E37" s="101"/>
    </row>
    <row r="38" spans="1:7" x14ac:dyDescent="0.2">
      <c r="E38" s="101"/>
    </row>
    <row r="39" spans="1:7" x14ac:dyDescent="0.2">
      <c r="E39" s="101"/>
    </row>
    <row r="40" spans="1:7" x14ac:dyDescent="0.2">
      <c r="E40" s="101"/>
    </row>
    <row r="41" spans="1:7" x14ac:dyDescent="0.2">
      <c r="E41" s="101"/>
    </row>
    <row r="42" spans="1:7" x14ac:dyDescent="0.2">
      <c r="E42" s="101"/>
    </row>
    <row r="43" spans="1:7" x14ac:dyDescent="0.2">
      <c r="E43" s="101"/>
    </row>
    <row r="44" spans="1:7" x14ac:dyDescent="0.2">
      <c r="E44" s="101"/>
    </row>
    <row r="45" spans="1:7" x14ac:dyDescent="0.2">
      <c r="E45" s="101"/>
    </row>
    <row r="46" spans="1:7" x14ac:dyDescent="0.2">
      <c r="E46" s="101"/>
    </row>
    <row r="47" spans="1:7" x14ac:dyDescent="0.2">
      <c r="A47" s="143"/>
      <c r="B47" s="143"/>
      <c r="C47" s="143"/>
      <c r="D47" s="143"/>
      <c r="E47" s="143"/>
      <c r="F47" s="143"/>
      <c r="G47" s="143"/>
    </row>
    <row r="48" spans="1:7" x14ac:dyDescent="0.2">
      <c r="A48" s="143"/>
      <c r="B48" s="143"/>
      <c r="C48" s="143"/>
      <c r="D48" s="143"/>
      <c r="E48" s="143"/>
      <c r="F48" s="143"/>
      <c r="G48" s="143"/>
    </row>
    <row r="49" spans="1:7" x14ac:dyDescent="0.2">
      <c r="A49" s="143"/>
      <c r="B49" s="143"/>
      <c r="C49" s="143"/>
      <c r="D49" s="143"/>
      <c r="E49" s="143"/>
      <c r="F49" s="143"/>
      <c r="G49" s="143"/>
    </row>
    <row r="50" spans="1:7" x14ac:dyDescent="0.2">
      <c r="A50" s="143"/>
      <c r="B50" s="143"/>
      <c r="C50" s="143"/>
      <c r="D50" s="143"/>
      <c r="E50" s="143"/>
      <c r="F50" s="143"/>
      <c r="G50" s="143"/>
    </row>
    <row r="51" spans="1:7" x14ac:dyDescent="0.2">
      <c r="E51" s="101"/>
    </row>
    <row r="52" spans="1:7" x14ac:dyDescent="0.2">
      <c r="E52" s="101"/>
    </row>
    <row r="53" spans="1:7" x14ac:dyDescent="0.2">
      <c r="E53" s="101"/>
    </row>
    <row r="54" spans="1:7" x14ac:dyDescent="0.2">
      <c r="E54" s="101"/>
    </row>
    <row r="55" spans="1:7" x14ac:dyDescent="0.2">
      <c r="E55" s="101"/>
    </row>
    <row r="56" spans="1:7" x14ac:dyDescent="0.2">
      <c r="E56" s="101"/>
    </row>
    <row r="57" spans="1:7" x14ac:dyDescent="0.2">
      <c r="E57" s="101"/>
    </row>
    <row r="58" spans="1:7" x14ac:dyDescent="0.2">
      <c r="E58" s="101"/>
    </row>
    <row r="59" spans="1:7" x14ac:dyDescent="0.2">
      <c r="E59" s="101"/>
    </row>
    <row r="60" spans="1:7" x14ac:dyDescent="0.2">
      <c r="E60" s="101"/>
    </row>
    <row r="61" spans="1:7" x14ac:dyDescent="0.2">
      <c r="E61" s="101"/>
    </row>
    <row r="62" spans="1:7" x14ac:dyDescent="0.2">
      <c r="E62" s="101"/>
    </row>
    <row r="63" spans="1:7" x14ac:dyDescent="0.2">
      <c r="E63" s="101"/>
    </row>
    <row r="64" spans="1:7" x14ac:dyDescent="0.2">
      <c r="E64" s="101"/>
    </row>
    <row r="65" spans="5:5" x14ac:dyDescent="0.2">
      <c r="E65" s="101"/>
    </row>
    <row r="66" spans="5:5" x14ac:dyDescent="0.2">
      <c r="E66" s="101"/>
    </row>
    <row r="67" spans="5:5" x14ac:dyDescent="0.2">
      <c r="E67" s="101"/>
    </row>
    <row r="68" spans="5:5" x14ac:dyDescent="0.2">
      <c r="E68" s="101"/>
    </row>
    <row r="69" spans="5:5" x14ac:dyDescent="0.2">
      <c r="E69" s="101"/>
    </row>
    <row r="70" spans="5:5" x14ac:dyDescent="0.2">
      <c r="E70" s="101"/>
    </row>
    <row r="71" spans="5:5" x14ac:dyDescent="0.2">
      <c r="E71" s="101"/>
    </row>
    <row r="72" spans="5:5" x14ac:dyDescent="0.2">
      <c r="E72" s="101"/>
    </row>
    <row r="73" spans="5:5" x14ac:dyDescent="0.2">
      <c r="E73" s="101"/>
    </row>
    <row r="74" spans="5:5" x14ac:dyDescent="0.2">
      <c r="E74" s="101"/>
    </row>
    <row r="75" spans="5:5" x14ac:dyDescent="0.2">
      <c r="E75" s="101"/>
    </row>
    <row r="76" spans="5:5" x14ac:dyDescent="0.2">
      <c r="E76" s="101"/>
    </row>
    <row r="77" spans="5:5" x14ac:dyDescent="0.2">
      <c r="E77" s="101"/>
    </row>
    <row r="78" spans="5:5" x14ac:dyDescent="0.2">
      <c r="E78" s="101"/>
    </row>
    <row r="79" spans="5:5" x14ac:dyDescent="0.2">
      <c r="E79" s="101"/>
    </row>
    <row r="80" spans="5:5" x14ac:dyDescent="0.2">
      <c r="E80" s="101"/>
    </row>
    <row r="81" spans="1:7" x14ac:dyDescent="0.2">
      <c r="E81" s="101"/>
    </row>
    <row r="82" spans="1:7" x14ac:dyDescent="0.2">
      <c r="A82" s="154"/>
      <c r="B82" s="154"/>
    </row>
    <row r="83" spans="1:7" x14ac:dyDescent="0.2">
      <c r="A83" s="143"/>
      <c r="B83" s="143"/>
      <c r="C83" s="155"/>
      <c r="D83" s="155"/>
      <c r="E83" s="156"/>
      <c r="F83" s="155"/>
      <c r="G83" s="157"/>
    </row>
    <row r="84" spans="1:7" x14ac:dyDescent="0.2">
      <c r="A84" s="158"/>
      <c r="B84" s="158"/>
      <c r="C84" s="143"/>
      <c r="D84" s="143"/>
      <c r="E84" s="159"/>
      <c r="F84" s="143"/>
      <c r="G84" s="143"/>
    </row>
    <row r="85" spans="1:7" x14ac:dyDescent="0.2">
      <c r="A85" s="143"/>
      <c r="B85" s="143"/>
      <c r="C85" s="143"/>
      <c r="D85" s="143"/>
      <c r="E85" s="159"/>
      <c r="F85" s="143"/>
      <c r="G85" s="143"/>
    </row>
    <row r="86" spans="1:7" x14ac:dyDescent="0.2">
      <c r="A86" s="143"/>
      <c r="B86" s="143"/>
      <c r="C86" s="143"/>
      <c r="D86" s="143"/>
      <c r="E86" s="159"/>
      <c r="F86" s="143"/>
      <c r="G86" s="143"/>
    </row>
    <row r="87" spans="1:7" x14ac:dyDescent="0.2">
      <c r="A87" s="143"/>
      <c r="B87" s="143"/>
      <c r="C87" s="143"/>
      <c r="D87" s="143"/>
      <c r="E87" s="159"/>
      <c r="F87" s="143"/>
      <c r="G87" s="143"/>
    </row>
    <row r="88" spans="1:7" x14ac:dyDescent="0.2">
      <c r="A88" s="143"/>
      <c r="B88" s="143"/>
      <c r="C88" s="143"/>
      <c r="D88" s="143"/>
      <c r="E88" s="159"/>
      <c r="F88" s="143"/>
      <c r="G88" s="143"/>
    </row>
    <row r="89" spans="1:7" x14ac:dyDescent="0.2">
      <c r="A89" s="143"/>
      <c r="B89" s="143"/>
      <c r="C89" s="143"/>
      <c r="D89" s="143"/>
      <c r="E89" s="159"/>
      <c r="F89" s="143"/>
      <c r="G89" s="143"/>
    </row>
    <row r="90" spans="1:7" x14ac:dyDescent="0.2">
      <c r="A90" s="143"/>
      <c r="B90" s="143"/>
      <c r="C90" s="143"/>
      <c r="D90" s="143"/>
      <c r="E90" s="159"/>
      <c r="F90" s="143"/>
      <c r="G90" s="143"/>
    </row>
    <row r="91" spans="1:7" x14ac:dyDescent="0.2">
      <c r="A91" s="143"/>
      <c r="B91" s="143"/>
      <c r="C91" s="143"/>
      <c r="D91" s="143"/>
      <c r="E91" s="159"/>
      <c r="F91" s="143"/>
      <c r="G91" s="143"/>
    </row>
    <row r="92" spans="1:7" x14ac:dyDescent="0.2">
      <c r="A92" s="143"/>
      <c r="B92" s="143"/>
      <c r="C92" s="143"/>
      <c r="D92" s="143"/>
      <c r="E92" s="159"/>
      <c r="F92" s="143"/>
      <c r="G92" s="143"/>
    </row>
    <row r="93" spans="1:7" x14ac:dyDescent="0.2">
      <c r="A93" s="143"/>
      <c r="B93" s="143"/>
      <c r="C93" s="143"/>
      <c r="D93" s="143"/>
      <c r="E93" s="159"/>
      <c r="F93" s="143"/>
      <c r="G93" s="143"/>
    </row>
    <row r="94" spans="1:7" x14ac:dyDescent="0.2">
      <c r="A94" s="143"/>
      <c r="B94" s="143"/>
      <c r="C94" s="143"/>
      <c r="D94" s="143"/>
      <c r="E94" s="159"/>
      <c r="F94" s="143"/>
      <c r="G94" s="143"/>
    </row>
    <row r="95" spans="1:7" x14ac:dyDescent="0.2">
      <c r="A95" s="143"/>
      <c r="B95" s="143"/>
      <c r="C95" s="143"/>
      <c r="D95" s="143"/>
      <c r="E95" s="159"/>
      <c r="F95" s="143"/>
      <c r="G95" s="143"/>
    </row>
    <row r="96" spans="1:7" x14ac:dyDescent="0.2">
      <c r="A96" s="143"/>
      <c r="B96" s="143"/>
      <c r="C96" s="143"/>
      <c r="D96" s="143"/>
      <c r="E96" s="159"/>
      <c r="F96" s="143"/>
      <c r="G96" s="14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33"/>
  <sheetViews>
    <sheetView view="pageBreakPreview" topLeftCell="A4" zoomScale="60" zoomScaleNormal="100" workbookViewId="0">
      <selection activeCell="E14" sqref="E14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2284</v>
      </c>
      <c r="B5" s="47"/>
      <c r="C5" s="48" t="s">
        <v>2285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x14ac:dyDescent="0.2">
      <c r="A18" s="2"/>
      <c r="B18" s="64"/>
      <c r="C18" s="2"/>
      <c r="D18" s="2"/>
      <c r="E18" s="2"/>
      <c r="F18" s="2"/>
      <c r="G18" s="2"/>
      <c r="H18" s="1" t="s">
        <v>0</v>
      </c>
    </row>
    <row r="19" spans="1:8" ht="14.25" customHeight="1" x14ac:dyDescent="0.2">
      <c r="A19" s="2"/>
      <c r="B19" s="283"/>
      <c r="C19" s="283"/>
      <c r="D19" s="283"/>
      <c r="E19" s="283"/>
      <c r="F19" s="283"/>
      <c r="G19" s="283"/>
      <c r="H19" s="1" t="s">
        <v>0</v>
      </c>
    </row>
    <row r="20" spans="1:8" ht="12.75" customHeight="1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ht="12.75" customHeight="1" x14ac:dyDescent="0.2">
      <c r="A27" s="86"/>
      <c r="B27" s="283"/>
      <c r="C27" s="283"/>
      <c r="D27" s="283"/>
      <c r="E27" s="283"/>
      <c r="F27" s="283"/>
      <c r="G27" s="283"/>
      <c r="H27" s="1" t="s">
        <v>0</v>
      </c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  <row r="33" spans="2:7" x14ac:dyDescent="0.2">
      <c r="B33" s="282"/>
      <c r="C33" s="282"/>
      <c r="D33" s="282"/>
      <c r="E33" s="282"/>
      <c r="F33" s="282"/>
      <c r="G33" s="282"/>
    </row>
  </sheetData>
  <mergeCells count="11">
    <mergeCell ref="C8:E8"/>
    <mergeCell ref="C9:E9"/>
    <mergeCell ref="C10:E10"/>
    <mergeCell ref="C11:E11"/>
    <mergeCell ref="B33:G33"/>
    <mergeCell ref="B19:G27"/>
    <mergeCell ref="B28:G28"/>
    <mergeCell ref="B29:G29"/>
    <mergeCell ref="B30:G30"/>
    <mergeCell ref="B31:G31"/>
    <mergeCell ref="B32:G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J56"/>
  <sheetViews>
    <sheetView view="pageBreakPreview" zoomScale="60" zoomScaleNormal="100" workbookViewId="0">
      <selection activeCell="D17" sqref="D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0" ht="13.5" thickBot="1" x14ac:dyDescent="0.25">
      <c r="A2" s="286" t="s">
        <v>29</v>
      </c>
      <c r="B2" s="287"/>
      <c r="C2" s="93" t="s">
        <v>2286</v>
      </c>
      <c r="D2" s="94"/>
      <c r="E2" s="95"/>
      <c r="F2" s="94"/>
      <c r="G2" s="288"/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04  Pol'!B7</f>
        <v>827</v>
      </c>
      <c r="B7" s="17" t="str">
        <f>'SO 04  Pol'!C7</f>
        <v>Potrubí z plastových trub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04  Pol'!B15</f>
        <v>1</v>
      </c>
      <c r="B8" s="17" t="str">
        <f>'SO 04  Pol'!C15</f>
        <v>Zemní práce</v>
      </c>
      <c r="D8" s="242"/>
      <c r="E8" s="242"/>
      <c r="F8" s="242"/>
      <c r="G8" s="242"/>
      <c r="H8" s="242"/>
      <c r="I8" s="242"/>
    </row>
    <row r="9" spans="1:10" x14ac:dyDescent="0.2">
      <c r="A9" s="64"/>
      <c r="B9" s="64"/>
      <c r="C9" s="64"/>
      <c r="D9" s="64"/>
      <c r="E9" s="64"/>
      <c r="F9" s="246"/>
      <c r="G9" s="247"/>
      <c r="H9" s="247"/>
      <c r="I9" s="248"/>
      <c r="J9" s="64"/>
    </row>
    <row r="10" spans="1:10" x14ac:dyDescent="0.2">
      <c r="A10" s="64"/>
      <c r="B10" s="64"/>
      <c r="C10" s="64"/>
      <c r="D10" s="64"/>
      <c r="E10" s="64"/>
      <c r="F10" s="246"/>
      <c r="G10" s="247"/>
      <c r="H10" s="247"/>
      <c r="I10" s="248"/>
      <c r="J10" s="64"/>
    </row>
    <row r="11" spans="1:10" x14ac:dyDescent="0.2">
      <c r="A11" s="64"/>
      <c r="B11" s="64"/>
      <c r="C11" s="64"/>
      <c r="D11" s="64"/>
      <c r="E11" s="64"/>
      <c r="F11" s="246"/>
      <c r="G11" s="247"/>
      <c r="H11" s="247"/>
      <c r="I11" s="248"/>
      <c r="J11" s="64"/>
    </row>
    <row r="12" spans="1:10" x14ac:dyDescent="0.2">
      <c r="F12" s="99"/>
      <c r="G12" s="100"/>
      <c r="H12" s="100"/>
      <c r="I12" s="9"/>
    </row>
    <row r="13" spans="1:10" x14ac:dyDescent="0.2">
      <c r="F13" s="99"/>
      <c r="G13" s="100"/>
      <c r="H13" s="100"/>
      <c r="I13" s="9"/>
    </row>
    <row r="14" spans="1:10" x14ac:dyDescent="0.2">
      <c r="F14" s="99"/>
      <c r="G14" s="100"/>
      <c r="H14" s="100"/>
      <c r="I14" s="9"/>
    </row>
    <row r="15" spans="1:10" x14ac:dyDescent="0.2">
      <c r="F15" s="99"/>
      <c r="G15" s="100"/>
      <c r="H15" s="100"/>
      <c r="I15" s="9"/>
    </row>
    <row r="16" spans="1:10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93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/>
      <c r="F3" s="107" t="s">
        <v>2697</v>
      </c>
      <c r="G3" s="108"/>
    </row>
    <row r="4" spans="1:80" ht="13.5" thickBot="1" x14ac:dyDescent="0.25">
      <c r="A4" s="297" t="s">
        <v>29</v>
      </c>
      <c r="B4" s="287"/>
      <c r="C4" s="93" t="s">
        <v>2286</v>
      </c>
      <c r="D4" s="109"/>
      <c r="E4" s="298">
        <f>'SO 04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2257</v>
      </c>
      <c r="C7" s="120" t="s">
        <v>2258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2260</v>
      </c>
      <c r="C8" s="131" t="s">
        <v>2287</v>
      </c>
      <c r="D8" s="132" t="s">
        <v>115</v>
      </c>
      <c r="E8" s="133">
        <v>12</v>
      </c>
      <c r="F8" s="133"/>
      <c r="G8" s="134">
        <f t="shared" ref="G8:G13" si="0">E8*F8</f>
        <v>0</v>
      </c>
      <c r="H8" s="135">
        <v>0</v>
      </c>
      <c r="I8" s="136">
        <f t="shared" ref="I8:I13" si="1">E8*H8</f>
        <v>0</v>
      </c>
      <c r="J8" s="135">
        <v>0</v>
      </c>
      <c r="K8" s="136">
        <f t="shared" ref="K8:K13" si="2">E8*J8</f>
        <v>0</v>
      </c>
      <c r="O8" s="128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 t="shared" ref="BA8:BA13" si="3">IF(AZ8=1,G8,0)</f>
        <v>0</v>
      </c>
      <c r="BB8" s="101">
        <f t="shared" ref="BB8:BB13" si="4">IF(AZ8=2,G8,0)</f>
        <v>0</v>
      </c>
      <c r="BC8" s="101">
        <f t="shared" ref="BC8:BC13" si="5">IF(AZ8=3,G8,0)</f>
        <v>0</v>
      </c>
      <c r="BD8" s="101">
        <f t="shared" ref="BD8:BD13" si="6">IF(AZ8=4,G8,0)</f>
        <v>0</v>
      </c>
      <c r="BE8" s="101">
        <f t="shared" ref="BE8:BE13" si="7">IF(AZ8=5,G8,0)</f>
        <v>0</v>
      </c>
      <c r="CA8" s="128">
        <v>1</v>
      </c>
      <c r="CB8" s="128">
        <v>1</v>
      </c>
    </row>
    <row r="9" spans="1:80" x14ac:dyDescent="0.2">
      <c r="A9" s="129">
        <v>2</v>
      </c>
      <c r="B9" s="130" t="s">
        <v>2262</v>
      </c>
      <c r="C9" s="131" t="s">
        <v>2288</v>
      </c>
      <c r="D9" s="132" t="s">
        <v>115</v>
      </c>
      <c r="E9" s="133">
        <v>108</v>
      </c>
      <c r="F9" s="133"/>
      <c r="G9" s="134">
        <f t="shared" si="0"/>
        <v>0</v>
      </c>
      <c r="H9" s="135">
        <v>0</v>
      </c>
      <c r="I9" s="136">
        <f t="shared" si="1"/>
        <v>0</v>
      </c>
      <c r="J9" s="135">
        <v>0</v>
      </c>
      <c r="K9" s="136">
        <f t="shared" si="2"/>
        <v>0</v>
      </c>
      <c r="O9" s="128">
        <v>2</v>
      </c>
      <c r="AA9" s="101">
        <v>1</v>
      </c>
      <c r="AB9" s="101">
        <v>1</v>
      </c>
      <c r="AC9" s="101">
        <v>1</v>
      </c>
      <c r="AZ9" s="101">
        <v>1</v>
      </c>
      <c r="BA9" s="101">
        <f t="shared" si="3"/>
        <v>0</v>
      </c>
      <c r="BB9" s="101">
        <f t="shared" si="4"/>
        <v>0</v>
      </c>
      <c r="BC9" s="101">
        <f t="shared" si="5"/>
        <v>0</v>
      </c>
      <c r="BD9" s="101">
        <f t="shared" si="6"/>
        <v>0</v>
      </c>
      <c r="BE9" s="101">
        <f t="shared" si="7"/>
        <v>0</v>
      </c>
      <c r="CA9" s="128">
        <v>1</v>
      </c>
      <c r="CB9" s="128">
        <v>1</v>
      </c>
    </row>
    <row r="10" spans="1:80" x14ac:dyDescent="0.2">
      <c r="A10" s="129">
        <v>3</v>
      </c>
      <c r="B10" s="130" t="s">
        <v>2264</v>
      </c>
      <c r="C10" s="131" t="s">
        <v>2289</v>
      </c>
      <c r="D10" s="132" t="s">
        <v>44</v>
      </c>
      <c r="E10" s="133">
        <v>1</v>
      </c>
      <c r="F10" s="133"/>
      <c r="G10" s="134">
        <f t="shared" si="0"/>
        <v>0</v>
      </c>
      <c r="H10" s="135">
        <v>0</v>
      </c>
      <c r="I10" s="136">
        <f t="shared" si="1"/>
        <v>0</v>
      </c>
      <c r="J10" s="135">
        <v>0</v>
      </c>
      <c r="K10" s="136">
        <f t="shared" si="2"/>
        <v>0</v>
      </c>
      <c r="O10" s="128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 t="shared" si="3"/>
        <v>0</v>
      </c>
      <c r="BB10" s="101">
        <f t="shared" si="4"/>
        <v>0</v>
      </c>
      <c r="BC10" s="101">
        <f t="shared" si="5"/>
        <v>0</v>
      </c>
      <c r="BD10" s="101">
        <f t="shared" si="6"/>
        <v>0</v>
      </c>
      <c r="BE10" s="101">
        <f t="shared" si="7"/>
        <v>0</v>
      </c>
      <c r="CA10" s="128">
        <v>1</v>
      </c>
      <c r="CB10" s="128">
        <v>1</v>
      </c>
    </row>
    <row r="11" spans="1:80" x14ac:dyDescent="0.2">
      <c r="A11" s="129">
        <v>4</v>
      </c>
      <c r="B11" s="130" t="s">
        <v>2266</v>
      </c>
      <c r="C11" s="131" t="s">
        <v>2290</v>
      </c>
      <c r="D11" s="132" t="s">
        <v>44</v>
      </c>
      <c r="E11" s="133">
        <v>4</v>
      </c>
      <c r="F11" s="133"/>
      <c r="G11" s="134">
        <f t="shared" si="0"/>
        <v>0</v>
      </c>
      <c r="H11" s="135">
        <v>0</v>
      </c>
      <c r="I11" s="136">
        <f t="shared" si="1"/>
        <v>0</v>
      </c>
      <c r="J11" s="135">
        <v>0</v>
      </c>
      <c r="K11" s="136">
        <f t="shared" si="2"/>
        <v>0</v>
      </c>
      <c r="O11" s="128">
        <v>2</v>
      </c>
      <c r="AA11" s="101">
        <v>1</v>
      </c>
      <c r="AB11" s="101">
        <v>1</v>
      </c>
      <c r="AC11" s="101">
        <v>1</v>
      </c>
      <c r="AZ11" s="101">
        <v>1</v>
      </c>
      <c r="BA11" s="101">
        <f t="shared" si="3"/>
        <v>0</v>
      </c>
      <c r="BB11" s="101">
        <f t="shared" si="4"/>
        <v>0</v>
      </c>
      <c r="BC11" s="101">
        <f t="shared" si="5"/>
        <v>0</v>
      </c>
      <c r="BD11" s="101">
        <f t="shared" si="6"/>
        <v>0</v>
      </c>
      <c r="BE11" s="101">
        <f t="shared" si="7"/>
        <v>0</v>
      </c>
      <c r="CA11" s="128">
        <v>1</v>
      </c>
      <c r="CB11" s="128">
        <v>1</v>
      </c>
    </row>
    <row r="12" spans="1:80" x14ac:dyDescent="0.2">
      <c r="A12" s="129">
        <v>5</v>
      </c>
      <c r="B12" s="130" t="s">
        <v>2268</v>
      </c>
      <c r="C12" s="131" t="s">
        <v>2291</v>
      </c>
      <c r="D12" s="132" t="s">
        <v>44</v>
      </c>
      <c r="E12" s="133">
        <v>5</v>
      </c>
      <c r="F12" s="133"/>
      <c r="G12" s="134">
        <f t="shared" si="0"/>
        <v>0</v>
      </c>
      <c r="H12" s="135">
        <v>0</v>
      </c>
      <c r="I12" s="136">
        <f t="shared" si="1"/>
        <v>0</v>
      </c>
      <c r="J12" s="135">
        <v>0</v>
      </c>
      <c r="K12" s="136">
        <f t="shared" si="2"/>
        <v>0</v>
      </c>
      <c r="O12" s="128">
        <v>2</v>
      </c>
      <c r="AA12" s="101">
        <v>1</v>
      </c>
      <c r="AB12" s="101">
        <v>1</v>
      </c>
      <c r="AC12" s="101">
        <v>1</v>
      </c>
      <c r="AZ12" s="101">
        <v>1</v>
      </c>
      <c r="BA12" s="101">
        <f t="shared" si="3"/>
        <v>0</v>
      </c>
      <c r="BB12" s="101">
        <f t="shared" si="4"/>
        <v>0</v>
      </c>
      <c r="BC12" s="101">
        <f t="shared" si="5"/>
        <v>0</v>
      </c>
      <c r="BD12" s="101">
        <f t="shared" si="6"/>
        <v>0</v>
      </c>
      <c r="BE12" s="101">
        <f t="shared" si="7"/>
        <v>0</v>
      </c>
      <c r="CA12" s="128">
        <v>1</v>
      </c>
      <c r="CB12" s="128">
        <v>1</v>
      </c>
    </row>
    <row r="13" spans="1:80" x14ac:dyDescent="0.2">
      <c r="A13" s="129">
        <v>6</v>
      </c>
      <c r="B13" s="130" t="s">
        <v>2269</v>
      </c>
      <c r="C13" s="131" t="s">
        <v>2292</v>
      </c>
      <c r="D13" s="132" t="s">
        <v>44</v>
      </c>
      <c r="E13" s="133">
        <v>1</v>
      </c>
      <c r="F13" s="133"/>
      <c r="G13" s="134">
        <f t="shared" si="0"/>
        <v>0</v>
      </c>
      <c r="H13" s="135">
        <v>0</v>
      </c>
      <c r="I13" s="136">
        <f t="shared" si="1"/>
        <v>0</v>
      </c>
      <c r="J13" s="135">
        <v>0</v>
      </c>
      <c r="K13" s="136">
        <f t="shared" si="2"/>
        <v>0</v>
      </c>
      <c r="O13" s="128">
        <v>2</v>
      </c>
      <c r="AA13" s="101">
        <v>1</v>
      </c>
      <c r="AB13" s="101">
        <v>1</v>
      </c>
      <c r="AC13" s="101">
        <v>1</v>
      </c>
      <c r="AZ13" s="101">
        <v>1</v>
      </c>
      <c r="BA13" s="101">
        <f t="shared" si="3"/>
        <v>0</v>
      </c>
      <c r="BB13" s="101">
        <f t="shared" si="4"/>
        <v>0</v>
      </c>
      <c r="BC13" s="101">
        <f t="shared" si="5"/>
        <v>0</v>
      </c>
      <c r="BD13" s="101">
        <f t="shared" si="6"/>
        <v>0</v>
      </c>
      <c r="BE13" s="101">
        <f t="shared" si="7"/>
        <v>0</v>
      </c>
      <c r="CA13" s="128">
        <v>1</v>
      </c>
      <c r="CB13" s="128">
        <v>1</v>
      </c>
    </row>
    <row r="14" spans="1:80" x14ac:dyDescent="0.2">
      <c r="A14" s="144"/>
      <c r="B14" s="145" t="s">
        <v>45</v>
      </c>
      <c r="C14" s="146" t="s">
        <v>2259</v>
      </c>
      <c r="D14" s="147"/>
      <c r="E14" s="148"/>
      <c r="F14" s="149"/>
      <c r="G14" s="150">
        <f>SUM(G7:G13)</f>
        <v>0</v>
      </c>
      <c r="H14" s="151"/>
      <c r="I14" s="152">
        <f>SUM(I7:I13)</f>
        <v>0</v>
      </c>
      <c r="J14" s="151"/>
      <c r="K14" s="152">
        <f>SUM(K7:K13)</f>
        <v>0</v>
      </c>
      <c r="O14" s="128">
        <v>4</v>
      </c>
      <c r="BA14" s="153">
        <f>SUM(BA7:BA13)</f>
        <v>0</v>
      </c>
      <c r="BB14" s="153">
        <f>SUM(BB7:BB13)</f>
        <v>0</v>
      </c>
      <c r="BC14" s="153">
        <f>SUM(BC7:BC13)</f>
        <v>0</v>
      </c>
      <c r="BD14" s="153">
        <f>SUM(BD7:BD13)</f>
        <v>0</v>
      </c>
      <c r="BE14" s="153">
        <f>SUM(BE7:BE13)</f>
        <v>0</v>
      </c>
    </row>
    <row r="15" spans="1:80" x14ac:dyDescent="0.2">
      <c r="A15" s="118" t="s">
        <v>41</v>
      </c>
      <c r="B15" s="119" t="s">
        <v>42</v>
      </c>
      <c r="C15" s="120" t="s">
        <v>43</v>
      </c>
      <c r="D15" s="121"/>
      <c r="E15" s="122"/>
      <c r="F15" s="122"/>
      <c r="G15" s="123"/>
      <c r="H15" s="124"/>
      <c r="I15" s="125"/>
      <c r="J15" s="126"/>
      <c r="K15" s="127"/>
      <c r="O15" s="128">
        <v>1</v>
      </c>
    </row>
    <row r="16" spans="1:80" x14ac:dyDescent="0.2">
      <c r="A16" s="129">
        <v>7</v>
      </c>
      <c r="B16" s="130" t="s">
        <v>2276</v>
      </c>
      <c r="C16" s="131" t="s">
        <v>2293</v>
      </c>
      <c r="D16" s="132" t="s">
        <v>56</v>
      </c>
      <c r="E16" s="133">
        <v>48</v>
      </c>
      <c r="F16" s="133"/>
      <c r="G16" s="134">
        <f>E16*F16</f>
        <v>0</v>
      </c>
      <c r="H16" s="135">
        <v>0</v>
      </c>
      <c r="I16" s="136">
        <f>E16*H16</f>
        <v>0</v>
      </c>
      <c r="J16" s="135">
        <v>0</v>
      </c>
      <c r="K16" s="136">
        <f>E16*J16</f>
        <v>0</v>
      </c>
      <c r="O16" s="128">
        <v>2</v>
      </c>
      <c r="AA16" s="101">
        <v>1</v>
      </c>
      <c r="AB16" s="101">
        <v>1</v>
      </c>
      <c r="AC16" s="101">
        <v>1</v>
      </c>
      <c r="AZ16" s="101">
        <v>1</v>
      </c>
      <c r="BA16" s="101">
        <f>IF(AZ16=1,G16,0)</f>
        <v>0</v>
      </c>
      <c r="BB16" s="101">
        <f>IF(AZ16=2,G16,0)</f>
        <v>0</v>
      </c>
      <c r="BC16" s="101">
        <f>IF(AZ16=3,G16,0)</f>
        <v>0</v>
      </c>
      <c r="BD16" s="101">
        <f>IF(AZ16=4,G16,0)</f>
        <v>0</v>
      </c>
      <c r="BE16" s="101">
        <f>IF(AZ16=5,G16,0)</f>
        <v>0</v>
      </c>
      <c r="CA16" s="128">
        <v>1</v>
      </c>
      <c r="CB16" s="128">
        <v>1</v>
      </c>
    </row>
    <row r="17" spans="1:80" x14ac:dyDescent="0.2">
      <c r="A17" s="129">
        <v>8</v>
      </c>
      <c r="B17" s="130" t="s">
        <v>2278</v>
      </c>
      <c r="C17" s="131" t="s">
        <v>2279</v>
      </c>
      <c r="D17" s="132" t="s">
        <v>100</v>
      </c>
      <c r="E17" s="133">
        <v>44</v>
      </c>
      <c r="F17" s="133"/>
      <c r="G17" s="134">
        <f>E17*F17</f>
        <v>0</v>
      </c>
      <c r="H17" s="135">
        <v>0</v>
      </c>
      <c r="I17" s="136">
        <f>E17*H17</f>
        <v>0</v>
      </c>
      <c r="J17" s="135">
        <v>0</v>
      </c>
      <c r="K17" s="136">
        <f>E17*J17</f>
        <v>0</v>
      </c>
      <c r="O17" s="128">
        <v>2</v>
      </c>
      <c r="AA17" s="101">
        <v>1</v>
      </c>
      <c r="AB17" s="101">
        <v>1</v>
      </c>
      <c r="AC17" s="101">
        <v>1</v>
      </c>
      <c r="AZ17" s="101">
        <v>1</v>
      </c>
      <c r="BA17" s="101">
        <f>IF(AZ17=1,G17,0)</f>
        <v>0</v>
      </c>
      <c r="BB17" s="101">
        <f>IF(AZ17=2,G17,0)</f>
        <v>0</v>
      </c>
      <c r="BC17" s="101">
        <f>IF(AZ17=3,G17,0)</f>
        <v>0</v>
      </c>
      <c r="BD17" s="101">
        <f>IF(AZ17=4,G17,0)</f>
        <v>0</v>
      </c>
      <c r="BE17" s="101">
        <f>IF(AZ17=5,G17,0)</f>
        <v>0</v>
      </c>
      <c r="CA17" s="128">
        <v>1</v>
      </c>
      <c r="CB17" s="128">
        <v>1</v>
      </c>
    </row>
    <row r="18" spans="1:80" x14ac:dyDescent="0.2">
      <c r="A18" s="129">
        <v>9</v>
      </c>
      <c r="B18" s="130" t="s">
        <v>2280</v>
      </c>
      <c r="C18" s="131" t="s">
        <v>2281</v>
      </c>
      <c r="D18" s="132" t="s">
        <v>56</v>
      </c>
      <c r="E18" s="133">
        <v>35</v>
      </c>
      <c r="F18" s="133"/>
      <c r="G18" s="134">
        <f>E18*F18</f>
        <v>0</v>
      </c>
      <c r="H18" s="135">
        <v>0</v>
      </c>
      <c r="I18" s="136">
        <f>E18*H18</f>
        <v>0</v>
      </c>
      <c r="J18" s="135">
        <v>0</v>
      </c>
      <c r="K18" s="136">
        <f>E18*J18</f>
        <v>0</v>
      </c>
      <c r="O18" s="128">
        <v>2</v>
      </c>
      <c r="AA18" s="101">
        <v>1</v>
      </c>
      <c r="AB18" s="101">
        <v>1</v>
      </c>
      <c r="AC18" s="101">
        <v>1</v>
      </c>
      <c r="AZ18" s="101">
        <v>1</v>
      </c>
      <c r="BA18" s="101">
        <f>IF(AZ18=1,G18,0)</f>
        <v>0</v>
      </c>
      <c r="BB18" s="101">
        <f>IF(AZ18=2,G18,0)</f>
        <v>0</v>
      </c>
      <c r="BC18" s="101">
        <f>IF(AZ18=3,G18,0)</f>
        <v>0</v>
      </c>
      <c r="BD18" s="101">
        <f>IF(AZ18=4,G18,0)</f>
        <v>0</v>
      </c>
      <c r="BE18" s="101">
        <f>IF(AZ18=5,G18,0)</f>
        <v>0</v>
      </c>
      <c r="CA18" s="128">
        <v>1</v>
      </c>
      <c r="CB18" s="128">
        <v>1</v>
      </c>
    </row>
    <row r="19" spans="1:80" x14ac:dyDescent="0.2">
      <c r="A19" s="129">
        <v>10</v>
      </c>
      <c r="B19" s="130" t="s">
        <v>2282</v>
      </c>
      <c r="C19" s="131" t="s">
        <v>2283</v>
      </c>
      <c r="D19" s="132" t="s">
        <v>56</v>
      </c>
      <c r="E19" s="133">
        <v>48</v>
      </c>
      <c r="F19" s="133"/>
      <c r="G19" s="134">
        <f>E19*F19</f>
        <v>0</v>
      </c>
      <c r="H19" s="135">
        <v>0</v>
      </c>
      <c r="I19" s="136">
        <f>E19*H19</f>
        <v>0</v>
      </c>
      <c r="J19" s="135">
        <v>0</v>
      </c>
      <c r="K19" s="136">
        <f>E19*J19</f>
        <v>0</v>
      </c>
      <c r="O19" s="128">
        <v>2</v>
      </c>
      <c r="AA19" s="101">
        <v>1</v>
      </c>
      <c r="AB19" s="101">
        <v>1</v>
      </c>
      <c r="AC19" s="101">
        <v>1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28">
        <v>1</v>
      </c>
      <c r="CB19" s="128">
        <v>1</v>
      </c>
    </row>
    <row r="20" spans="1:80" x14ac:dyDescent="0.2">
      <c r="A20" s="144"/>
      <c r="B20" s="145" t="s">
        <v>45</v>
      </c>
      <c r="C20" s="146" t="s">
        <v>53</v>
      </c>
      <c r="D20" s="147"/>
      <c r="E20" s="148"/>
      <c r="F20" s="149"/>
      <c r="G20" s="150">
        <f>SUM(G15:G19)</f>
        <v>0</v>
      </c>
      <c r="H20" s="151"/>
      <c r="I20" s="152">
        <f>SUM(I15:I19)</f>
        <v>0</v>
      </c>
      <c r="J20" s="151"/>
      <c r="K20" s="152">
        <f>SUM(K15:K19)</f>
        <v>0</v>
      </c>
      <c r="O20" s="128">
        <v>4</v>
      </c>
      <c r="BA20" s="153">
        <f>SUM(BA15:BA19)</f>
        <v>0</v>
      </c>
      <c r="BB20" s="153">
        <f>SUM(BB15:BB19)</f>
        <v>0</v>
      </c>
      <c r="BC20" s="153">
        <f>SUM(BC15:BC19)</f>
        <v>0</v>
      </c>
      <c r="BD20" s="153">
        <f>SUM(BD15:BD19)</f>
        <v>0</v>
      </c>
      <c r="BE20" s="153">
        <f>SUM(BE15:BE19)</f>
        <v>0</v>
      </c>
    </row>
    <row r="21" spans="1:80" x14ac:dyDescent="0.2">
      <c r="E21" s="101"/>
    </row>
    <row r="22" spans="1:80" x14ac:dyDescent="0.2">
      <c r="E22" s="101"/>
    </row>
    <row r="23" spans="1:80" x14ac:dyDescent="0.2">
      <c r="E23" s="101"/>
    </row>
    <row r="24" spans="1:80" x14ac:dyDescent="0.2">
      <c r="E24" s="101"/>
    </row>
    <row r="25" spans="1:80" x14ac:dyDescent="0.2">
      <c r="E25" s="101"/>
    </row>
    <row r="26" spans="1:80" x14ac:dyDescent="0.2">
      <c r="E26" s="101"/>
    </row>
    <row r="27" spans="1:80" x14ac:dyDescent="0.2">
      <c r="E27" s="101"/>
    </row>
    <row r="28" spans="1:80" x14ac:dyDescent="0.2">
      <c r="E28" s="101"/>
    </row>
    <row r="29" spans="1:80" x14ac:dyDescent="0.2">
      <c r="E29" s="101"/>
    </row>
    <row r="30" spans="1:80" x14ac:dyDescent="0.2">
      <c r="E30" s="101"/>
    </row>
    <row r="31" spans="1:80" x14ac:dyDescent="0.2">
      <c r="E31" s="101"/>
    </row>
    <row r="32" spans="1:80" x14ac:dyDescent="0.2">
      <c r="E32" s="101"/>
    </row>
    <row r="33" spans="1:7" x14ac:dyDescent="0.2">
      <c r="E33" s="101"/>
    </row>
    <row r="34" spans="1:7" x14ac:dyDescent="0.2">
      <c r="E34" s="101"/>
    </row>
    <row r="35" spans="1:7" x14ac:dyDescent="0.2">
      <c r="E35" s="101"/>
    </row>
    <row r="36" spans="1:7" x14ac:dyDescent="0.2">
      <c r="E36" s="101"/>
    </row>
    <row r="37" spans="1:7" x14ac:dyDescent="0.2">
      <c r="E37" s="101"/>
    </row>
    <row r="38" spans="1:7" x14ac:dyDescent="0.2">
      <c r="E38" s="101"/>
    </row>
    <row r="39" spans="1:7" x14ac:dyDescent="0.2">
      <c r="E39" s="101"/>
    </row>
    <row r="40" spans="1:7" x14ac:dyDescent="0.2">
      <c r="E40" s="101"/>
    </row>
    <row r="41" spans="1:7" x14ac:dyDescent="0.2">
      <c r="E41" s="101"/>
    </row>
    <row r="42" spans="1:7" x14ac:dyDescent="0.2">
      <c r="E42" s="101"/>
    </row>
    <row r="43" spans="1:7" x14ac:dyDescent="0.2">
      <c r="E43" s="101"/>
    </row>
    <row r="44" spans="1:7" x14ac:dyDescent="0.2">
      <c r="A44" s="143"/>
      <c r="B44" s="143"/>
      <c r="C44" s="143"/>
      <c r="D44" s="143"/>
      <c r="E44" s="143"/>
      <c r="F44" s="143"/>
      <c r="G44" s="143"/>
    </row>
    <row r="45" spans="1:7" x14ac:dyDescent="0.2">
      <c r="A45" s="143"/>
      <c r="B45" s="143"/>
      <c r="C45" s="143"/>
      <c r="D45" s="143"/>
      <c r="E45" s="143"/>
      <c r="F45" s="143"/>
      <c r="G45" s="143"/>
    </row>
    <row r="46" spans="1:7" x14ac:dyDescent="0.2">
      <c r="A46" s="143"/>
      <c r="B46" s="143"/>
      <c r="C46" s="143"/>
      <c r="D46" s="143"/>
      <c r="E46" s="143"/>
      <c r="F46" s="143"/>
      <c r="G46" s="143"/>
    </row>
    <row r="47" spans="1:7" x14ac:dyDescent="0.2">
      <c r="A47" s="143"/>
      <c r="B47" s="143"/>
      <c r="C47" s="143"/>
      <c r="D47" s="143"/>
      <c r="E47" s="143"/>
      <c r="F47" s="143"/>
      <c r="G47" s="143"/>
    </row>
    <row r="48" spans="1:7" x14ac:dyDescent="0.2">
      <c r="E48" s="101"/>
    </row>
    <row r="49" spans="5:5" x14ac:dyDescent="0.2">
      <c r="E49" s="101"/>
    </row>
    <row r="50" spans="5:5" x14ac:dyDescent="0.2">
      <c r="E50" s="101"/>
    </row>
    <row r="51" spans="5:5" x14ac:dyDescent="0.2">
      <c r="E51" s="101"/>
    </row>
    <row r="52" spans="5:5" x14ac:dyDescent="0.2">
      <c r="E52" s="101"/>
    </row>
    <row r="53" spans="5:5" x14ac:dyDescent="0.2">
      <c r="E53" s="101"/>
    </row>
    <row r="54" spans="5:5" x14ac:dyDescent="0.2">
      <c r="E54" s="101"/>
    </row>
    <row r="55" spans="5:5" x14ac:dyDescent="0.2">
      <c r="E55" s="101"/>
    </row>
    <row r="56" spans="5:5" x14ac:dyDescent="0.2">
      <c r="E56" s="101"/>
    </row>
    <row r="57" spans="5:5" x14ac:dyDescent="0.2">
      <c r="E57" s="101"/>
    </row>
    <row r="58" spans="5:5" x14ac:dyDescent="0.2">
      <c r="E58" s="101"/>
    </row>
    <row r="59" spans="5:5" x14ac:dyDescent="0.2">
      <c r="E59" s="101"/>
    </row>
    <row r="60" spans="5:5" x14ac:dyDescent="0.2">
      <c r="E60" s="101"/>
    </row>
    <row r="61" spans="5:5" x14ac:dyDescent="0.2">
      <c r="E61" s="101"/>
    </row>
    <row r="62" spans="5:5" x14ac:dyDescent="0.2">
      <c r="E62" s="101"/>
    </row>
    <row r="63" spans="5:5" x14ac:dyDescent="0.2">
      <c r="E63" s="101"/>
    </row>
    <row r="64" spans="5:5" x14ac:dyDescent="0.2">
      <c r="E64" s="101"/>
    </row>
    <row r="65" spans="1:7" x14ac:dyDescent="0.2">
      <c r="E65" s="101"/>
    </row>
    <row r="66" spans="1:7" x14ac:dyDescent="0.2">
      <c r="E66" s="101"/>
    </row>
    <row r="67" spans="1:7" x14ac:dyDescent="0.2">
      <c r="E67" s="101"/>
    </row>
    <row r="68" spans="1:7" x14ac:dyDescent="0.2">
      <c r="E68" s="101"/>
    </row>
    <row r="69" spans="1:7" x14ac:dyDescent="0.2">
      <c r="E69" s="101"/>
    </row>
    <row r="70" spans="1:7" x14ac:dyDescent="0.2">
      <c r="E70" s="101"/>
    </row>
    <row r="71" spans="1:7" x14ac:dyDescent="0.2">
      <c r="E71" s="101"/>
    </row>
    <row r="72" spans="1:7" x14ac:dyDescent="0.2">
      <c r="E72" s="101"/>
    </row>
    <row r="73" spans="1:7" x14ac:dyDescent="0.2">
      <c r="E73" s="101"/>
    </row>
    <row r="74" spans="1:7" x14ac:dyDescent="0.2">
      <c r="E74" s="101"/>
    </row>
    <row r="75" spans="1:7" x14ac:dyDescent="0.2">
      <c r="E75" s="101"/>
    </row>
    <row r="76" spans="1:7" x14ac:dyDescent="0.2">
      <c r="E76" s="101"/>
    </row>
    <row r="77" spans="1:7" x14ac:dyDescent="0.2">
      <c r="E77" s="101"/>
    </row>
    <row r="78" spans="1:7" x14ac:dyDescent="0.2">
      <c r="E78" s="101"/>
    </row>
    <row r="79" spans="1:7" x14ac:dyDescent="0.2">
      <c r="A79" s="154"/>
      <c r="B79" s="154"/>
    </row>
    <row r="80" spans="1:7" x14ac:dyDescent="0.2">
      <c r="A80" s="143"/>
      <c r="B80" s="143"/>
      <c r="C80" s="155"/>
      <c r="D80" s="155"/>
      <c r="E80" s="156"/>
      <c r="F80" s="155"/>
      <c r="G80" s="157"/>
    </row>
    <row r="81" spans="1:7" x14ac:dyDescent="0.2">
      <c r="A81" s="158"/>
      <c r="B81" s="158"/>
      <c r="C81" s="143"/>
      <c r="D81" s="143"/>
      <c r="E81" s="159"/>
      <c r="F81" s="143"/>
      <c r="G81" s="143"/>
    </row>
    <row r="82" spans="1:7" x14ac:dyDescent="0.2">
      <c r="A82" s="143"/>
      <c r="B82" s="143"/>
      <c r="C82" s="143"/>
      <c r="D82" s="143"/>
      <c r="E82" s="159"/>
      <c r="F82" s="143"/>
      <c r="G82" s="143"/>
    </row>
    <row r="83" spans="1:7" x14ac:dyDescent="0.2">
      <c r="A83" s="143"/>
      <c r="B83" s="143"/>
      <c r="C83" s="143"/>
      <c r="D83" s="143"/>
      <c r="E83" s="159"/>
      <c r="F83" s="143"/>
      <c r="G83" s="143"/>
    </row>
    <row r="84" spans="1:7" x14ac:dyDescent="0.2">
      <c r="A84" s="143"/>
      <c r="B84" s="143"/>
      <c r="C84" s="143"/>
      <c r="D84" s="143"/>
      <c r="E84" s="159"/>
      <c r="F84" s="143"/>
      <c r="G84" s="143"/>
    </row>
    <row r="85" spans="1:7" x14ac:dyDescent="0.2">
      <c r="A85" s="143"/>
      <c r="B85" s="143"/>
      <c r="C85" s="143"/>
      <c r="D85" s="143"/>
      <c r="E85" s="159"/>
      <c r="F85" s="143"/>
      <c r="G85" s="143"/>
    </row>
    <row r="86" spans="1:7" x14ac:dyDescent="0.2">
      <c r="A86" s="143"/>
      <c r="B86" s="143"/>
      <c r="C86" s="143"/>
      <c r="D86" s="143"/>
      <c r="E86" s="159"/>
      <c r="F86" s="143"/>
      <c r="G86" s="143"/>
    </row>
    <row r="87" spans="1:7" x14ac:dyDescent="0.2">
      <c r="A87" s="143"/>
      <c r="B87" s="143"/>
      <c r="C87" s="143"/>
      <c r="D87" s="143"/>
      <c r="E87" s="159"/>
      <c r="F87" s="143"/>
      <c r="G87" s="143"/>
    </row>
    <row r="88" spans="1:7" x14ac:dyDescent="0.2">
      <c r="A88" s="143"/>
      <c r="B88" s="143"/>
      <c r="C88" s="143"/>
      <c r="D88" s="143"/>
      <c r="E88" s="159"/>
      <c r="F88" s="143"/>
      <c r="G88" s="143"/>
    </row>
    <row r="89" spans="1:7" x14ac:dyDescent="0.2">
      <c r="A89" s="143"/>
      <c r="B89" s="143"/>
      <c r="C89" s="143"/>
      <c r="D89" s="143"/>
      <c r="E89" s="159"/>
      <c r="F89" s="143"/>
      <c r="G89" s="143"/>
    </row>
    <row r="90" spans="1:7" x14ac:dyDescent="0.2">
      <c r="A90" s="143"/>
      <c r="B90" s="143"/>
      <c r="C90" s="143"/>
      <c r="D90" s="143"/>
      <c r="E90" s="159"/>
      <c r="F90" s="143"/>
      <c r="G90" s="143"/>
    </row>
    <row r="91" spans="1:7" x14ac:dyDescent="0.2">
      <c r="A91" s="143"/>
      <c r="B91" s="143"/>
      <c r="C91" s="143"/>
      <c r="D91" s="143"/>
      <c r="E91" s="159"/>
      <c r="F91" s="143"/>
      <c r="G91" s="143"/>
    </row>
    <row r="92" spans="1:7" x14ac:dyDescent="0.2">
      <c r="A92" s="143"/>
      <c r="B92" s="143"/>
      <c r="C92" s="143"/>
      <c r="D92" s="143"/>
      <c r="E92" s="159"/>
      <c r="F92" s="143"/>
      <c r="G92" s="143"/>
    </row>
    <row r="93" spans="1:7" x14ac:dyDescent="0.2">
      <c r="A93" s="143"/>
      <c r="B93" s="143"/>
      <c r="C93" s="143"/>
      <c r="D93" s="143"/>
      <c r="E93" s="159"/>
      <c r="F93" s="143"/>
      <c r="G93" s="14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31"/>
  <sheetViews>
    <sheetView view="pageBreakPreview" topLeftCell="A9" zoomScale="60" zoomScaleNormal="100" workbookViewId="0">
      <selection activeCell="C9" sqref="C9:E9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2294</v>
      </c>
      <c r="B5" s="47"/>
      <c r="C5" s="48" t="s">
        <v>2295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2.75" customHeight="1" x14ac:dyDescent="0.2">
      <c r="A18" s="86"/>
      <c r="B18" s="283"/>
      <c r="C18" s="283"/>
      <c r="D18" s="283"/>
      <c r="E18" s="283"/>
      <c r="F18" s="283"/>
      <c r="G18" s="283"/>
      <c r="H18" s="1" t="s">
        <v>0</v>
      </c>
    </row>
    <row r="19" spans="1:8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ht="12.75" customHeight="1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x14ac:dyDescent="0.2">
      <c r="B26" s="282"/>
      <c r="C26" s="282"/>
      <c r="D26" s="282"/>
      <c r="E26" s="282"/>
      <c r="F26" s="282"/>
      <c r="G26" s="282"/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</sheetData>
  <mergeCells count="11">
    <mergeCell ref="C8:E8"/>
    <mergeCell ref="C9:E9"/>
    <mergeCell ref="C10:E10"/>
    <mergeCell ref="C11:E11"/>
    <mergeCell ref="B31:G31"/>
    <mergeCell ref="B18:G25"/>
    <mergeCell ref="B26:G26"/>
    <mergeCell ref="B27:G27"/>
    <mergeCell ref="B28:G28"/>
    <mergeCell ref="B29:G29"/>
    <mergeCell ref="B30:G3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J56"/>
  <sheetViews>
    <sheetView view="pageBreakPreview" zoomScale="60" zoomScaleNormal="100" workbookViewId="0">
      <selection activeCell="G4" sqref="G4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0" ht="13.5" thickBot="1" x14ac:dyDescent="0.25">
      <c r="A2" s="286" t="s">
        <v>29</v>
      </c>
      <c r="B2" s="287"/>
      <c r="C2" s="93" t="s">
        <v>2296</v>
      </c>
      <c r="D2" s="94"/>
      <c r="E2" s="95"/>
      <c r="F2" s="94"/>
      <c r="G2" s="288"/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05  Pol'!B7</f>
        <v>827</v>
      </c>
      <c r="B7" s="17" t="str">
        <f>'SO 05  Pol'!C7</f>
        <v>Potrubí z plastových trub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05  Pol'!B25</f>
        <v>1</v>
      </c>
      <c r="B8" s="17" t="str">
        <f>'SO 05  Pol'!C25</f>
        <v>Zemní práce</v>
      </c>
      <c r="D8" s="242"/>
      <c r="E8" s="242"/>
      <c r="F8" s="242"/>
      <c r="G8" s="242"/>
      <c r="H8" s="242"/>
      <c r="I8" s="242"/>
    </row>
    <row r="9" spans="1:10" x14ac:dyDescent="0.2">
      <c r="A9" s="64"/>
      <c r="B9" s="64"/>
      <c r="C9" s="64"/>
      <c r="D9" s="64"/>
      <c r="E9" s="64"/>
      <c r="F9" s="246"/>
      <c r="G9" s="247"/>
      <c r="H9" s="247"/>
      <c r="I9" s="248"/>
      <c r="J9" s="64"/>
    </row>
    <row r="10" spans="1:10" x14ac:dyDescent="0.2">
      <c r="F10" s="99"/>
      <c r="G10" s="100"/>
      <c r="H10" s="100"/>
      <c r="I10" s="9"/>
    </row>
    <row r="11" spans="1:10" x14ac:dyDescent="0.2">
      <c r="F11" s="99"/>
      <c r="G11" s="100"/>
      <c r="H11" s="100"/>
      <c r="I11" s="9"/>
    </row>
    <row r="12" spans="1:10" x14ac:dyDescent="0.2">
      <c r="F12" s="99"/>
      <c r="G12" s="100"/>
      <c r="H12" s="100"/>
      <c r="I12" s="9"/>
    </row>
    <row r="13" spans="1:10" x14ac:dyDescent="0.2">
      <c r="F13" s="99"/>
      <c r="G13" s="100"/>
      <c r="H13" s="100"/>
      <c r="I13" s="9"/>
    </row>
    <row r="14" spans="1:10" x14ac:dyDescent="0.2">
      <c r="F14" s="99"/>
      <c r="G14" s="100"/>
      <c r="H14" s="100"/>
      <c r="I14" s="9"/>
    </row>
    <row r="15" spans="1:10" x14ac:dyDescent="0.2">
      <c r="F15" s="99"/>
      <c r="G15" s="100"/>
      <c r="H15" s="100"/>
      <c r="I15" s="9"/>
    </row>
    <row r="16" spans="1:10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06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6.5703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2690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/>
      <c r="F3" s="107" t="s">
        <v>2697</v>
      </c>
      <c r="G3" s="108"/>
    </row>
    <row r="4" spans="1:80" ht="13.5" thickBot="1" x14ac:dyDescent="0.25">
      <c r="A4" s="297" t="s">
        <v>29</v>
      </c>
      <c r="B4" s="287"/>
      <c r="C4" s="93" t="s">
        <v>2296</v>
      </c>
      <c r="D4" s="109"/>
      <c r="E4" s="298">
        <f>'SO 05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2257</v>
      </c>
      <c r="C7" s="120" t="s">
        <v>2258</v>
      </c>
      <c r="D7" s="121"/>
      <c r="E7" s="122"/>
      <c r="F7" s="122"/>
      <c r="G7" s="123"/>
      <c r="H7" s="124"/>
      <c r="I7" s="125"/>
      <c r="J7" s="126"/>
      <c r="K7" s="127"/>
      <c r="O7" s="101">
        <v>1</v>
      </c>
    </row>
    <row r="8" spans="1:80" x14ac:dyDescent="0.2">
      <c r="A8" s="129">
        <v>1</v>
      </c>
      <c r="B8" s="130" t="s">
        <v>2297</v>
      </c>
      <c r="C8" s="131" t="s">
        <v>2287</v>
      </c>
      <c r="D8" s="132" t="s">
        <v>115</v>
      </c>
      <c r="E8" s="133">
        <v>26</v>
      </c>
      <c r="F8" s="133"/>
      <c r="G8" s="134">
        <f t="shared" ref="G8:G23" si="0">E8*F8</f>
        <v>0</v>
      </c>
      <c r="H8" s="135">
        <v>0</v>
      </c>
      <c r="I8" s="136">
        <f t="shared" ref="I8:I22" si="1">E8*H8</f>
        <v>0</v>
      </c>
      <c r="J8" s="135">
        <v>0</v>
      </c>
      <c r="K8" s="136">
        <f t="shared" ref="K8:K22" si="2">E8*J8</f>
        <v>0</v>
      </c>
      <c r="O8" s="101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 t="shared" ref="BA8:BA22" si="3">IF(AZ8=1,G8,0)</f>
        <v>0</v>
      </c>
      <c r="BB8" s="101">
        <f t="shared" ref="BB8:BB22" si="4">IF(AZ8=2,G8,0)</f>
        <v>0</v>
      </c>
      <c r="BC8" s="101">
        <f t="shared" ref="BC8:BC22" si="5">IF(AZ8=3,G8,0)</f>
        <v>0</v>
      </c>
      <c r="BD8" s="101">
        <f t="shared" ref="BD8:BD22" si="6">IF(AZ8=4,G8,0)</f>
        <v>0</v>
      </c>
      <c r="BE8" s="101">
        <f t="shared" ref="BE8:BE22" si="7">IF(AZ8=5,G8,0)</f>
        <v>0</v>
      </c>
      <c r="CA8" s="101">
        <v>1</v>
      </c>
      <c r="CB8" s="101">
        <v>1</v>
      </c>
    </row>
    <row r="9" spans="1:80" x14ac:dyDescent="0.2">
      <c r="A9" s="129">
        <v>2</v>
      </c>
      <c r="B9" s="130" t="s">
        <v>2298</v>
      </c>
      <c r="C9" s="131" t="s">
        <v>2288</v>
      </c>
      <c r="D9" s="132" t="s">
        <v>115</v>
      </c>
      <c r="E9" s="133">
        <v>62</v>
      </c>
      <c r="F9" s="133"/>
      <c r="G9" s="134">
        <f t="shared" si="0"/>
        <v>0</v>
      </c>
      <c r="H9" s="135">
        <v>0</v>
      </c>
      <c r="I9" s="136">
        <f t="shared" si="1"/>
        <v>0</v>
      </c>
      <c r="J9" s="135">
        <v>0</v>
      </c>
      <c r="K9" s="136">
        <f t="shared" si="2"/>
        <v>0</v>
      </c>
      <c r="O9" s="101">
        <v>2</v>
      </c>
      <c r="AA9" s="101">
        <v>1</v>
      </c>
      <c r="AB9" s="101">
        <v>1</v>
      </c>
      <c r="AC9" s="101">
        <v>1</v>
      </c>
      <c r="AZ9" s="101">
        <v>1</v>
      </c>
      <c r="BA9" s="101">
        <f t="shared" si="3"/>
        <v>0</v>
      </c>
      <c r="BB9" s="101">
        <f t="shared" si="4"/>
        <v>0</v>
      </c>
      <c r="BC9" s="101">
        <f t="shared" si="5"/>
        <v>0</v>
      </c>
      <c r="BD9" s="101">
        <f t="shared" si="6"/>
        <v>0</v>
      </c>
      <c r="BE9" s="101">
        <f t="shared" si="7"/>
        <v>0</v>
      </c>
      <c r="CA9" s="101">
        <v>1</v>
      </c>
      <c r="CB9" s="101">
        <v>1</v>
      </c>
    </row>
    <row r="10" spans="1:80" x14ac:dyDescent="0.2">
      <c r="A10" s="129">
        <v>3</v>
      </c>
      <c r="B10" s="130" t="s">
        <v>2299</v>
      </c>
      <c r="C10" s="131" t="s">
        <v>2300</v>
      </c>
      <c r="D10" s="132" t="s">
        <v>115</v>
      </c>
      <c r="E10" s="133">
        <v>136</v>
      </c>
      <c r="F10" s="133"/>
      <c r="G10" s="134">
        <f t="shared" si="0"/>
        <v>0</v>
      </c>
      <c r="H10" s="135">
        <v>0</v>
      </c>
      <c r="I10" s="136">
        <f t="shared" si="1"/>
        <v>0</v>
      </c>
      <c r="J10" s="135">
        <v>0</v>
      </c>
      <c r="K10" s="136">
        <f t="shared" si="2"/>
        <v>0</v>
      </c>
      <c r="O10" s="101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 t="shared" si="3"/>
        <v>0</v>
      </c>
      <c r="BB10" s="101">
        <f t="shared" si="4"/>
        <v>0</v>
      </c>
      <c r="BC10" s="101">
        <f t="shared" si="5"/>
        <v>0</v>
      </c>
      <c r="BD10" s="101">
        <f t="shared" si="6"/>
        <v>0</v>
      </c>
      <c r="BE10" s="101">
        <f t="shared" si="7"/>
        <v>0</v>
      </c>
      <c r="CA10" s="101">
        <v>1</v>
      </c>
      <c r="CB10" s="101">
        <v>1</v>
      </c>
    </row>
    <row r="11" spans="1:80" x14ac:dyDescent="0.2">
      <c r="A11" s="129">
        <v>4</v>
      </c>
      <c r="B11" s="130" t="s">
        <v>2301</v>
      </c>
      <c r="C11" s="131" t="s">
        <v>2289</v>
      </c>
      <c r="D11" s="132" t="s">
        <v>44</v>
      </c>
      <c r="E11" s="133">
        <v>1</v>
      </c>
      <c r="F11" s="133"/>
      <c r="G11" s="134">
        <f t="shared" si="0"/>
        <v>0</v>
      </c>
      <c r="H11" s="135">
        <v>0</v>
      </c>
      <c r="I11" s="136">
        <f t="shared" si="1"/>
        <v>0</v>
      </c>
      <c r="J11" s="135">
        <v>0</v>
      </c>
      <c r="K11" s="136">
        <f t="shared" si="2"/>
        <v>0</v>
      </c>
      <c r="O11" s="101">
        <v>2</v>
      </c>
      <c r="AA11" s="101">
        <v>1</v>
      </c>
      <c r="AB11" s="101">
        <v>1</v>
      </c>
      <c r="AC11" s="101">
        <v>1</v>
      </c>
      <c r="AZ11" s="101">
        <v>1</v>
      </c>
      <c r="BA11" s="101">
        <f t="shared" si="3"/>
        <v>0</v>
      </c>
      <c r="BB11" s="101">
        <f t="shared" si="4"/>
        <v>0</v>
      </c>
      <c r="BC11" s="101">
        <f t="shared" si="5"/>
        <v>0</v>
      </c>
      <c r="BD11" s="101">
        <f t="shared" si="6"/>
        <v>0</v>
      </c>
      <c r="BE11" s="101">
        <f t="shared" si="7"/>
        <v>0</v>
      </c>
      <c r="CA11" s="101">
        <v>1</v>
      </c>
      <c r="CB11" s="101">
        <v>1</v>
      </c>
    </row>
    <row r="12" spans="1:80" x14ac:dyDescent="0.2">
      <c r="A12" s="129">
        <v>5</v>
      </c>
      <c r="B12" s="130" t="s">
        <v>2302</v>
      </c>
      <c r="C12" s="131" t="s">
        <v>2290</v>
      </c>
      <c r="D12" s="132" t="s">
        <v>44</v>
      </c>
      <c r="E12" s="133">
        <v>4</v>
      </c>
      <c r="F12" s="133"/>
      <c r="G12" s="134">
        <f t="shared" si="0"/>
        <v>0</v>
      </c>
      <c r="H12" s="135">
        <v>0</v>
      </c>
      <c r="I12" s="136">
        <f t="shared" si="1"/>
        <v>0</v>
      </c>
      <c r="J12" s="135">
        <v>0</v>
      </c>
      <c r="K12" s="136">
        <f t="shared" si="2"/>
        <v>0</v>
      </c>
      <c r="O12" s="101">
        <v>2</v>
      </c>
      <c r="AA12" s="101">
        <v>1</v>
      </c>
      <c r="AB12" s="101">
        <v>1</v>
      </c>
      <c r="AC12" s="101">
        <v>1</v>
      </c>
      <c r="AZ12" s="101">
        <v>1</v>
      </c>
      <c r="BA12" s="101">
        <f t="shared" si="3"/>
        <v>0</v>
      </c>
      <c r="BB12" s="101">
        <f t="shared" si="4"/>
        <v>0</v>
      </c>
      <c r="BC12" s="101">
        <f t="shared" si="5"/>
        <v>0</v>
      </c>
      <c r="BD12" s="101">
        <f t="shared" si="6"/>
        <v>0</v>
      </c>
      <c r="BE12" s="101">
        <f t="shared" si="7"/>
        <v>0</v>
      </c>
      <c r="CA12" s="101">
        <v>1</v>
      </c>
      <c r="CB12" s="101">
        <v>1</v>
      </c>
    </row>
    <row r="13" spans="1:80" x14ac:dyDescent="0.2">
      <c r="A13" s="129">
        <v>6</v>
      </c>
      <c r="B13" s="130" t="s">
        <v>2303</v>
      </c>
      <c r="C13" s="131" t="s">
        <v>2304</v>
      </c>
      <c r="D13" s="132" t="s">
        <v>44</v>
      </c>
      <c r="E13" s="133">
        <v>2</v>
      </c>
      <c r="F13" s="133"/>
      <c r="G13" s="134">
        <f t="shared" si="0"/>
        <v>0</v>
      </c>
      <c r="H13" s="135">
        <v>0</v>
      </c>
      <c r="I13" s="136">
        <f t="shared" si="1"/>
        <v>0</v>
      </c>
      <c r="J13" s="135">
        <v>0</v>
      </c>
      <c r="K13" s="136">
        <f t="shared" si="2"/>
        <v>0</v>
      </c>
      <c r="O13" s="101">
        <v>2</v>
      </c>
      <c r="AA13" s="101">
        <v>1</v>
      </c>
      <c r="AB13" s="101">
        <v>1</v>
      </c>
      <c r="AC13" s="101">
        <v>1</v>
      </c>
      <c r="AZ13" s="101">
        <v>1</v>
      </c>
      <c r="BA13" s="101">
        <f t="shared" si="3"/>
        <v>0</v>
      </c>
      <c r="BB13" s="101">
        <f t="shared" si="4"/>
        <v>0</v>
      </c>
      <c r="BC13" s="101">
        <f t="shared" si="5"/>
        <v>0</v>
      </c>
      <c r="BD13" s="101">
        <f t="shared" si="6"/>
        <v>0</v>
      </c>
      <c r="BE13" s="101">
        <f t="shared" si="7"/>
        <v>0</v>
      </c>
      <c r="CA13" s="101">
        <v>1</v>
      </c>
      <c r="CB13" s="101">
        <v>1</v>
      </c>
    </row>
    <row r="14" spans="1:80" x14ac:dyDescent="0.2">
      <c r="A14" s="129">
        <v>7</v>
      </c>
      <c r="B14" s="130" t="s">
        <v>2305</v>
      </c>
      <c r="C14" s="131" t="s">
        <v>2306</v>
      </c>
      <c r="D14" s="132" t="s">
        <v>44</v>
      </c>
      <c r="E14" s="133">
        <v>6</v>
      </c>
      <c r="F14" s="133"/>
      <c r="G14" s="134">
        <f t="shared" si="0"/>
        <v>0</v>
      </c>
      <c r="H14" s="135">
        <v>0</v>
      </c>
      <c r="I14" s="136">
        <f t="shared" si="1"/>
        <v>0</v>
      </c>
      <c r="J14" s="135">
        <v>0</v>
      </c>
      <c r="K14" s="136">
        <f t="shared" si="2"/>
        <v>0</v>
      </c>
      <c r="O14" s="101">
        <v>2</v>
      </c>
      <c r="AA14" s="101">
        <v>1</v>
      </c>
      <c r="AB14" s="101">
        <v>1</v>
      </c>
      <c r="AC14" s="101">
        <v>1</v>
      </c>
      <c r="AZ14" s="101">
        <v>1</v>
      </c>
      <c r="BA14" s="101">
        <f t="shared" si="3"/>
        <v>0</v>
      </c>
      <c r="BB14" s="101">
        <f t="shared" si="4"/>
        <v>0</v>
      </c>
      <c r="BC14" s="101">
        <f t="shared" si="5"/>
        <v>0</v>
      </c>
      <c r="BD14" s="101">
        <f t="shared" si="6"/>
        <v>0</v>
      </c>
      <c r="BE14" s="101">
        <f t="shared" si="7"/>
        <v>0</v>
      </c>
      <c r="CA14" s="101">
        <v>1</v>
      </c>
      <c r="CB14" s="101">
        <v>1</v>
      </c>
    </row>
    <row r="15" spans="1:80" x14ac:dyDescent="0.2">
      <c r="A15" s="129">
        <v>8</v>
      </c>
      <c r="B15" s="130" t="s">
        <v>2307</v>
      </c>
      <c r="C15" s="131" t="s">
        <v>2308</v>
      </c>
      <c r="D15" s="132" t="s">
        <v>44</v>
      </c>
      <c r="E15" s="133">
        <v>9</v>
      </c>
      <c r="F15" s="133"/>
      <c r="G15" s="134">
        <f t="shared" si="0"/>
        <v>0</v>
      </c>
      <c r="H15" s="135">
        <v>0</v>
      </c>
      <c r="I15" s="136">
        <f t="shared" si="1"/>
        <v>0</v>
      </c>
      <c r="J15" s="135">
        <v>0</v>
      </c>
      <c r="K15" s="136">
        <f t="shared" si="2"/>
        <v>0</v>
      </c>
      <c r="O15" s="101">
        <v>2</v>
      </c>
      <c r="AA15" s="101">
        <v>1</v>
      </c>
      <c r="AB15" s="101">
        <v>1</v>
      </c>
      <c r="AC15" s="101">
        <v>1</v>
      </c>
      <c r="AZ15" s="101">
        <v>1</v>
      </c>
      <c r="BA15" s="101">
        <f t="shared" si="3"/>
        <v>0</v>
      </c>
      <c r="BB15" s="101">
        <f t="shared" si="4"/>
        <v>0</v>
      </c>
      <c r="BC15" s="101">
        <f t="shared" si="5"/>
        <v>0</v>
      </c>
      <c r="BD15" s="101">
        <f t="shared" si="6"/>
        <v>0</v>
      </c>
      <c r="BE15" s="101">
        <f t="shared" si="7"/>
        <v>0</v>
      </c>
      <c r="CA15" s="101">
        <v>1</v>
      </c>
      <c r="CB15" s="101">
        <v>1</v>
      </c>
    </row>
    <row r="16" spans="1:80" x14ac:dyDescent="0.2">
      <c r="A16" s="129">
        <v>9</v>
      </c>
      <c r="B16" s="130" t="s">
        <v>2309</v>
      </c>
      <c r="C16" s="131" t="s">
        <v>2310</v>
      </c>
      <c r="D16" s="132" t="s">
        <v>44</v>
      </c>
      <c r="E16" s="133">
        <v>1</v>
      </c>
      <c r="F16" s="133"/>
      <c r="G16" s="134">
        <f t="shared" si="0"/>
        <v>0</v>
      </c>
      <c r="H16" s="135">
        <v>0</v>
      </c>
      <c r="I16" s="136">
        <f t="shared" si="1"/>
        <v>0</v>
      </c>
      <c r="J16" s="135">
        <v>0</v>
      </c>
      <c r="K16" s="136">
        <f t="shared" si="2"/>
        <v>0</v>
      </c>
      <c r="O16" s="101">
        <v>2</v>
      </c>
      <c r="AA16" s="101">
        <v>1</v>
      </c>
      <c r="AB16" s="101">
        <v>1</v>
      </c>
      <c r="AC16" s="101">
        <v>1</v>
      </c>
      <c r="AZ16" s="101">
        <v>1</v>
      </c>
      <c r="BA16" s="101">
        <f t="shared" si="3"/>
        <v>0</v>
      </c>
      <c r="BB16" s="101">
        <f t="shared" si="4"/>
        <v>0</v>
      </c>
      <c r="BC16" s="101">
        <f t="shared" si="5"/>
        <v>0</v>
      </c>
      <c r="BD16" s="101">
        <f t="shared" si="6"/>
        <v>0</v>
      </c>
      <c r="BE16" s="101">
        <f t="shared" si="7"/>
        <v>0</v>
      </c>
      <c r="CA16" s="101">
        <v>1</v>
      </c>
      <c r="CB16" s="101">
        <v>1</v>
      </c>
    </row>
    <row r="17" spans="1:80" x14ac:dyDescent="0.2">
      <c r="A17" s="129">
        <v>10</v>
      </c>
      <c r="B17" s="130" t="s">
        <v>2311</v>
      </c>
      <c r="C17" s="131" t="s">
        <v>2291</v>
      </c>
      <c r="D17" s="132" t="s">
        <v>44</v>
      </c>
      <c r="E17" s="133">
        <v>6</v>
      </c>
      <c r="F17" s="133"/>
      <c r="G17" s="134">
        <f t="shared" si="0"/>
        <v>0</v>
      </c>
      <c r="H17" s="135">
        <v>0</v>
      </c>
      <c r="I17" s="136">
        <f t="shared" si="1"/>
        <v>0</v>
      </c>
      <c r="J17" s="135">
        <v>0</v>
      </c>
      <c r="K17" s="136">
        <f t="shared" si="2"/>
        <v>0</v>
      </c>
      <c r="O17" s="101">
        <v>2</v>
      </c>
      <c r="AA17" s="101">
        <v>1</v>
      </c>
      <c r="AB17" s="101">
        <v>1</v>
      </c>
      <c r="AC17" s="101">
        <v>1</v>
      </c>
      <c r="AZ17" s="101">
        <v>1</v>
      </c>
      <c r="BA17" s="101">
        <f t="shared" si="3"/>
        <v>0</v>
      </c>
      <c r="BB17" s="101">
        <f t="shared" si="4"/>
        <v>0</v>
      </c>
      <c r="BC17" s="101">
        <f t="shared" si="5"/>
        <v>0</v>
      </c>
      <c r="BD17" s="101">
        <f t="shared" si="6"/>
        <v>0</v>
      </c>
      <c r="BE17" s="101">
        <f t="shared" si="7"/>
        <v>0</v>
      </c>
      <c r="CA17" s="101">
        <v>1</v>
      </c>
      <c r="CB17" s="101">
        <v>1</v>
      </c>
    </row>
    <row r="18" spans="1:80" x14ac:dyDescent="0.2">
      <c r="A18" s="129">
        <v>11</v>
      </c>
      <c r="B18" s="130" t="s">
        <v>2312</v>
      </c>
      <c r="C18" s="131" t="s">
        <v>2313</v>
      </c>
      <c r="D18" s="132" t="s">
        <v>44</v>
      </c>
      <c r="E18" s="133">
        <v>6</v>
      </c>
      <c r="F18" s="133"/>
      <c r="G18" s="134">
        <f t="shared" si="0"/>
        <v>0</v>
      </c>
      <c r="H18" s="135">
        <v>0</v>
      </c>
      <c r="I18" s="136">
        <f t="shared" si="1"/>
        <v>0</v>
      </c>
      <c r="J18" s="135">
        <v>0</v>
      </c>
      <c r="K18" s="136">
        <f t="shared" si="2"/>
        <v>0</v>
      </c>
      <c r="O18" s="101">
        <v>2</v>
      </c>
      <c r="AA18" s="101">
        <v>1</v>
      </c>
      <c r="AB18" s="101">
        <v>1</v>
      </c>
      <c r="AC18" s="101">
        <v>1</v>
      </c>
      <c r="AZ18" s="101">
        <v>1</v>
      </c>
      <c r="BA18" s="101">
        <f t="shared" si="3"/>
        <v>0</v>
      </c>
      <c r="BB18" s="101">
        <f t="shared" si="4"/>
        <v>0</v>
      </c>
      <c r="BC18" s="101">
        <f t="shared" si="5"/>
        <v>0</v>
      </c>
      <c r="BD18" s="101">
        <f t="shared" si="6"/>
        <v>0</v>
      </c>
      <c r="BE18" s="101">
        <f t="shared" si="7"/>
        <v>0</v>
      </c>
      <c r="CA18" s="101">
        <v>1</v>
      </c>
      <c r="CB18" s="101">
        <v>1</v>
      </c>
    </row>
    <row r="19" spans="1:80" x14ac:dyDescent="0.2">
      <c r="A19" s="129">
        <v>12</v>
      </c>
      <c r="B19" s="130" t="s">
        <v>2314</v>
      </c>
      <c r="C19" s="131" t="s">
        <v>2315</v>
      </c>
      <c r="D19" s="132" t="s">
        <v>44</v>
      </c>
      <c r="E19" s="133">
        <v>48</v>
      </c>
      <c r="F19" s="133"/>
      <c r="G19" s="134">
        <f t="shared" si="0"/>
        <v>0</v>
      </c>
      <c r="H19" s="135">
        <v>0</v>
      </c>
      <c r="I19" s="136">
        <f t="shared" si="1"/>
        <v>0</v>
      </c>
      <c r="J19" s="135">
        <v>0</v>
      </c>
      <c r="K19" s="136">
        <f t="shared" si="2"/>
        <v>0</v>
      </c>
      <c r="O19" s="101">
        <v>2</v>
      </c>
      <c r="AA19" s="101">
        <v>1</v>
      </c>
      <c r="AB19" s="101">
        <v>1</v>
      </c>
      <c r="AC19" s="101">
        <v>1</v>
      </c>
      <c r="AZ19" s="101">
        <v>1</v>
      </c>
      <c r="BA19" s="101">
        <f t="shared" si="3"/>
        <v>0</v>
      </c>
      <c r="BB19" s="101">
        <f t="shared" si="4"/>
        <v>0</v>
      </c>
      <c r="BC19" s="101">
        <f t="shared" si="5"/>
        <v>0</v>
      </c>
      <c r="BD19" s="101">
        <f t="shared" si="6"/>
        <v>0</v>
      </c>
      <c r="BE19" s="101">
        <f t="shared" si="7"/>
        <v>0</v>
      </c>
      <c r="CA19" s="101">
        <v>1</v>
      </c>
      <c r="CB19" s="101">
        <v>1</v>
      </c>
    </row>
    <row r="20" spans="1:80" x14ac:dyDescent="0.2">
      <c r="A20" s="129">
        <v>13</v>
      </c>
      <c r="B20" s="130" t="s">
        <v>2316</v>
      </c>
      <c r="C20" s="131" t="s">
        <v>2317</v>
      </c>
      <c r="D20" s="132" t="s">
        <v>44</v>
      </c>
      <c r="E20" s="133">
        <v>78</v>
      </c>
      <c r="F20" s="133"/>
      <c r="G20" s="134">
        <f t="shared" si="0"/>
        <v>0</v>
      </c>
      <c r="H20" s="135">
        <v>0</v>
      </c>
      <c r="I20" s="136">
        <f t="shared" si="1"/>
        <v>0</v>
      </c>
      <c r="J20" s="135">
        <v>0</v>
      </c>
      <c r="K20" s="136">
        <f t="shared" si="2"/>
        <v>0</v>
      </c>
      <c r="O20" s="101">
        <v>2</v>
      </c>
      <c r="AA20" s="101">
        <v>1</v>
      </c>
      <c r="AB20" s="101">
        <v>1</v>
      </c>
      <c r="AC20" s="101">
        <v>1</v>
      </c>
      <c r="AZ20" s="101">
        <v>1</v>
      </c>
      <c r="BA20" s="101">
        <f t="shared" si="3"/>
        <v>0</v>
      </c>
      <c r="BB20" s="101">
        <f t="shared" si="4"/>
        <v>0</v>
      </c>
      <c r="BC20" s="101">
        <f t="shared" si="5"/>
        <v>0</v>
      </c>
      <c r="BD20" s="101">
        <f t="shared" si="6"/>
        <v>0</v>
      </c>
      <c r="BE20" s="101">
        <f t="shared" si="7"/>
        <v>0</v>
      </c>
      <c r="CA20" s="101">
        <v>1</v>
      </c>
      <c r="CB20" s="101">
        <v>1</v>
      </c>
    </row>
    <row r="21" spans="1:80" x14ac:dyDescent="0.2">
      <c r="A21" s="129">
        <v>14</v>
      </c>
      <c r="B21" s="130" t="s">
        <v>2318</v>
      </c>
      <c r="C21" s="131" t="s">
        <v>2319</v>
      </c>
      <c r="D21" s="132" t="s">
        <v>44</v>
      </c>
      <c r="E21" s="133">
        <v>6</v>
      </c>
      <c r="F21" s="133"/>
      <c r="G21" s="134">
        <f t="shared" si="0"/>
        <v>0</v>
      </c>
      <c r="H21" s="135">
        <v>0</v>
      </c>
      <c r="I21" s="136">
        <f t="shared" si="1"/>
        <v>0</v>
      </c>
      <c r="J21" s="135">
        <v>0</v>
      </c>
      <c r="K21" s="136">
        <f t="shared" si="2"/>
        <v>0</v>
      </c>
      <c r="O21" s="101">
        <v>2</v>
      </c>
      <c r="AA21" s="101">
        <v>1</v>
      </c>
      <c r="AB21" s="101">
        <v>1</v>
      </c>
      <c r="AC21" s="101">
        <v>1</v>
      </c>
      <c r="AZ21" s="101">
        <v>1</v>
      </c>
      <c r="BA21" s="101">
        <f t="shared" si="3"/>
        <v>0</v>
      </c>
      <c r="BB21" s="101">
        <f t="shared" si="4"/>
        <v>0</v>
      </c>
      <c r="BC21" s="101">
        <f t="shared" si="5"/>
        <v>0</v>
      </c>
      <c r="BD21" s="101">
        <f t="shared" si="6"/>
        <v>0</v>
      </c>
      <c r="BE21" s="101">
        <f t="shared" si="7"/>
        <v>0</v>
      </c>
      <c r="CA21" s="101">
        <v>1</v>
      </c>
      <c r="CB21" s="101">
        <v>1</v>
      </c>
    </row>
    <row r="22" spans="1:80" x14ac:dyDescent="0.2">
      <c r="A22" s="129">
        <v>15</v>
      </c>
      <c r="B22" s="130" t="s">
        <v>2320</v>
      </c>
      <c r="C22" s="131" t="s">
        <v>2321</v>
      </c>
      <c r="D22" s="132" t="s">
        <v>44</v>
      </c>
      <c r="E22" s="133">
        <v>78</v>
      </c>
      <c r="F22" s="133"/>
      <c r="G22" s="134">
        <f t="shared" si="0"/>
        <v>0</v>
      </c>
      <c r="H22" s="135">
        <v>0</v>
      </c>
      <c r="I22" s="136">
        <f t="shared" si="1"/>
        <v>0</v>
      </c>
      <c r="J22" s="135">
        <v>0</v>
      </c>
      <c r="K22" s="136">
        <f t="shared" si="2"/>
        <v>0</v>
      </c>
      <c r="O22" s="101">
        <v>2</v>
      </c>
      <c r="AA22" s="101">
        <v>1</v>
      </c>
      <c r="AB22" s="101">
        <v>1</v>
      </c>
      <c r="AC22" s="101">
        <v>1</v>
      </c>
      <c r="AZ22" s="101">
        <v>1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01">
        <v>1</v>
      </c>
      <c r="CB22" s="101">
        <v>1</v>
      </c>
    </row>
    <row r="23" spans="1:80" ht="22.5" x14ac:dyDescent="0.2">
      <c r="A23" s="129">
        <v>16</v>
      </c>
      <c r="B23" s="130" t="s">
        <v>2489</v>
      </c>
      <c r="C23" s="131" t="s">
        <v>2490</v>
      </c>
      <c r="D23" s="132" t="s">
        <v>44</v>
      </c>
      <c r="E23" s="164">
        <v>140</v>
      </c>
      <c r="F23" s="164"/>
      <c r="G23" s="165">
        <f t="shared" si="0"/>
        <v>0</v>
      </c>
      <c r="H23" s="161"/>
      <c r="I23" s="136"/>
      <c r="J23" s="161"/>
      <c r="K23" s="136"/>
    </row>
    <row r="24" spans="1:80" x14ac:dyDescent="0.2">
      <c r="A24" s="144"/>
      <c r="B24" s="145" t="s">
        <v>45</v>
      </c>
      <c r="C24" s="146" t="s">
        <v>2259</v>
      </c>
      <c r="D24" s="147"/>
      <c r="E24" s="148"/>
      <c r="F24" s="149"/>
      <c r="G24" s="150">
        <f>SUM(G7:G23)</f>
        <v>0</v>
      </c>
      <c r="H24" s="151"/>
      <c r="I24" s="152">
        <f>SUM(I7:I22)</f>
        <v>0</v>
      </c>
      <c r="J24" s="151"/>
      <c r="K24" s="152">
        <f>SUM(K7:K22)</f>
        <v>0</v>
      </c>
      <c r="O24" s="101">
        <v>4</v>
      </c>
      <c r="BA24" s="153">
        <f>SUM(BA7:BA22)</f>
        <v>0</v>
      </c>
      <c r="BB24" s="153">
        <f>SUM(BB7:BB22)</f>
        <v>0</v>
      </c>
      <c r="BC24" s="153">
        <f>SUM(BC7:BC22)</f>
        <v>0</v>
      </c>
      <c r="BD24" s="153">
        <f>SUM(BD7:BD22)</f>
        <v>0</v>
      </c>
      <c r="BE24" s="153">
        <f>SUM(BE7:BE22)</f>
        <v>0</v>
      </c>
    </row>
    <row r="25" spans="1:80" x14ac:dyDescent="0.2">
      <c r="A25" s="118" t="s">
        <v>41</v>
      </c>
      <c r="B25" s="119" t="s">
        <v>42</v>
      </c>
      <c r="C25" s="120" t="s">
        <v>43</v>
      </c>
      <c r="D25" s="121"/>
      <c r="E25" s="122"/>
      <c r="F25" s="122"/>
      <c r="G25" s="123"/>
      <c r="H25" s="124"/>
      <c r="I25" s="125"/>
      <c r="J25" s="126"/>
      <c r="K25" s="127"/>
      <c r="O25" s="101">
        <v>1</v>
      </c>
    </row>
    <row r="26" spans="1:80" x14ac:dyDescent="0.2">
      <c r="A26" s="129">
        <v>17</v>
      </c>
      <c r="B26" s="130" t="s">
        <v>2276</v>
      </c>
      <c r="C26" s="131" t="s">
        <v>2293</v>
      </c>
      <c r="D26" s="132" t="s">
        <v>56</v>
      </c>
      <c r="E26" s="133">
        <v>1520</v>
      </c>
      <c r="F26" s="133"/>
      <c r="G26" s="134">
        <f t="shared" ref="G26:G32" si="8">E26*F26</f>
        <v>0</v>
      </c>
      <c r="H26" s="135">
        <v>0</v>
      </c>
      <c r="I26" s="136">
        <f t="shared" ref="I26:I32" si="9">E26*H26</f>
        <v>0</v>
      </c>
      <c r="J26" s="135">
        <v>0</v>
      </c>
      <c r="K26" s="136">
        <f t="shared" ref="K26:K32" si="10">E26*J26</f>
        <v>0</v>
      </c>
      <c r="O26" s="101">
        <v>2</v>
      </c>
      <c r="AA26" s="101">
        <v>1</v>
      </c>
      <c r="AB26" s="101">
        <v>1</v>
      </c>
      <c r="AC26" s="101">
        <v>1</v>
      </c>
      <c r="AZ26" s="101">
        <v>1</v>
      </c>
      <c r="BA26" s="101">
        <f t="shared" ref="BA26:BA32" si="11">IF(AZ26=1,G26,0)</f>
        <v>0</v>
      </c>
      <c r="BB26" s="101">
        <f t="shared" ref="BB26:BB32" si="12">IF(AZ26=2,G26,0)</f>
        <v>0</v>
      </c>
      <c r="BC26" s="101">
        <f t="shared" ref="BC26:BC32" si="13">IF(AZ26=3,G26,0)</f>
        <v>0</v>
      </c>
      <c r="BD26" s="101">
        <f t="shared" ref="BD26:BD32" si="14">IF(AZ26=4,G26,0)</f>
        <v>0</v>
      </c>
      <c r="BE26" s="101">
        <f t="shared" ref="BE26:BE32" si="15">IF(AZ26=5,G26,0)</f>
        <v>0</v>
      </c>
      <c r="CA26" s="101">
        <v>1</v>
      </c>
      <c r="CB26" s="101">
        <v>1</v>
      </c>
    </row>
    <row r="27" spans="1:80" x14ac:dyDescent="0.2">
      <c r="A27" s="129">
        <v>18</v>
      </c>
      <c r="B27" s="130" t="s">
        <v>2278</v>
      </c>
      <c r="C27" s="131" t="s">
        <v>2322</v>
      </c>
      <c r="D27" s="132" t="s">
        <v>56</v>
      </c>
      <c r="E27" s="133">
        <v>630</v>
      </c>
      <c r="F27" s="133"/>
      <c r="G27" s="134">
        <f t="shared" si="8"/>
        <v>0</v>
      </c>
      <c r="H27" s="135">
        <v>0</v>
      </c>
      <c r="I27" s="136">
        <f t="shared" si="9"/>
        <v>0</v>
      </c>
      <c r="J27" s="135">
        <v>0</v>
      </c>
      <c r="K27" s="136">
        <f t="shared" si="10"/>
        <v>0</v>
      </c>
      <c r="O27" s="101">
        <v>2</v>
      </c>
      <c r="AA27" s="101">
        <v>1</v>
      </c>
      <c r="AB27" s="101">
        <v>1</v>
      </c>
      <c r="AC27" s="101">
        <v>1</v>
      </c>
      <c r="AZ27" s="101">
        <v>1</v>
      </c>
      <c r="BA27" s="101">
        <f t="shared" si="11"/>
        <v>0</v>
      </c>
      <c r="BB27" s="101">
        <f t="shared" si="12"/>
        <v>0</v>
      </c>
      <c r="BC27" s="101">
        <f t="shared" si="13"/>
        <v>0</v>
      </c>
      <c r="BD27" s="101">
        <f t="shared" si="14"/>
        <v>0</v>
      </c>
      <c r="BE27" s="101">
        <f t="shared" si="15"/>
        <v>0</v>
      </c>
      <c r="CA27" s="101">
        <v>1</v>
      </c>
      <c r="CB27" s="101">
        <v>1</v>
      </c>
    </row>
    <row r="28" spans="1:80" x14ac:dyDescent="0.2">
      <c r="A28" s="129">
        <v>19</v>
      </c>
      <c r="B28" s="130" t="s">
        <v>2280</v>
      </c>
      <c r="C28" s="131" t="s">
        <v>2279</v>
      </c>
      <c r="D28" s="132" t="s">
        <v>100</v>
      </c>
      <c r="E28" s="133">
        <v>114</v>
      </c>
      <c r="F28" s="133"/>
      <c r="G28" s="134">
        <f t="shared" si="8"/>
        <v>0</v>
      </c>
      <c r="H28" s="135">
        <v>0</v>
      </c>
      <c r="I28" s="136">
        <f t="shared" si="9"/>
        <v>0</v>
      </c>
      <c r="J28" s="135">
        <v>0</v>
      </c>
      <c r="K28" s="136">
        <f t="shared" si="10"/>
        <v>0</v>
      </c>
      <c r="O28" s="101">
        <v>2</v>
      </c>
      <c r="AA28" s="101">
        <v>1</v>
      </c>
      <c r="AB28" s="101">
        <v>1</v>
      </c>
      <c r="AC28" s="101">
        <v>1</v>
      </c>
      <c r="AZ28" s="101">
        <v>1</v>
      </c>
      <c r="BA28" s="101">
        <f t="shared" si="11"/>
        <v>0</v>
      </c>
      <c r="BB28" s="101">
        <f t="shared" si="12"/>
        <v>0</v>
      </c>
      <c r="BC28" s="101">
        <f t="shared" si="13"/>
        <v>0</v>
      </c>
      <c r="BD28" s="101">
        <f t="shared" si="14"/>
        <v>0</v>
      </c>
      <c r="BE28" s="101">
        <f t="shared" si="15"/>
        <v>0</v>
      </c>
      <c r="CA28" s="101">
        <v>1</v>
      </c>
      <c r="CB28" s="101">
        <v>1</v>
      </c>
    </row>
    <row r="29" spans="1:80" x14ac:dyDescent="0.2">
      <c r="A29" s="129">
        <v>20</v>
      </c>
      <c r="B29" s="130" t="s">
        <v>2282</v>
      </c>
      <c r="C29" s="131" t="s">
        <v>2323</v>
      </c>
      <c r="D29" s="132" t="s">
        <v>56</v>
      </c>
      <c r="E29" s="133">
        <v>11</v>
      </c>
      <c r="F29" s="133"/>
      <c r="G29" s="134">
        <f t="shared" si="8"/>
        <v>0</v>
      </c>
      <c r="H29" s="135">
        <v>0</v>
      </c>
      <c r="I29" s="136">
        <f t="shared" si="9"/>
        <v>0</v>
      </c>
      <c r="J29" s="135">
        <v>0</v>
      </c>
      <c r="K29" s="136">
        <f t="shared" si="10"/>
        <v>0</v>
      </c>
      <c r="O29" s="101">
        <v>2</v>
      </c>
      <c r="AA29" s="101">
        <v>1</v>
      </c>
      <c r="AB29" s="101">
        <v>1</v>
      </c>
      <c r="AC29" s="101">
        <v>1</v>
      </c>
      <c r="AZ29" s="101">
        <v>1</v>
      </c>
      <c r="BA29" s="101">
        <f t="shared" si="11"/>
        <v>0</v>
      </c>
      <c r="BB29" s="101">
        <f t="shared" si="12"/>
        <v>0</v>
      </c>
      <c r="BC29" s="101">
        <f t="shared" si="13"/>
        <v>0</v>
      </c>
      <c r="BD29" s="101">
        <f t="shared" si="14"/>
        <v>0</v>
      </c>
      <c r="BE29" s="101">
        <f t="shared" si="15"/>
        <v>0</v>
      </c>
      <c r="CA29" s="101">
        <v>1</v>
      </c>
      <c r="CB29" s="101">
        <v>1</v>
      </c>
    </row>
    <row r="30" spans="1:80" x14ac:dyDescent="0.2">
      <c r="A30" s="129">
        <v>21</v>
      </c>
      <c r="B30" s="130" t="s">
        <v>2324</v>
      </c>
      <c r="C30" s="131" t="s">
        <v>2281</v>
      </c>
      <c r="D30" s="132" t="s">
        <v>56</v>
      </c>
      <c r="E30" s="133">
        <v>54</v>
      </c>
      <c r="F30" s="133"/>
      <c r="G30" s="134">
        <f t="shared" si="8"/>
        <v>0</v>
      </c>
      <c r="H30" s="135">
        <v>0</v>
      </c>
      <c r="I30" s="136">
        <f t="shared" si="9"/>
        <v>0</v>
      </c>
      <c r="J30" s="135">
        <v>0</v>
      </c>
      <c r="K30" s="136">
        <f t="shared" si="10"/>
        <v>0</v>
      </c>
      <c r="O30" s="101">
        <v>2</v>
      </c>
      <c r="AA30" s="101">
        <v>1</v>
      </c>
      <c r="AB30" s="101">
        <v>1</v>
      </c>
      <c r="AC30" s="101">
        <v>1</v>
      </c>
      <c r="AZ30" s="101">
        <v>1</v>
      </c>
      <c r="BA30" s="101">
        <f t="shared" si="11"/>
        <v>0</v>
      </c>
      <c r="BB30" s="101">
        <f t="shared" si="12"/>
        <v>0</v>
      </c>
      <c r="BC30" s="101">
        <f t="shared" si="13"/>
        <v>0</v>
      </c>
      <c r="BD30" s="101">
        <f t="shared" si="14"/>
        <v>0</v>
      </c>
      <c r="BE30" s="101">
        <f t="shared" si="15"/>
        <v>0</v>
      </c>
      <c r="CA30" s="101">
        <v>1</v>
      </c>
      <c r="CB30" s="101">
        <v>1</v>
      </c>
    </row>
    <row r="31" spans="1:80" x14ac:dyDescent="0.2">
      <c r="A31" s="129">
        <v>22</v>
      </c>
      <c r="B31" s="130" t="s">
        <v>2325</v>
      </c>
      <c r="C31" s="131" t="s">
        <v>2326</v>
      </c>
      <c r="D31" s="132" t="s">
        <v>56</v>
      </c>
      <c r="E31" s="133">
        <v>44</v>
      </c>
      <c r="F31" s="133"/>
      <c r="G31" s="134">
        <f t="shared" si="8"/>
        <v>0</v>
      </c>
      <c r="H31" s="135">
        <v>0</v>
      </c>
      <c r="I31" s="136">
        <f t="shared" si="9"/>
        <v>0</v>
      </c>
      <c r="J31" s="135">
        <v>0</v>
      </c>
      <c r="K31" s="136">
        <f t="shared" si="10"/>
        <v>0</v>
      </c>
      <c r="O31" s="101">
        <v>2</v>
      </c>
      <c r="AA31" s="101">
        <v>1</v>
      </c>
      <c r="AB31" s="101">
        <v>1</v>
      </c>
      <c r="AC31" s="101">
        <v>1</v>
      </c>
      <c r="AZ31" s="101">
        <v>1</v>
      </c>
      <c r="BA31" s="101">
        <f t="shared" si="11"/>
        <v>0</v>
      </c>
      <c r="BB31" s="101">
        <f t="shared" si="12"/>
        <v>0</v>
      </c>
      <c r="BC31" s="101">
        <f t="shared" si="13"/>
        <v>0</v>
      </c>
      <c r="BD31" s="101">
        <f t="shared" si="14"/>
        <v>0</v>
      </c>
      <c r="BE31" s="101">
        <f t="shared" si="15"/>
        <v>0</v>
      </c>
      <c r="CA31" s="101">
        <v>1</v>
      </c>
      <c r="CB31" s="101">
        <v>1</v>
      </c>
    </row>
    <row r="32" spans="1:80" x14ac:dyDescent="0.2">
      <c r="A32" s="129">
        <v>23</v>
      </c>
      <c r="B32" s="130" t="s">
        <v>2327</v>
      </c>
      <c r="C32" s="131" t="s">
        <v>2283</v>
      </c>
      <c r="D32" s="132" t="s">
        <v>56</v>
      </c>
      <c r="E32" s="133">
        <v>217</v>
      </c>
      <c r="F32" s="133"/>
      <c r="G32" s="134">
        <f t="shared" si="8"/>
        <v>0</v>
      </c>
      <c r="H32" s="135">
        <v>0</v>
      </c>
      <c r="I32" s="136">
        <f t="shared" si="9"/>
        <v>0</v>
      </c>
      <c r="J32" s="135">
        <v>0</v>
      </c>
      <c r="K32" s="136">
        <f t="shared" si="10"/>
        <v>0</v>
      </c>
      <c r="O32" s="101">
        <v>2</v>
      </c>
      <c r="AA32" s="101">
        <v>1</v>
      </c>
      <c r="AB32" s="101">
        <v>1</v>
      </c>
      <c r="AC32" s="101">
        <v>1</v>
      </c>
      <c r="AZ32" s="101">
        <v>1</v>
      </c>
      <c r="BA32" s="101">
        <f t="shared" si="11"/>
        <v>0</v>
      </c>
      <c r="BB32" s="101">
        <f t="shared" si="12"/>
        <v>0</v>
      </c>
      <c r="BC32" s="101">
        <f t="shared" si="13"/>
        <v>0</v>
      </c>
      <c r="BD32" s="101">
        <f t="shared" si="14"/>
        <v>0</v>
      </c>
      <c r="BE32" s="101">
        <f t="shared" si="15"/>
        <v>0</v>
      </c>
      <c r="CA32" s="101">
        <v>1</v>
      </c>
      <c r="CB32" s="101">
        <v>1</v>
      </c>
    </row>
    <row r="33" spans="1:57" x14ac:dyDescent="0.2">
      <c r="A33" s="144"/>
      <c r="B33" s="145" t="s">
        <v>45</v>
      </c>
      <c r="C33" s="146" t="s">
        <v>53</v>
      </c>
      <c r="D33" s="147"/>
      <c r="E33" s="148"/>
      <c r="F33" s="149"/>
      <c r="G33" s="150">
        <f>SUM(G25:G32)</f>
        <v>0</v>
      </c>
      <c r="H33" s="151"/>
      <c r="I33" s="152">
        <f>SUM(I25:I32)</f>
        <v>0</v>
      </c>
      <c r="J33" s="151"/>
      <c r="K33" s="152">
        <f>SUM(K25:K32)</f>
        <v>0</v>
      </c>
      <c r="O33" s="101">
        <v>4</v>
      </c>
      <c r="BA33" s="153">
        <f>SUM(BA25:BA32)</f>
        <v>0</v>
      </c>
      <c r="BB33" s="153">
        <f>SUM(BB25:BB32)</f>
        <v>0</v>
      </c>
      <c r="BC33" s="153">
        <f>SUM(BC25:BC32)</f>
        <v>0</v>
      </c>
      <c r="BD33" s="153">
        <f>SUM(BD25:BD32)</f>
        <v>0</v>
      </c>
      <c r="BE33" s="153">
        <f>SUM(BE25:BE32)</f>
        <v>0</v>
      </c>
    </row>
    <row r="34" spans="1:57" x14ac:dyDescent="0.2">
      <c r="E34" s="101"/>
      <c r="G34" s="176"/>
    </row>
    <row r="35" spans="1:57" x14ac:dyDescent="0.2">
      <c r="E35" s="101"/>
    </row>
    <row r="36" spans="1:57" x14ac:dyDescent="0.2">
      <c r="E36" s="101"/>
    </row>
    <row r="37" spans="1:57" x14ac:dyDescent="0.2">
      <c r="E37" s="101"/>
    </row>
    <row r="38" spans="1:57" x14ac:dyDescent="0.2">
      <c r="E38" s="101"/>
    </row>
    <row r="39" spans="1:57" x14ac:dyDescent="0.2">
      <c r="E39" s="101"/>
    </row>
    <row r="40" spans="1:57" x14ac:dyDescent="0.2">
      <c r="E40" s="101"/>
    </row>
    <row r="41" spans="1:57" x14ac:dyDescent="0.2">
      <c r="E41" s="101"/>
    </row>
    <row r="42" spans="1:57" x14ac:dyDescent="0.2">
      <c r="E42" s="101"/>
    </row>
    <row r="43" spans="1:57" x14ac:dyDescent="0.2">
      <c r="E43" s="101"/>
    </row>
    <row r="44" spans="1:57" x14ac:dyDescent="0.2">
      <c r="E44" s="101"/>
    </row>
    <row r="45" spans="1:57" x14ac:dyDescent="0.2">
      <c r="E45" s="101"/>
    </row>
    <row r="46" spans="1:57" x14ac:dyDescent="0.2">
      <c r="E46" s="101"/>
    </row>
    <row r="47" spans="1:57" x14ac:dyDescent="0.2">
      <c r="E47" s="101"/>
    </row>
    <row r="48" spans="1:57" x14ac:dyDescent="0.2">
      <c r="E48" s="101"/>
    </row>
    <row r="49" spans="1:7" x14ac:dyDescent="0.2">
      <c r="E49" s="101"/>
    </row>
    <row r="50" spans="1:7" x14ac:dyDescent="0.2">
      <c r="E50" s="101"/>
    </row>
    <row r="51" spans="1:7" x14ac:dyDescent="0.2">
      <c r="E51" s="101"/>
    </row>
    <row r="52" spans="1:7" x14ac:dyDescent="0.2">
      <c r="E52" s="101"/>
    </row>
    <row r="53" spans="1:7" x14ac:dyDescent="0.2">
      <c r="E53" s="101"/>
    </row>
    <row r="54" spans="1:7" x14ac:dyDescent="0.2">
      <c r="E54" s="101"/>
    </row>
    <row r="55" spans="1:7" x14ac:dyDescent="0.2">
      <c r="E55" s="101"/>
    </row>
    <row r="56" spans="1:7" x14ac:dyDescent="0.2">
      <c r="E56" s="101"/>
    </row>
    <row r="57" spans="1:7" x14ac:dyDescent="0.2">
      <c r="A57" s="143"/>
      <c r="B57" s="143"/>
      <c r="C57" s="143"/>
      <c r="D57" s="143"/>
      <c r="E57" s="143"/>
      <c r="F57" s="143"/>
      <c r="G57" s="143"/>
    </row>
    <row r="58" spans="1:7" x14ac:dyDescent="0.2">
      <c r="A58" s="143"/>
      <c r="B58" s="143"/>
      <c r="C58" s="143"/>
      <c r="D58" s="143"/>
      <c r="E58" s="143"/>
      <c r="F58" s="143"/>
      <c r="G58" s="143"/>
    </row>
    <row r="59" spans="1:7" x14ac:dyDescent="0.2">
      <c r="A59" s="143"/>
      <c r="B59" s="143"/>
      <c r="C59" s="143"/>
      <c r="D59" s="143"/>
      <c r="E59" s="143"/>
      <c r="F59" s="143"/>
      <c r="G59" s="143"/>
    </row>
    <row r="60" spans="1:7" x14ac:dyDescent="0.2">
      <c r="A60" s="143"/>
      <c r="B60" s="143"/>
      <c r="C60" s="143"/>
      <c r="D60" s="143"/>
      <c r="E60" s="143"/>
      <c r="F60" s="143"/>
      <c r="G60" s="143"/>
    </row>
    <row r="61" spans="1:7" x14ac:dyDescent="0.2">
      <c r="E61" s="101"/>
    </row>
    <row r="62" spans="1:7" x14ac:dyDescent="0.2">
      <c r="E62" s="101"/>
    </row>
    <row r="63" spans="1:7" x14ac:dyDescent="0.2">
      <c r="E63" s="101"/>
    </row>
    <row r="64" spans="1:7" x14ac:dyDescent="0.2">
      <c r="E64" s="101"/>
    </row>
    <row r="65" spans="5:5" x14ac:dyDescent="0.2">
      <c r="E65" s="101"/>
    </row>
    <row r="66" spans="5:5" x14ac:dyDescent="0.2">
      <c r="E66" s="101"/>
    </row>
    <row r="67" spans="5:5" x14ac:dyDescent="0.2">
      <c r="E67" s="101"/>
    </row>
    <row r="68" spans="5:5" x14ac:dyDescent="0.2">
      <c r="E68" s="101"/>
    </row>
    <row r="69" spans="5:5" x14ac:dyDescent="0.2">
      <c r="E69" s="101"/>
    </row>
    <row r="70" spans="5:5" x14ac:dyDescent="0.2">
      <c r="E70" s="101"/>
    </row>
    <row r="71" spans="5:5" x14ac:dyDescent="0.2">
      <c r="E71" s="101"/>
    </row>
    <row r="72" spans="5:5" x14ac:dyDescent="0.2">
      <c r="E72" s="101"/>
    </row>
    <row r="73" spans="5:5" x14ac:dyDescent="0.2">
      <c r="E73" s="101"/>
    </row>
    <row r="74" spans="5:5" x14ac:dyDescent="0.2">
      <c r="E74" s="101"/>
    </row>
    <row r="75" spans="5:5" x14ac:dyDescent="0.2">
      <c r="E75" s="101"/>
    </row>
    <row r="76" spans="5:5" x14ac:dyDescent="0.2">
      <c r="E76" s="101"/>
    </row>
    <row r="77" spans="5:5" x14ac:dyDescent="0.2">
      <c r="E77" s="101"/>
    </row>
    <row r="78" spans="5:5" x14ac:dyDescent="0.2">
      <c r="E78" s="101"/>
    </row>
    <row r="79" spans="5:5" x14ac:dyDescent="0.2">
      <c r="E79" s="101"/>
    </row>
    <row r="80" spans="5:5" x14ac:dyDescent="0.2">
      <c r="E80" s="101"/>
    </row>
    <row r="81" spans="1:7" x14ac:dyDescent="0.2">
      <c r="E81" s="101"/>
    </row>
    <row r="82" spans="1:7" x14ac:dyDescent="0.2">
      <c r="E82" s="101"/>
    </row>
    <row r="83" spans="1:7" x14ac:dyDescent="0.2">
      <c r="E83" s="101"/>
    </row>
    <row r="84" spans="1:7" x14ac:dyDescent="0.2">
      <c r="E84" s="101"/>
    </row>
    <row r="85" spans="1:7" x14ac:dyDescent="0.2">
      <c r="E85" s="101"/>
    </row>
    <row r="86" spans="1:7" x14ac:dyDescent="0.2">
      <c r="E86" s="101"/>
    </row>
    <row r="87" spans="1:7" x14ac:dyDescent="0.2">
      <c r="E87" s="101"/>
    </row>
    <row r="88" spans="1:7" x14ac:dyDescent="0.2">
      <c r="E88" s="101"/>
    </row>
    <row r="89" spans="1:7" x14ac:dyDescent="0.2">
      <c r="E89" s="101"/>
    </row>
    <row r="90" spans="1:7" x14ac:dyDescent="0.2">
      <c r="E90" s="101"/>
    </row>
    <row r="91" spans="1:7" x14ac:dyDescent="0.2">
      <c r="E91" s="101"/>
    </row>
    <row r="92" spans="1:7" x14ac:dyDescent="0.2">
      <c r="A92" s="154"/>
      <c r="B92" s="154"/>
    </row>
    <row r="93" spans="1:7" x14ac:dyDescent="0.2">
      <c r="A93" s="143"/>
      <c r="B93" s="143"/>
      <c r="C93" s="155"/>
      <c r="D93" s="155"/>
      <c r="E93" s="156"/>
      <c r="F93" s="155"/>
      <c r="G93" s="157"/>
    </row>
    <row r="94" spans="1:7" x14ac:dyDescent="0.2">
      <c r="A94" s="158"/>
      <c r="B94" s="158"/>
      <c r="C94" s="143"/>
      <c r="D94" s="143"/>
      <c r="E94" s="159"/>
      <c r="F94" s="143"/>
      <c r="G94" s="143"/>
    </row>
    <row r="95" spans="1:7" x14ac:dyDescent="0.2">
      <c r="A95" s="143"/>
      <c r="B95" s="143"/>
      <c r="C95" s="143"/>
      <c r="D95" s="143"/>
      <c r="E95" s="159"/>
      <c r="F95" s="143"/>
      <c r="G95" s="143"/>
    </row>
    <row r="96" spans="1:7" x14ac:dyDescent="0.2">
      <c r="A96" s="143"/>
      <c r="B96" s="143"/>
      <c r="C96" s="143"/>
      <c r="D96" s="143"/>
      <c r="E96" s="159"/>
      <c r="F96" s="143"/>
      <c r="G96" s="143"/>
    </row>
    <row r="97" spans="1:7" x14ac:dyDescent="0.2">
      <c r="A97" s="143"/>
      <c r="B97" s="143"/>
      <c r="C97" s="143"/>
      <c r="D97" s="143"/>
      <c r="E97" s="159"/>
      <c r="F97" s="143"/>
      <c r="G97" s="143"/>
    </row>
    <row r="98" spans="1:7" x14ac:dyDescent="0.2">
      <c r="A98" s="143"/>
      <c r="B98" s="143"/>
      <c r="C98" s="143"/>
      <c r="D98" s="143"/>
      <c r="E98" s="159"/>
      <c r="F98" s="143"/>
      <c r="G98" s="143"/>
    </row>
    <row r="99" spans="1:7" x14ac:dyDescent="0.2">
      <c r="A99" s="143"/>
      <c r="B99" s="143"/>
      <c r="C99" s="143"/>
      <c r="D99" s="143"/>
      <c r="E99" s="159"/>
      <c r="F99" s="143"/>
      <c r="G99" s="143"/>
    </row>
    <row r="100" spans="1:7" x14ac:dyDescent="0.2">
      <c r="A100" s="143"/>
      <c r="B100" s="143"/>
      <c r="C100" s="143"/>
      <c r="D100" s="143"/>
      <c r="E100" s="159"/>
      <c r="F100" s="143"/>
      <c r="G100" s="143"/>
    </row>
    <row r="101" spans="1:7" x14ac:dyDescent="0.2">
      <c r="A101" s="143"/>
      <c r="B101" s="143"/>
      <c r="C101" s="143"/>
      <c r="D101" s="143"/>
      <c r="E101" s="159"/>
      <c r="F101" s="143"/>
      <c r="G101" s="143"/>
    </row>
    <row r="102" spans="1:7" x14ac:dyDescent="0.2">
      <c r="A102" s="143"/>
      <c r="B102" s="143"/>
      <c r="C102" s="143"/>
      <c r="D102" s="143"/>
      <c r="E102" s="159"/>
      <c r="F102" s="143"/>
      <c r="G102" s="143"/>
    </row>
    <row r="103" spans="1:7" x14ac:dyDescent="0.2">
      <c r="A103" s="143"/>
      <c r="B103" s="143"/>
      <c r="C103" s="143"/>
      <c r="D103" s="143"/>
      <c r="E103" s="159"/>
      <c r="F103" s="143"/>
      <c r="G103" s="143"/>
    </row>
    <row r="104" spans="1:7" x14ac:dyDescent="0.2">
      <c r="A104" s="143"/>
      <c r="B104" s="143"/>
      <c r="C104" s="143"/>
      <c r="D104" s="143"/>
      <c r="E104" s="159"/>
      <c r="F104" s="143"/>
      <c r="G104" s="143"/>
    </row>
    <row r="105" spans="1:7" x14ac:dyDescent="0.2">
      <c r="A105" s="143"/>
      <c r="B105" s="143"/>
      <c r="C105" s="143"/>
      <c r="D105" s="143"/>
      <c r="E105" s="159"/>
      <c r="F105" s="143"/>
      <c r="G105" s="143"/>
    </row>
    <row r="106" spans="1:7" x14ac:dyDescent="0.2">
      <c r="A106" s="143"/>
      <c r="B106" s="143"/>
      <c r="C106" s="143"/>
      <c r="D106" s="143"/>
      <c r="E106" s="159"/>
      <c r="F106" s="143"/>
      <c r="G106" s="14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scale="94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32"/>
  <sheetViews>
    <sheetView view="pageBreakPreview" zoomScale="60" zoomScaleNormal="100" workbookViewId="0">
      <selection activeCell="C10" sqref="C10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37"/>
      <c r="F2" s="225"/>
      <c r="G2" s="226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2328</v>
      </c>
      <c r="B5" s="47"/>
      <c r="C5" s="48" t="s">
        <v>2329</v>
      </c>
      <c r="D5" s="49"/>
      <c r="E5" s="47"/>
      <c r="F5" s="42"/>
      <c r="G5" s="43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57"/>
      <c r="G7" s="51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K58"/>
  <sheetViews>
    <sheetView view="pageBreakPreview" zoomScale="60" zoomScaleNormal="100" workbookViewId="0">
      <selection activeCell="E6" sqref="E6:K1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1" ht="13.5" thickBot="1" x14ac:dyDescent="0.25">
      <c r="A2" s="286" t="s">
        <v>29</v>
      </c>
      <c r="B2" s="287"/>
      <c r="C2" s="93" t="s">
        <v>2330</v>
      </c>
      <c r="D2" s="94"/>
      <c r="E2" s="95"/>
      <c r="F2" s="94"/>
      <c r="G2" s="288"/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x14ac:dyDescent="0.2">
      <c r="A7" s="241" t="str">
        <f>'SO 06  Pol'!B7</f>
        <v>84</v>
      </c>
      <c r="B7" s="17" t="str">
        <f>'SO 06  Pol'!C7</f>
        <v>Přípojka plyn</v>
      </c>
      <c r="D7" s="242"/>
      <c r="E7" s="242"/>
      <c r="F7" s="242"/>
      <c r="G7" s="242"/>
      <c r="H7" s="242"/>
      <c r="I7" s="242"/>
    </row>
    <row r="8" spans="1:11" s="64" customFormat="1" x14ac:dyDescent="0.2">
      <c r="A8" s="241" t="str">
        <f>'SO 06  Pol'!B16</f>
        <v>1</v>
      </c>
      <c r="B8" s="17" t="str">
        <f>'SO 06  Pol'!C16</f>
        <v>Zemní práce</v>
      </c>
      <c r="D8" s="242"/>
      <c r="E8" s="242"/>
      <c r="F8" s="242"/>
      <c r="G8" s="242"/>
      <c r="H8" s="242"/>
      <c r="I8" s="242"/>
    </row>
    <row r="9" spans="1:11" x14ac:dyDescent="0.2">
      <c r="A9" s="64"/>
      <c r="B9" s="245"/>
      <c r="C9" s="64"/>
      <c r="D9" s="64"/>
      <c r="E9" s="64"/>
      <c r="F9" s="246"/>
      <c r="G9" s="247"/>
      <c r="H9" s="247"/>
      <c r="I9" s="248"/>
      <c r="J9" s="64"/>
      <c r="K9" s="64"/>
    </row>
    <row r="10" spans="1:11" x14ac:dyDescent="0.2">
      <c r="A10" s="64"/>
      <c r="B10" s="64"/>
      <c r="C10" s="64"/>
      <c r="D10" s="64"/>
      <c r="E10" s="64"/>
      <c r="F10" s="246"/>
      <c r="G10" s="247"/>
      <c r="H10" s="247"/>
      <c r="I10" s="248"/>
      <c r="J10" s="64"/>
      <c r="K10" s="64"/>
    </row>
    <row r="11" spans="1:11" x14ac:dyDescent="0.2">
      <c r="A11" s="64"/>
      <c r="B11" s="64"/>
      <c r="C11" s="64"/>
      <c r="D11" s="64"/>
      <c r="E11" s="64"/>
      <c r="F11" s="246"/>
      <c r="G11" s="247"/>
      <c r="H11" s="247"/>
      <c r="I11" s="248"/>
      <c r="J11" s="64"/>
      <c r="K11" s="64"/>
    </row>
    <row r="12" spans="1:11" x14ac:dyDescent="0.2">
      <c r="A12" s="64"/>
      <c r="B12" s="64"/>
      <c r="C12" s="64"/>
      <c r="D12" s="64"/>
      <c r="E12" s="64"/>
      <c r="F12" s="246"/>
      <c r="G12" s="247"/>
      <c r="H12" s="247"/>
      <c r="I12" s="248"/>
      <c r="J12" s="64"/>
      <c r="K12" s="64"/>
    </row>
    <row r="13" spans="1:11" x14ac:dyDescent="0.2">
      <c r="F13" s="99"/>
      <c r="G13" s="100"/>
      <c r="H13" s="100"/>
      <c r="I13" s="9"/>
    </row>
    <row r="14" spans="1:11" x14ac:dyDescent="0.2">
      <c r="F14" s="99"/>
      <c r="G14" s="100"/>
      <c r="H14" s="100"/>
      <c r="I14" s="9"/>
    </row>
    <row r="15" spans="1:11" x14ac:dyDescent="0.2">
      <c r="F15" s="99"/>
      <c r="G15" s="100"/>
      <c r="H15" s="100"/>
      <c r="I15" s="9"/>
    </row>
    <row r="16" spans="1:11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703"/>
  <sheetViews>
    <sheetView showGridLines="0" showZeros="0" tabSelected="1" view="pageBreakPreview" topLeftCell="A596" zoomScaleNormal="100" zoomScaleSheetLayoutView="100" workbookViewId="0">
      <selection activeCell="C611" sqref="C611"/>
    </sheetView>
  </sheetViews>
  <sheetFormatPr defaultRowHeight="12.75" x14ac:dyDescent="0.2"/>
  <cols>
    <col min="1" max="1" width="5.28515625" style="101" customWidth="1"/>
    <col min="2" max="2" width="11.5703125" style="101" customWidth="1"/>
    <col min="3" max="3" width="49.8554687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33.75" customHeight="1" thickBot="1" x14ac:dyDescent="0.25">
      <c r="A2" s="301" t="s">
        <v>2701</v>
      </c>
      <c r="B2" s="301"/>
      <c r="C2" s="301"/>
      <c r="D2" s="301"/>
      <c r="E2" s="301"/>
      <c r="F2" s="301"/>
      <c r="G2" s="301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2699</v>
      </c>
      <c r="F3" s="107" t="str">
        <f>'SO 01 1 Rek'!H1</f>
        <v>1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1 Rek'!G2</f>
        <v>Budova tělocvičny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42</v>
      </c>
      <c r="C7" s="120" t="s">
        <v>43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54</v>
      </c>
      <c r="C8" s="131" t="s">
        <v>55</v>
      </c>
      <c r="D8" s="132" t="s">
        <v>56</v>
      </c>
      <c r="E8" s="133">
        <v>523.07500000000005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>
        <v>0</v>
      </c>
      <c r="K8" s="136">
        <f>E8*J8</f>
        <v>0</v>
      </c>
      <c r="O8" s="128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28">
        <v>1</v>
      </c>
      <c r="CB8" s="128">
        <v>1</v>
      </c>
    </row>
    <row r="9" spans="1:80" x14ac:dyDescent="0.2">
      <c r="A9" s="137"/>
      <c r="B9" s="141"/>
      <c r="C9" s="291" t="s">
        <v>57</v>
      </c>
      <c r="D9" s="292"/>
      <c r="E9" s="189">
        <v>523.07500000000005</v>
      </c>
      <c r="F9" s="133">
        <v>0</v>
      </c>
      <c r="G9" s="191"/>
      <c r="H9" s="142"/>
      <c r="I9" s="139"/>
      <c r="J9" s="143"/>
      <c r="K9" s="139"/>
      <c r="M9" s="192" t="s">
        <v>57</v>
      </c>
      <c r="O9" s="128"/>
    </row>
    <row r="10" spans="1:80" x14ac:dyDescent="0.2">
      <c r="A10" s="129">
        <v>2</v>
      </c>
      <c r="B10" s="130" t="s">
        <v>58</v>
      </c>
      <c r="C10" s="131" t="s">
        <v>59</v>
      </c>
      <c r="D10" s="132" t="s">
        <v>56</v>
      </c>
      <c r="E10" s="133">
        <v>4885.6190999999999</v>
      </c>
      <c r="F10" s="133">
        <v>0</v>
      </c>
      <c r="G10" s="134">
        <f>E10*F10</f>
        <v>0</v>
      </c>
      <c r="H10" s="135">
        <v>0</v>
      </c>
      <c r="I10" s="136">
        <f>E10*H10</f>
        <v>0</v>
      </c>
      <c r="J10" s="135">
        <v>0</v>
      </c>
      <c r="K10" s="136">
        <f>E10*J10</f>
        <v>0</v>
      </c>
      <c r="O10" s="128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28">
        <v>1</v>
      </c>
      <c r="CB10" s="128">
        <v>1</v>
      </c>
    </row>
    <row r="11" spans="1:80" x14ac:dyDescent="0.2">
      <c r="A11" s="137"/>
      <c r="B11" s="141"/>
      <c r="C11" s="291" t="s">
        <v>60</v>
      </c>
      <c r="D11" s="292"/>
      <c r="E11" s="189">
        <v>0</v>
      </c>
      <c r="F11" s="133">
        <v>0</v>
      </c>
      <c r="G11" s="191"/>
      <c r="H11" s="142"/>
      <c r="I11" s="139"/>
      <c r="J11" s="143"/>
      <c r="K11" s="139"/>
      <c r="M11" s="192" t="s">
        <v>60</v>
      </c>
      <c r="O11" s="128"/>
    </row>
    <row r="12" spans="1:80" ht="22.5" x14ac:dyDescent="0.2">
      <c r="A12" s="137"/>
      <c r="B12" s="141"/>
      <c r="C12" s="291" t="s">
        <v>61</v>
      </c>
      <c r="D12" s="292"/>
      <c r="E12" s="189">
        <v>491.89440000000002</v>
      </c>
      <c r="F12" s="133">
        <v>0</v>
      </c>
      <c r="G12" s="191"/>
      <c r="H12" s="142"/>
      <c r="I12" s="139"/>
      <c r="J12" s="143"/>
      <c r="K12" s="139"/>
      <c r="M12" s="192" t="s">
        <v>61</v>
      </c>
      <c r="O12" s="128"/>
    </row>
    <row r="13" spans="1:80" x14ac:dyDescent="0.2">
      <c r="A13" s="137"/>
      <c r="B13" s="141"/>
      <c r="C13" s="291" t="s">
        <v>62</v>
      </c>
      <c r="D13" s="292"/>
      <c r="E13" s="189">
        <v>4368.0375000000004</v>
      </c>
      <c r="F13" s="133">
        <v>0</v>
      </c>
      <c r="G13" s="191"/>
      <c r="H13" s="142"/>
      <c r="I13" s="139"/>
      <c r="J13" s="143"/>
      <c r="K13" s="139"/>
      <c r="M13" s="192" t="s">
        <v>62</v>
      </c>
      <c r="O13" s="128"/>
    </row>
    <row r="14" spans="1:80" x14ac:dyDescent="0.2">
      <c r="A14" s="137"/>
      <c r="B14" s="141"/>
      <c r="C14" s="291" t="s">
        <v>63</v>
      </c>
      <c r="D14" s="292"/>
      <c r="E14" s="189">
        <v>-418.46</v>
      </c>
      <c r="F14" s="133">
        <v>0</v>
      </c>
      <c r="G14" s="191"/>
      <c r="H14" s="142"/>
      <c r="I14" s="139"/>
      <c r="J14" s="143"/>
      <c r="K14" s="139"/>
      <c r="M14" s="192" t="s">
        <v>63</v>
      </c>
      <c r="O14" s="128"/>
    </row>
    <row r="15" spans="1:80" x14ac:dyDescent="0.2">
      <c r="A15" s="137"/>
      <c r="B15" s="141"/>
      <c r="C15" s="291" t="s">
        <v>64</v>
      </c>
      <c r="D15" s="292"/>
      <c r="E15" s="189">
        <v>4441.4719000000005</v>
      </c>
      <c r="F15" s="133">
        <v>0</v>
      </c>
      <c r="G15" s="191"/>
      <c r="H15" s="142"/>
      <c r="I15" s="139"/>
      <c r="J15" s="143"/>
      <c r="K15" s="139"/>
      <c r="M15" s="192" t="s">
        <v>64</v>
      </c>
      <c r="O15" s="128"/>
    </row>
    <row r="16" spans="1:80" x14ac:dyDescent="0.2">
      <c r="A16" s="137"/>
      <c r="B16" s="141"/>
      <c r="C16" s="291" t="s">
        <v>65</v>
      </c>
      <c r="D16" s="292"/>
      <c r="E16" s="189">
        <v>4885.6190999999999</v>
      </c>
      <c r="F16" s="133">
        <v>0</v>
      </c>
      <c r="G16" s="191"/>
      <c r="H16" s="142"/>
      <c r="I16" s="139"/>
      <c r="J16" s="143"/>
      <c r="K16" s="139"/>
      <c r="M16" s="192" t="s">
        <v>65</v>
      </c>
      <c r="O16" s="128"/>
    </row>
    <row r="17" spans="1:80" x14ac:dyDescent="0.2">
      <c r="A17" s="129">
        <v>3</v>
      </c>
      <c r="B17" s="130" t="s">
        <v>66</v>
      </c>
      <c r="C17" s="131" t="s">
        <v>67</v>
      </c>
      <c r="D17" s="132" t="s">
        <v>56</v>
      </c>
      <c r="E17" s="133">
        <v>87.487499999999997</v>
      </c>
      <c r="F17" s="133">
        <v>0</v>
      </c>
      <c r="G17" s="134">
        <f>E17*F17</f>
        <v>0</v>
      </c>
      <c r="H17" s="135">
        <v>0</v>
      </c>
      <c r="I17" s="136">
        <f>E17*H17</f>
        <v>0</v>
      </c>
      <c r="J17" s="135">
        <v>0</v>
      </c>
      <c r="K17" s="136">
        <f>E17*J17</f>
        <v>0</v>
      </c>
      <c r="O17" s="128">
        <v>2</v>
      </c>
      <c r="AA17" s="101">
        <v>1</v>
      </c>
      <c r="AB17" s="101">
        <v>1</v>
      </c>
      <c r="AC17" s="101">
        <v>1</v>
      </c>
      <c r="AZ17" s="101">
        <v>1</v>
      </c>
      <c r="BA17" s="101">
        <f>IF(AZ17=1,G17,0)</f>
        <v>0</v>
      </c>
      <c r="BB17" s="101">
        <f>IF(AZ17=2,G17,0)</f>
        <v>0</v>
      </c>
      <c r="BC17" s="101">
        <f>IF(AZ17=3,G17,0)</f>
        <v>0</v>
      </c>
      <c r="BD17" s="101">
        <f>IF(AZ17=4,G17,0)</f>
        <v>0</v>
      </c>
      <c r="BE17" s="101">
        <f>IF(AZ17=5,G17,0)</f>
        <v>0</v>
      </c>
      <c r="CA17" s="128">
        <v>1</v>
      </c>
      <c r="CB17" s="128">
        <v>1</v>
      </c>
    </row>
    <row r="18" spans="1:80" x14ac:dyDescent="0.2">
      <c r="A18" s="137"/>
      <c r="B18" s="141"/>
      <c r="C18" s="291" t="s">
        <v>68</v>
      </c>
      <c r="D18" s="292"/>
      <c r="E18" s="189">
        <v>48.36</v>
      </c>
      <c r="F18" s="133">
        <v>0</v>
      </c>
      <c r="G18" s="191"/>
      <c r="H18" s="142"/>
      <c r="I18" s="139"/>
      <c r="J18" s="143"/>
      <c r="K18" s="139"/>
      <c r="M18" s="192" t="s">
        <v>68</v>
      </c>
      <c r="O18" s="128"/>
    </row>
    <row r="19" spans="1:80" x14ac:dyDescent="0.2">
      <c r="A19" s="137"/>
      <c r="B19" s="141"/>
      <c r="C19" s="291" t="s">
        <v>69</v>
      </c>
      <c r="D19" s="292"/>
      <c r="E19" s="189">
        <v>35.28</v>
      </c>
      <c r="F19" s="133">
        <v>0</v>
      </c>
      <c r="G19" s="191"/>
      <c r="H19" s="142"/>
      <c r="I19" s="139"/>
      <c r="J19" s="143"/>
      <c r="K19" s="139"/>
      <c r="M19" s="192" t="s">
        <v>69</v>
      </c>
      <c r="O19" s="128"/>
    </row>
    <row r="20" spans="1:80" x14ac:dyDescent="0.2">
      <c r="A20" s="137"/>
      <c r="B20" s="141"/>
      <c r="C20" s="291" t="s">
        <v>70</v>
      </c>
      <c r="D20" s="292"/>
      <c r="E20" s="189">
        <v>3.8475000000000001</v>
      </c>
      <c r="F20" s="133">
        <v>0</v>
      </c>
      <c r="G20" s="191"/>
      <c r="H20" s="142"/>
      <c r="I20" s="139"/>
      <c r="J20" s="143"/>
      <c r="K20" s="139"/>
      <c r="M20" s="192" t="s">
        <v>70</v>
      </c>
      <c r="O20" s="128"/>
    </row>
    <row r="21" spans="1:80" x14ac:dyDescent="0.2">
      <c r="A21" s="129">
        <v>4</v>
      </c>
      <c r="B21" s="130" t="s">
        <v>71</v>
      </c>
      <c r="C21" s="131" t="s">
        <v>72</v>
      </c>
      <c r="D21" s="132" t="s">
        <v>56</v>
      </c>
      <c r="E21" s="133">
        <v>51.053699999999999</v>
      </c>
      <c r="F21" s="133">
        <v>0</v>
      </c>
      <c r="G21" s="134">
        <f>E21*F21</f>
        <v>0</v>
      </c>
      <c r="H21" s="135">
        <v>0</v>
      </c>
      <c r="I21" s="136">
        <f>E21*H21</f>
        <v>0</v>
      </c>
      <c r="J21" s="135">
        <v>0</v>
      </c>
      <c r="K21" s="136">
        <f>E21*J21</f>
        <v>0</v>
      </c>
      <c r="O21" s="128">
        <v>2</v>
      </c>
      <c r="AA21" s="101">
        <v>1</v>
      </c>
      <c r="AB21" s="101">
        <v>1</v>
      </c>
      <c r="AC21" s="101">
        <v>1</v>
      </c>
      <c r="AZ21" s="101">
        <v>1</v>
      </c>
      <c r="BA21" s="101">
        <f>IF(AZ21=1,G21,0)</f>
        <v>0</v>
      </c>
      <c r="BB21" s="101">
        <f>IF(AZ21=2,G21,0)</f>
        <v>0</v>
      </c>
      <c r="BC21" s="101">
        <f>IF(AZ21=3,G21,0)</f>
        <v>0</v>
      </c>
      <c r="BD21" s="101">
        <f>IF(AZ21=4,G21,0)</f>
        <v>0</v>
      </c>
      <c r="BE21" s="101">
        <f>IF(AZ21=5,G21,0)</f>
        <v>0</v>
      </c>
      <c r="CA21" s="128">
        <v>1</v>
      </c>
      <c r="CB21" s="128">
        <v>1</v>
      </c>
    </row>
    <row r="22" spans="1:80" x14ac:dyDescent="0.2">
      <c r="A22" s="137"/>
      <c r="B22" s="141"/>
      <c r="C22" s="291" t="s">
        <v>73</v>
      </c>
      <c r="D22" s="292"/>
      <c r="E22" s="189">
        <v>13.092700000000001</v>
      </c>
      <c r="F22" s="133">
        <v>0</v>
      </c>
      <c r="G22" s="191"/>
      <c r="H22" s="142"/>
      <c r="I22" s="139"/>
      <c r="J22" s="143"/>
      <c r="K22" s="139"/>
      <c r="M22" s="192" t="s">
        <v>73</v>
      </c>
      <c r="O22" s="128"/>
    </row>
    <row r="23" spans="1:80" x14ac:dyDescent="0.2">
      <c r="A23" s="137"/>
      <c r="B23" s="141"/>
      <c r="C23" s="291" t="s">
        <v>74</v>
      </c>
      <c r="D23" s="292"/>
      <c r="E23" s="189">
        <v>7.5460000000000003</v>
      </c>
      <c r="F23" s="133">
        <v>0</v>
      </c>
      <c r="G23" s="191"/>
      <c r="H23" s="142"/>
      <c r="I23" s="139"/>
      <c r="J23" s="143"/>
      <c r="K23" s="139"/>
      <c r="M23" s="192" t="s">
        <v>74</v>
      </c>
      <c r="O23" s="128"/>
    </row>
    <row r="24" spans="1:80" x14ac:dyDescent="0.2">
      <c r="A24" s="137"/>
      <c r="B24" s="141"/>
      <c r="C24" s="291" t="s">
        <v>75</v>
      </c>
      <c r="D24" s="292"/>
      <c r="E24" s="189">
        <v>6.0839999999999996</v>
      </c>
      <c r="F24" s="133">
        <v>0</v>
      </c>
      <c r="G24" s="191"/>
      <c r="H24" s="142"/>
      <c r="I24" s="139"/>
      <c r="J24" s="143"/>
      <c r="K24" s="139"/>
      <c r="M24" s="192" t="s">
        <v>75</v>
      </c>
      <c r="O24" s="128"/>
    </row>
    <row r="25" spans="1:80" x14ac:dyDescent="0.2">
      <c r="A25" s="137"/>
      <c r="B25" s="141"/>
      <c r="C25" s="291" t="s">
        <v>76</v>
      </c>
      <c r="D25" s="292"/>
      <c r="E25" s="189">
        <v>4.0460000000000003</v>
      </c>
      <c r="F25" s="133">
        <v>0</v>
      </c>
      <c r="G25" s="191"/>
      <c r="H25" s="142"/>
      <c r="I25" s="139"/>
      <c r="J25" s="143"/>
      <c r="K25" s="139"/>
      <c r="M25" s="192" t="s">
        <v>76</v>
      </c>
      <c r="O25" s="128"/>
    </row>
    <row r="26" spans="1:80" x14ac:dyDescent="0.2">
      <c r="A26" s="137"/>
      <c r="B26" s="141"/>
      <c r="C26" s="291" t="s">
        <v>77</v>
      </c>
      <c r="D26" s="292"/>
      <c r="E26" s="189">
        <v>8.5250000000000004</v>
      </c>
      <c r="F26" s="133">
        <v>0</v>
      </c>
      <c r="G26" s="191"/>
      <c r="H26" s="142"/>
      <c r="I26" s="139"/>
      <c r="J26" s="143"/>
      <c r="K26" s="139"/>
      <c r="M26" s="192" t="s">
        <v>77</v>
      </c>
      <c r="O26" s="128"/>
    </row>
    <row r="27" spans="1:80" x14ac:dyDescent="0.2">
      <c r="A27" s="137"/>
      <c r="B27" s="141"/>
      <c r="C27" s="291" t="s">
        <v>78</v>
      </c>
      <c r="D27" s="292"/>
      <c r="E27" s="189">
        <v>11.76</v>
      </c>
      <c r="F27" s="133">
        <v>0</v>
      </c>
      <c r="G27" s="191"/>
      <c r="H27" s="142"/>
      <c r="I27" s="139"/>
      <c r="J27" s="143"/>
      <c r="K27" s="139"/>
      <c r="M27" s="192" t="s">
        <v>78</v>
      </c>
      <c r="O27" s="128"/>
    </row>
    <row r="28" spans="1:80" x14ac:dyDescent="0.2">
      <c r="A28" s="129">
        <v>5</v>
      </c>
      <c r="B28" s="130" t="s">
        <v>79</v>
      </c>
      <c r="C28" s="131" t="s">
        <v>80</v>
      </c>
      <c r="D28" s="132" t="s">
        <v>56</v>
      </c>
      <c r="E28" s="133">
        <v>4094.9591999999998</v>
      </c>
      <c r="F28" s="133">
        <v>0</v>
      </c>
      <c r="G28" s="134">
        <f>E28*F28</f>
        <v>0</v>
      </c>
      <c r="H28" s="135">
        <v>0</v>
      </c>
      <c r="I28" s="136">
        <f>E28*H28</f>
        <v>0</v>
      </c>
      <c r="J28" s="135">
        <v>0</v>
      </c>
      <c r="K28" s="136">
        <f>E28*J28</f>
        <v>0</v>
      </c>
      <c r="O28" s="128">
        <v>2</v>
      </c>
      <c r="AA28" s="101">
        <v>1</v>
      </c>
      <c r="AB28" s="101">
        <v>1</v>
      </c>
      <c r="AC28" s="101">
        <v>1</v>
      </c>
      <c r="AZ28" s="101">
        <v>1</v>
      </c>
      <c r="BA28" s="101">
        <f>IF(AZ28=1,G28,0)</f>
        <v>0</v>
      </c>
      <c r="BB28" s="101">
        <f>IF(AZ28=2,G28,0)</f>
        <v>0</v>
      </c>
      <c r="BC28" s="101">
        <f>IF(AZ28=3,G28,0)</f>
        <v>0</v>
      </c>
      <c r="BD28" s="101">
        <f>IF(AZ28=4,G28,0)</f>
        <v>0</v>
      </c>
      <c r="BE28" s="101">
        <f>IF(AZ28=5,G28,0)</f>
        <v>0</v>
      </c>
      <c r="CA28" s="128">
        <v>1</v>
      </c>
      <c r="CB28" s="128">
        <v>1</v>
      </c>
    </row>
    <row r="29" spans="1:80" x14ac:dyDescent="0.2">
      <c r="A29" s="137"/>
      <c r="B29" s="141"/>
      <c r="C29" s="291" t="s">
        <v>81</v>
      </c>
      <c r="D29" s="292"/>
      <c r="E29" s="189">
        <v>5024.1602999999996</v>
      </c>
      <c r="F29" s="133">
        <v>0</v>
      </c>
      <c r="G29" s="191"/>
      <c r="H29" s="142"/>
      <c r="I29" s="139"/>
      <c r="J29" s="143"/>
      <c r="K29" s="139"/>
      <c r="M29" s="192" t="s">
        <v>81</v>
      </c>
      <c r="O29" s="128"/>
    </row>
    <row r="30" spans="1:80" x14ac:dyDescent="0.2">
      <c r="A30" s="137"/>
      <c r="B30" s="141"/>
      <c r="C30" s="291" t="s">
        <v>82</v>
      </c>
      <c r="D30" s="292"/>
      <c r="E30" s="189">
        <v>-117.212</v>
      </c>
      <c r="F30" s="133">
        <v>0</v>
      </c>
      <c r="G30" s="191"/>
      <c r="H30" s="142"/>
      <c r="I30" s="139"/>
      <c r="J30" s="143"/>
      <c r="K30" s="139"/>
      <c r="M30" s="192" t="s">
        <v>82</v>
      </c>
      <c r="O30" s="128"/>
    </row>
    <row r="31" spans="1:80" x14ac:dyDescent="0.2">
      <c r="A31" s="137"/>
      <c r="B31" s="141"/>
      <c r="C31" s="291" t="s">
        <v>83</v>
      </c>
      <c r="D31" s="292"/>
      <c r="E31" s="189">
        <v>-18</v>
      </c>
      <c r="F31" s="133">
        <v>0</v>
      </c>
      <c r="G31" s="191"/>
      <c r="H31" s="142"/>
      <c r="I31" s="139"/>
      <c r="J31" s="143"/>
      <c r="K31" s="139"/>
      <c r="M31" s="192" t="s">
        <v>83</v>
      </c>
      <c r="O31" s="128"/>
    </row>
    <row r="32" spans="1:80" x14ac:dyDescent="0.2">
      <c r="A32" s="137"/>
      <c r="B32" s="141"/>
      <c r="C32" s="291" t="s">
        <v>84</v>
      </c>
      <c r="D32" s="292"/>
      <c r="E32" s="189">
        <v>0</v>
      </c>
      <c r="F32" s="133">
        <v>0</v>
      </c>
      <c r="G32" s="191"/>
      <c r="H32" s="142"/>
      <c r="I32" s="139"/>
      <c r="J32" s="143"/>
      <c r="K32" s="139"/>
      <c r="M32" s="192" t="s">
        <v>84</v>
      </c>
      <c r="O32" s="128"/>
    </row>
    <row r="33" spans="1:80" x14ac:dyDescent="0.2">
      <c r="A33" s="137"/>
      <c r="B33" s="141"/>
      <c r="C33" s="291" t="s">
        <v>85</v>
      </c>
      <c r="D33" s="292"/>
      <c r="E33" s="189">
        <v>602.6</v>
      </c>
      <c r="F33" s="133">
        <v>0</v>
      </c>
      <c r="G33" s="191"/>
      <c r="H33" s="142"/>
      <c r="I33" s="139"/>
      <c r="J33" s="143"/>
      <c r="K33" s="139"/>
      <c r="M33" s="192" t="s">
        <v>85</v>
      </c>
      <c r="O33" s="128"/>
    </row>
    <row r="34" spans="1:80" x14ac:dyDescent="0.2">
      <c r="A34" s="137"/>
      <c r="B34" s="141"/>
      <c r="C34" s="291" t="s">
        <v>86</v>
      </c>
      <c r="D34" s="292"/>
      <c r="E34" s="189">
        <v>6</v>
      </c>
      <c r="F34" s="133">
        <v>0</v>
      </c>
      <c r="G34" s="191"/>
      <c r="H34" s="142"/>
      <c r="I34" s="139"/>
      <c r="J34" s="143"/>
      <c r="K34" s="139"/>
      <c r="M34" s="192" t="s">
        <v>86</v>
      </c>
      <c r="O34" s="128"/>
    </row>
    <row r="35" spans="1:80" x14ac:dyDescent="0.2">
      <c r="A35" s="137"/>
      <c r="B35" s="141"/>
      <c r="C35" s="291" t="s">
        <v>87</v>
      </c>
      <c r="D35" s="292"/>
      <c r="E35" s="189">
        <v>0</v>
      </c>
      <c r="F35" s="133">
        <v>0</v>
      </c>
      <c r="G35" s="191"/>
      <c r="H35" s="142"/>
      <c r="I35" s="139"/>
      <c r="J35" s="143"/>
      <c r="K35" s="139"/>
      <c r="M35" s="192" t="s">
        <v>87</v>
      </c>
      <c r="O35" s="128"/>
    </row>
    <row r="36" spans="1:80" x14ac:dyDescent="0.2">
      <c r="A36" s="137"/>
      <c r="B36" s="141"/>
      <c r="C36" s="291" t="s">
        <v>88</v>
      </c>
      <c r="D36" s="292"/>
      <c r="E36" s="189">
        <v>0</v>
      </c>
      <c r="F36" s="133">
        <v>0</v>
      </c>
      <c r="G36" s="191"/>
      <c r="H36" s="142"/>
      <c r="I36" s="139"/>
      <c r="J36" s="143"/>
      <c r="K36" s="139"/>
      <c r="M36" s="192" t="s">
        <v>88</v>
      </c>
      <c r="O36" s="128"/>
    </row>
    <row r="37" spans="1:80" x14ac:dyDescent="0.2">
      <c r="A37" s="137"/>
      <c r="B37" s="141"/>
      <c r="C37" s="291" t="s">
        <v>89</v>
      </c>
      <c r="D37" s="292"/>
      <c r="E37" s="189">
        <v>-516.96910000000003</v>
      </c>
      <c r="F37" s="133">
        <v>0</v>
      </c>
      <c r="G37" s="191"/>
      <c r="H37" s="142"/>
      <c r="I37" s="139"/>
      <c r="J37" s="143"/>
      <c r="K37" s="139"/>
      <c r="M37" s="192" t="s">
        <v>89</v>
      </c>
      <c r="O37" s="128"/>
    </row>
    <row r="38" spans="1:80" x14ac:dyDescent="0.2">
      <c r="A38" s="137"/>
      <c r="B38" s="141"/>
      <c r="C38" s="291" t="s">
        <v>90</v>
      </c>
      <c r="D38" s="292"/>
      <c r="E38" s="189">
        <v>-885.62</v>
      </c>
      <c r="F38" s="133">
        <v>0</v>
      </c>
      <c r="G38" s="191"/>
      <c r="H38" s="142"/>
      <c r="I38" s="139"/>
      <c r="J38" s="143"/>
      <c r="K38" s="139"/>
      <c r="M38" s="192" t="s">
        <v>90</v>
      </c>
      <c r="O38" s="128"/>
    </row>
    <row r="39" spans="1:80" ht="22.5" x14ac:dyDescent="0.2">
      <c r="A39" s="129">
        <v>6</v>
      </c>
      <c r="B39" s="130" t="s">
        <v>91</v>
      </c>
      <c r="C39" s="131" t="s">
        <v>92</v>
      </c>
      <c r="D39" s="132" t="s">
        <v>56</v>
      </c>
      <c r="E39" s="133">
        <v>885.62</v>
      </c>
      <c r="F39" s="133">
        <v>0</v>
      </c>
      <c r="G39" s="134">
        <f>E39*F39</f>
        <v>0</v>
      </c>
      <c r="H39" s="135">
        <v>0</v>
      </c>
      <c r="I39" s="136">
        <f>E39*H39</f>
        <v>0</v>
      </c>
      <c r="J39" s="135">
        <v>0</v>
      </c>
      <c r="K39" s="136">
        <f>E39*J39</f>
        <v>0</v>
      </c>
      <c r="O39" s="128">
        <v>2</v>
      </c>
      <c r="AA39" s="101">
        <v>1</v>
      </c>
      <c r="AB39" s="101">
        <v>1</v>
      </c>
      <c r="AC39" s="101">
        <v>1</v>
      </c>
      <c r="AZ39" s="101">
        <v>1</v>
      </c>
      <c r="BA39" s="101">
        <f>IF(AZ39=1,G39,0)</f>
        <v>0</v>
      </c>
      <c r="BB39" s="101">
        <f>IF(AZ39=2,G39,0)</f>
        <v>0</v>
      </c>
      <c r="BC39" s="101">
        <f>IF(AZ39=3,G39,0)</f>
        <v>0</v>
      </c>
      <c r="BD39" s="101">
        <f>IF(AZ39=4,G39,0)</f>
        <v>0</v>
      </c>
      <c r="BE39" s="101">
        <f>IF(AZ39=5,G39,0)</f>
        <v>0</v>
      </c>
      <c r="CA39" s="128">
        <v>1</v>
      </c>
      <c r="CB39" s="128">
        <v>1</v>
      </c>
    </row>
    <row r="40" spans="1:80" x14ac:dyDescent="0.2">
      <c r="A40" s="129">
        <v>7</v>
      </c>
      <c r="B40" s="130" t="s">
        <v>93</v>
      </c>
      <c r="C40" s="131" t="s">
        <v>94</v>
      </c>
      <c r="D40" s="132" t="s">
        <v>56</v>
      </c>
      <c r="E40" s="133">
        <v>4094.9591999999998</v>
      </c>
      <c r="F40" s="133">
        <v>0</v>
      </c>
      <c r="G40" s="134">
        <f>E40*F40</f>
        <v>0</v>
      </c>
      <c r="H40" s="135">
        <v>0</v>
      </c>
      <c r="I40" s="136">
        <f>E40*H40</f>
        <v>0</v>
      </c>
      <c r="J40" s="135">
        <v>0</v>
      </c>
      <c r="K40" s="136">
        <f>E40*J40</f>
        <v>0</v>
      </c>
      <c r="O40" s="128">
        <v>2</v>
      </c>
      <c r="AA40" s="101">
        <v>1</v>
      </c>
      <c r="AB40" s="101">
        <v>1</v>
      </c>
      <c r="AC40" s="101">
        <v>1</v>
      </c>
      <c r="AZ40" s="101">
        <v>1</v>
      </c>
      <c r="BA40" s="101">
        <f>IF(AZ40=1,G40,0)</f>
        <v>0</v>
      </c>
      <c r="BB40" s="101">
        <f>IF(AZ40=2,G40,0)</f>
        <v>0</v>
      </c>
      <c r="BC40" s="101">
        <f>IF(AZ40=3,G40,0)</f>
        <v>0</v>
      </c>
      <c r="BD40" s="101">
        <f>IF(AZ40=4,G40,0)</f>
        <v>0</v>
      </c>
      <c r="BE40" s="101">
        <f>IF(AZ40=5,G40,0)</f>
        <v>0</v>
      </c>
      <c r="CA40" s="128">
        <v>1</v>
      </c>
      <c r="CB40" s="128">
        <v>1</v>
      </c>
    </row>
    <row r="41" spans="1:80" x14ac:dyDescent="0.2">
      <c r="A41" s="144"/>
      <c r="B41" s="145" t="s">
        <v>45</v>
      </c>
      <c r="C41" s="146" t="s">
        <v>53</v>
      </c>
      <c r="D41" s="147"/>
      <c r="E41" s="148"/>
      <c r="F41" s="149"/>
      <c r="G41" s="150">
        <f>SUM(G7:G40)</f>
        <v>0</v>
      </c>
      <c r="H41" s="151"/>
      <c r="I41" s="152">
        <f>SUM(I7:I40)</f>
        <v>0</v>
      </c>
      <c r="J41" s="151"/>
      <c r="K41" s="152">
        <f>SUM(K7:K40)</f>
        <v>0</v>
      </c>
      <c r="O41" s="128">
        <v>4</v>
      </c>
      <c r="BA41" s="153">
        <f>SUM(BA7:BA40)</f>
        <v>0</v>
      </c>
      <c r="BB41" s="153">
        <f>SUM(BB7:BB40)</f>
        <v>0</v>
      </c>
      <c r="BC41" s="153">
        <f>SUM(BC7:BC40)</f>
        <v>0</v>
      </c>
      <c r="BD41" s="153">
        <f>SUM(BD7:BD40)</f>
        <v>0</v>
      </c>
      <c r="BE41" s="153">
        <f>SUM(BE7:BE40)</f>
        <v>0</v>
      </c>
    </row>
    <row r="42" spans="1:80" x14ac:dyDescent="0.2">
      <c r="A42" s="118" t="s">
        <v>41</v>
      </c>
      <c r="B42" s="119" t="s">
        <v>95</v>
      </c>
      <c r="C42" s="120" t="s">
        <v>96</v>
      </c>
      <c r="D42" s="121"/>
      <c r="E42" s="122"/>
      <c r="F42" s="122"/>
      <c r="G42" s="123"/>
      <c r="H42" s="124"/>
      <c r="I42" s="125"/>
      <c r="J42" s="126"/>
      <c r="K42" s="127"/>
      <c r="O42" s="128">
        <v>1</v>
      </c>
    </row>
    <row r="43" spans="1:80" ht="22.5" x14ac:dyDescent="0.2">
      <c r="A43" s="129">
        <v>8</v>
      </c>
      <c r="B43" s="130" t="s">
        <v>98</v>
      </c>
      <c r="C43" s="131" t="s">
        <v>99</v>
      </c>
      <c r="D43" s="132" t="s">
        <v>100</v>
      </c>
      <c r="E43" s="133">
        <v>155</v>
      </c>
      <c r="F43" s="133">
        <v>0</v>
      </c>
      <c r="G43" s="134">
        <f>E43*F43</f>
        <v>0</v>
      </c>
      <c r="H43" s="135">
        <v>0</v>
      </c>
      <c r="I43" s="136">
        <f>E43*H43</f>
        <v>0</v>
      </c>
      <c r="J43" s="135">
        <v>-0.33</v>
      </c>
      <c r="K43" s="136">
        <f>E43*J43</f>
        <v>-51.150000000000006</v>
      </c>
      <c r="O43" s="128">
        <v>2</v>
      </c>
      <c r="AA43" s="101">
        <v>1</v>
      </c>
      <c r="AB43" s="101">
        <v>1</v>
      </c>
      <c r="AC43" s="101">
        <v>1</v>
      </c>
      <c r="AZ43" s="101">
        <v>1</v>
      </c>
      <c r="BA43" s="101">
        <f>IF(AZ43=1,G43,0)</f>
        <v>0</v>
      </c>
      <c r="BB43" s="101">
        <f>IF(AZ43=2,G43,0)</f>
        <v>0</v>
      </c>
      <c r="BC43" s="101">
        <f>IF(AZ43=3,G43,0)</f>
        <v>0</v>
      </c>
      <c r="BD43" s="101">
        <f>IF(AZ43=4,G43,0)</f>
        <v>0</v>
      </c>
      <c r="BE43" s="101">
        <f>IF(AZ43=5,G43,0)</f>
        <v>0</v>
      </c>
      <c r="CA43" s="128">
        <v>1</v>
      </c>
      <c r="CB43" s="128">
        <v>1</v>
      </c>
    </row>
    <row r="44" spans="1:80" ht="22.5" x14ac:dyDescent="0.2">
      <c r="A44" s="129">
        <v>9</v>
      </c>
      <c r="B44" s="130" t="s">
        <v>101</v>
      </c>
      <c r="C44" s="131" t="s">
        <v>102</v>
      </c>
      <c r="D44" s="132" t="s">
        <v>100</v>
      </c>
      <c r="E44" s="133">
        <v>155</v>
      </c>
      <c r="F44" s="133">
        <v>0</v>
      </c>
      <c r="G44" s="134">
        <f>E44*F44</f>
        <v>0</v>
      </c>
      <c r="H44" s="135">
        <v>0</v>
      </c>
      <c r="I44" s="136">
        <f>E44*H44</f>
        <v>0</v>
      </c>
      <c r="J44" s="135">
        <v>-0.11</v>
      </c>
      <c r="K44" s="136">
        <f>E44*J44</f>
        <v>-17.05</v>
      </c>
      <c r="O44" s="128">
        <v>2</v>
      </c>
      <c r="AA44" s="101">
        <v>1</v>
      </c>
      <c r="AB44" s="101">
        <v>1</v>
      </c>
      <c r="AC44" s="101">
        <v>1</v>
      </c>
      <c r="AZ44" s="101">
        <v>1</v>
      </c>
      <c r="BA44" s="101">
        <f>IF(AZ44=1,G44,0)</f>
        <v>0</v>
      </c>
      <c r="BB44" s="101">
        <f>IF(AZ44=2,G44,0)</f>
        <v>0</v>
      </c>
      <c r="BC44" s="101">
        <f>IF(AZ44=3,G44,0)</f>
        <v>0</v>
      </c>
      <c r="BD44" s="101">
        <f>IF(AZ44=4,G44,0)</f>
        <v>0</v>
      </c>
      <c r="BE44" s="101">
        <f>IF(AZ44=5,G44,0)</f>
        <v>0</v>
      </c>
      <c r="CA44" s="128">
        <v>1</v>
      </c>
      <c r="CB44" s="128">
        <v>1</v>
      </c>
    </row>
    <row r="45" spans="1:80" x14ac:dyDescent="0.2">
      <c r="A45" s="129">
        <v>10</v>
      </c>
      <c r="B45" s="130" t="s">
        <v>103</v>
      </c>
      <c r="C45" s="131" t="s">
        <v>104</v>
      </c>
      <c r="D45" s="132" t="s">
        <v>105</v>
      </c>
      <c r="E45" s="133">
        <v>1</v>
      </c>
      <c r="F45" s="133">
        <v>0</v>
      </c>
      <c r="G45" s="134">
        <f>E45*F45</f>
        <v>0</v>
      </c>
      <c r="H45" s="135">
        <v>7.5000000000000002E-4</v>
      </c>
      <c r="I45" s="136">
        <f>E45*H45</f>
        <v>7.5000000000000002E-4</v>
      </c>
      <c r="J45" s="135">
        <v>-0.25</v>
      </c>
      <c r="K45" s="136">
        <f>E45*J45</f>
        <v>-0.25</v>
      </c>
      <c r="O45" s="128">
        <v>2</v>
      </c>
      <c r="AA45" s="101">
        <v>1</v>
      </c>
      <c r="AB45" s="101">
        <v>1</v>
      </c>
      <c r="AC45" s="101">
        <v>1</v>
      </c>
      <c r="AZ45" s="101">
        <v>1</v>
      </c>
      <c r="BA45" s="101">
        <f>IF(AZ45=1,G45,0)</f>
        <v>0</v>
      </c>
      <c r="BB45" s="101">
        <f>IF(AZ45=2,G45,0)</f>
        <v>0</v>
      </c>
      <c r="BC45" s="101">
        <f>IF(AZ45=3,G45,0)</f>
        <v>0</v>
      </c>
      <c r="BD45" s="101">
        <f>IF(AZ45=4,G45,0)</f>
        <v>0</v>
      </c>
      <c r="BE45" s="101">
        <f>IF(AZ45=5,G45,0)</f>
        <v>0</v>
      </c>
      <c r="CA45" s="128">
        <v>1</v>
      </c>
      <c r="CB45" s="128">
        <v>1</v>
      </c>
    </row>
    <row r="46" spans="1:80" x14ac:dyDescent="0.2">
      <c r="A46" s="137"/>
      <c r="B46" s="138"/>
      <c r="C46" s="293" t="s">
        <v>106</v>
      </c>
      <c r="D46" s="294"/>
      <c r="E46" s="294"/>
      <c r="F46" s="294"/>
      <c r="G46" s="295"/>
      <c r="I46" s="139"/>
      <c r="K46" s="139"/>
      <c r="L46" s="192" t="s">
        <v>106</v>
      </c>
      <c r="O46" s="128">
        <v>3</v>
      </c>
    </row>
    <row r="47" spans="1:80" x14ac:dyDescent="0.2">
      <c r="A47" s="129">
        <v>11</v>
      </c>
      <c r="B47" s="130" t="s">
        <v>107</v>
      </c>
      <c r="C47" s="131" t="s">
        <v>108</v>
      </c>
      <c r="D47" s="132" t="s">
        <v>56</v>
      </c>
      <c r="E47" s="133">
        <v>594</v>
      </c>
      <c r="F47" s="133">
        <v>0</v>
      </c>
      <c r="G47" s="134">
        <f>E47*F47</f>
        <v>0</v>
      </c>
      <c r="H47" s="135">
        <v>7.5000000000000002E-4</v>
      </c>
      <c r="I47" s="136">
        <f>E47*H47</f>
        <v>0.44550000000000001</v>
      </c>
      <c r="J47" s="135">
        <v>-0.25</v>
      </c>
      <c r="K47" s="136">
        <f>E47*J47</f>
        <v>-148.5</v>
      </c>
      <c r="O47" s="128">
        <v>2</v>
      </c>
      <c r="AA47" s="101">
        <v>1</v>
      </c>
      <c r="AB47" s="101">
        <v>1</v>
      </c>
      <c r="AC47" s="101">
        <v>1</v>
      </c>
      <c r="AZ47" s="101">
        <v>1</v>
      </c>
      <c r="BA47" s="101">
        <f>IF(AZ47=1,G47,0)</f>
        <v>0</v>
      </c>
      <c r="BB47" s="101">
        <f>IF(AZ47=2,G47,0)</f>
        <v>0</v>
      </c>
      <c r="BC47" s="101">
        <f>IF(AZ47=3,G47,0)</f>
        <v>0</v>
      </c>
      <c r="BD47" s="101">
        <f>IF(AZ47=4,G47,0)</f>
        <v>0</v>
      </c>
      <c r="BE47" s="101">
        <f>IF(AZ47=5,G47,0)</f>
        <v>0</v>
      </c>
      <c r="CA47" s="128">
        <v>1</v>
      </c>
      <c r="CB47" s="128">
        <v>1</v>
      </c>
    </row>
    <row r="48" spans="1:80" x14ac:dyDescent="0.2">
      <c r="A48" s="137"/>
      <c r="B48" s="141"/>
      <c r="C48" s="291" t="s">
        <v>109</v>
      </c>
      <c r="D48" s="292"/>
      <c r="E48" s="189">
        <v>594</v>
      </c>
      <c r="F48" s="190"/>
      <c r="G48" s="191"/>
      <c r="H48" s="142"/>
      <c r="I48" s="139"/>
      <c r="J48" s="143"/>
      <c r="K48" s="139"/>
      <c r="M48" s="192" t="s">
        <v>109</v>
      </c>
      <c r="O48" s="128"/>
    </row>
    <row r="49" spans="1:80" x14ac:dyDescent="0.2">
      <c r="A49" s="144"/>
      <c r="B49" s="145" t="s">
        <v>45</v>
      </c>
      <c r="C49" s="146" t="s">
        <v>97</v>
      </c>
      <c r="D49" s="147"/>
      <c r="E49" s="148"/>
      <c r="F49" s="149"/>
      <c r="G49" s="150">
        <f>SUM(G42:G48)</f>
        <v>0</v>
      </c>
      <c r="H49" s="151"/>
      <c r="I49" s="152">
        <f>SUM(I42:I48)</f>
        <v>0.44624999999999998</v>
      </c>
      <c r="J49" s="151"/>
      <c r="K49" s="152">
        <f>SUM(K42:K48)</f>
        <v>-216.95</v>
      </c>
      <c r="O49" s="128">
        <v>4</v>
      </c>
      <c r="BA49" s="153">
        <f>SUM(BA42:BA48)</f>
        <v>0</v>
      </c>
      <c r="BB49" s="153">
        <f>SUM(BB42:BB48)</f>
        <v>0</v>
      </c>
      <c r="BC49" s="153">
        <f>SUM(BC42:BC48)</f>
        <v>0</v>
      </c>
      <c r="BD49" s="153">
        <f>SUM(BD42:BD48)</f>
        <v>0</v>
      </c>
      <c r="BE49" s="153">
        <f>SUM(BE42:BE48)</f>
        <v>0</v>
      </c>
    </row>
    <row r="50" spans="1:80" x14ac:dyDescent="0.2">
      <c r="A50" s="118" t="s">
        <v>41</v>
      </c>
      <c r="B50" s="119" t="s">
        <v>110</v>
      </c>
      <c r="C50" s="120" t="s">
        <v>111</v>
      </c>
      <c r="D50" s="121"/>
      <c r="E50" s="122"/>
      <c r="F50" s="122"/>
      <c r="G50" s="123"/>
      <c r="H50" s="124"/>
      <c r="I50" s="125"/>
      <c r="J50" s="126"/>
      <c r="K50" s="127"/>
      <c r="O50" s="128">
        <v>1</v>
      </c>
    </row>
    <row r="51" spans="1:80" x14ac:dyDescent="0.2">
      <c r="A51" s="129">
        <v>12</v>
      </c>
      <c r="B51" s="130" t="s">
        <v>113</v>
      </c>
      <c r="C51" s="131" t="s">
        <v>114</v>
      </c>
      <c r="D51" s="132" t="s">
        <v>115</v>
      </c>
      <c r="E51" s="133">
        <v>81</v>
      </c>
      <c r="F51" s="133">
        <v>0</v>
      </c>
      <c r="G51" s="134">
        <f>E51*F51</f>
        <v>0</v>
      </c>
      <c r="H51" s="135">
        <v>4.8999999999999998E-4</v>
      </c>
      <c r="I51" s="136">
        <f>E51*H51</f>
        <v>3.9689999999999996E-2</v>
      </c>
      <c r="J51" s="135">
        <v>0</v>
      </c>
      <c r="K51" s="136">
        <f>E51*J51</f>
        <v>0</v>
      </c>
      <c r="O51" s="128">
        <v>2</v>
      </c>
      <c r="AA51" s="101">
        <v>1</v>
      </c>
      <c r="AB51" s="101">
        <v>1</v>
      </c>
      <c r="AC51" s="101">
        <v>1</v>
      </c>
      <c r="AZ51" s="101">
        <v>1</v>
      </c>
      <c r="BA51" s="101">
        <f>IF(AZ51=1,G51,0)</f>
        <v>0</v>
      </c>
      <c r="BB51" s="101">
        <f>IF(AZ51=2,G51,0)</f>
        <v>0</v>
      </c>
      <c r="BC51" s="101">
        <f>IF(AZ51=3,G51,0)</f>
        <v>0</v>
      </c>
      <c r="BD51" s="101">
        <f>IF(AZ51=4,G51,0)</f>
        <v>0</v>
      </c>
      <c r="BE51" s="101">
        <f>IF(AZ51=5,G51,0)</f>
        <v>0</v>
      </c>
      <c r="CA51" s="128">
        <v>1</v>
      </c>
      <c r="CB51" s="128">
        <v>1</v>
      </c>
    </row>
    <row r="52" spans="1:80" x14ac:dyDescent="0.2">
      <c r="A52" s="137"/>
      <c r="B52" s="138"/>
      <c r="C52" s="293" t="s">
        <v>116</v>
      </c>
      <c r="D52" s="294"/>
      <c r="E52" s="294"/>
      <c r="F52" s="294"/>
      <c r="G52" s="295"/>
      <c r="I52" s="139"/>
      <c r="K52" s="139"/>
      <c r="L52" s="192" t="s">
        <v>116</v>
      </c>
      <c r="O52" s="128">
        <v>3</v>
      </c>
    </row>
    <row r="53" spans="1:80" x14ac:dyDescent="0.2">
      <c r="A53" s="137"/>
      <c r="B53" s="141"/>
      <c r="C53" s="291" t="s">
        <v>60</v>
      </c>
      <c r="D53" s="292"/>
      <c r="E53" s="189">
        <v>0</v>
      </c>
      <c r="F53" s="190"/>
      <c r="G53" s="191"/>
      <c r="H53" s="142"/>
      <c r="I53" s="139"/>
      <c r="J53" s="143"/>
      <c r="K53" s="139"/>
      <c r="M53" s="192" t="s">
        <v>60</v>
      </c>
      <c r="O53" s="128"/>
    </row>
    <row r="54" spans="1:80" x14ac:dyDescent="0.2">
      <c r="A54" s="137"/>
      <c r="B54" s="141"/>
      <c r="C54" s="291" t="s">
        <v>117</v>
      </c>
      <c r="D54" s="292"/>
      <c r="E54" s="189">
        <v>26.978000000000002</v>
      </c>
      <c r="F54" s="190"/>
      <c r="G54" s="191"/>
      <c r="H54" s="142"/>
      <c r="I54" s="139"/>
      <c r="J54" s="143"/>
      <c r="K54" s="139"/>
      <c r="M54" s="192" t="s">
        <v>117</v>
      </c>
      <c r="O54" s="128"/>
    </row>
    <row r="55" spans="1:80" x14ac:dyDescent="0.2">
      <c r="A55" s="137"/>
      <c r="B55" s="141"/>
      <c r="C55" s="291" t="s">
        <v>64</v>
      </c>
      <c r="D55" s="292"/>
      <c r="E55" s="189">
        <v>26.978000000000002</v>
      </c>
      <c r="F55" s="190"/>
      <c r="G55" s="191"/>
      <c r="H55" s="142"/>
      <c r="I55" s="139"/>
      <c r="J55" s="143"/>
      <c r="K55" s="139"/>
      <c r="M55" s="192" t="s">
        <v>64</v>
      </c>
      <c r="O55" s="128"/>
    </row>
    <row r="56" spans="1:80" x14ac:dyDescent="0.2">
      <c r="A56" s="137"/>
      <c r="B56" s="141"/>
      <c r="C56" s="291" t="s">
        <v>118</v>
      </c>
      <c r="D56" s="292"/>
      <c r="E56" s="189">
        <v>81</v>
      </c>
      <c r="F56" s="190"/>
      <c r="G56" s="191"/>
      <c r="H56" s="142"/>
      <c r="I56" s="139"/>
      <c r="J56" s="143"/>
      <c r="K56" s="139"/>
      <c r="M56" s="192" t="s">
        <v>118</v>
      </c>
      <c r="O56" s="128"/>
    </row>
    <row r="57" spans="1:80" x14ac:dyDescent="0.2">
      <c r="A57" s="129">
        <v>13</v>
      </c>
      <c r="B57" s="130" t="s">
        <v>119</v>
      </c>
      <c r="C57" s="131" t="s">
        <v>120</v>
      </c>
      <c r="D57" s="132" t="s">
        <v>56</v>
      </c>
      <c r="E57" s="133">
        <v>85.663300000000007</v>
      </c>
      <c r="F57" s="133">
        <v>0</v>
      </c>
      <c r="G57" s="134">
        <f>E57*F57</f>
        <v>0</v>
      </c>
      <c r="H57" s="135">
        <v>2.5249999999999999</v>
      </c>
      <c r="I57" s="136">
        <f>E57*H57</f>
        <v>216.29983250000001</v>
      </c>
      <c r="J57" s="135">
        <v>0</v>
      </c>
      <c r="K57" s="136">
        <f>E57*J57</f>
        <v>0</v>
      </c>
      <c r="O57" s="128">
        <v>2</v>
      </c>
      <c r="AA57" s="101">
        <v>1</v>
      </c>
      <c r="AB57" s="101">
        <v>1</v>
      </c>
      <c r="AC57" s="101">
        <v>1</v>
      </c>
      <c r="AZ57" s="101">
        <v>1</v>
      </c>
      <c r="BA57" s="101">
        <f>IF(AZ57=1,G57,0)</f>
        <v>0</v>
      </c>
      <c r="BB57" s="101">
        <f>IF(AZ57=2,G57,0)</f>
        <v>0</v>
      </c>
      <c r="BC57" s="101">
        <f>IF(AZ57=3,G57,0)</f>
        <v>0</v>
      </c>
      <c r="BD57" s="101">
        <f>IF(AZ57=4,G57,0)</f>
        <v>0</v>
      </c>
      <c r="BE57" s="101">
        <f>IF(AZ57=5,G57,0)</f>
        <v>0</v>
      </c>
      <c r="CA57" s="128">
        <v>1</v>
      </c>
      <c r="CB57" s="128">
        <v>1</v>
      </c>
    </row>
    <row r="58" spans="1:80" x14ac:dyDescent="0.2">
      <c r="A58" s="137"/>
      <c r="B58" s="141"/>
      <c r="C58" s="291" t="s">
        <v>121</v>
      </c>
      <c r="D58" s="292"/>
      <c r="E58" s="189">
        <v>5.2309000000000001</v>
      </c>
      <c r="F58" s="190"/>
      <c r="G58" s="191"/>
      <c r="H58" s="142"/>
      <c r="I58" s="139"/>
      <c r="J58" s="143"/>
      <c r="K58" s="139"/>
      <c r="M58" s="192" t="s">
        <v>121</v>
      </c>
      <c r="O58" s="128"/>
    </row>
    <row r="59" spans="1:80" x14ac:dyDescent="0.2">
      <c r="A59" s="137"/>
      <c r="B59" s="141"/>
      <c r="C59" s="291" t="s">
        <v>122</v>
      </c>
      <c r="D59" s="292"/>
      <c r="E59" s="189">
        <v>6.9649000000000001</v>
      </c>
      <c r="F59" s="190"/>
      <c r="G59" s="191"/>
      <c r="H59" s="142"/>
      <c r="I59" s="139"/>
      <c r="J59" s="143"/>
      <c r="K59" s="139"/>
      <c r="M59" s="192" t="s">
        <v>122</v>
      </c>
      <c r="O59" s="128"/>
    </row>
    <row r="60" spans="1:80" x14ac:dyDescent="0.2">
      <c r="A60" s="137"/>
      <c r="B60" s="141"/>
      <c r="C60" s="291" t="s">
        <v>123</v>
      </c>
      <c r="D60" s="292"/>
      <c r="E60" s="189">
        <v>16.728100000000001</v>
      </c>
      <c r="F60" s="190"/>
      <c r="G60" s="191"/>
      <c r="H60" s="142"/>
      <c r="I60" s="139"/>
      <c r="J60" s="143"/>
      <c r="K60" s="139"/>
      <c r="M60" s="192" t="s">
        <v>123</v>
      </c>
      <c r="O60" s="128"/>
    </row>
    <row r="61" spans="1:80" x14ac:dyDescent="0.2">
      <c r="A61" s="137"/>
      <c r="B61" s="141"/>
      <c r="C61" s="291" t="s">
        <v>124</v>
      </c>
      <c r="D61" s="292"/>
      <c r="E61" s="189">
        <v>43.322499999999998</v>
      </c>
      <c r="F61" s="190"/>
      <c r="G61" s="191"/>
      <c r="H61" s="142"/>
      <c r="I61" s="139"/>
      <c r="J61" s="143"/>
      <c r="K61" s="139"/>
      <c r="M61" s="192" t="s">
        <v>124</v>
      </c>
      <c r="O61" s="128"/>
    </row>
    <row r="62" spans="1:80" x14ac:dyDescent="0.2">
      <c r="A62" s="137"/>
      <c r="B62" s="141"/>
      <c r="C62" s="291" t="s">
        <v>125</v>
      </c>
      <c r="D62" s="292"/>
      <c r="E62" s="189">
        <v>4.1656000000000004</v>
      </c>
      <c r="F62" s="190"/>
      <c r="G62" s="191"/>
      <c r="H62" s="142"/>
      <c r="I62" s="139"/>
      <c r="J62" s="143"/>
      <c r="K62" s="139"/>
      <c r="M62" s="192" t="s">
        <v>125</v>
      </c>
      <c r="O62" s="128"/>
    </row>
    <row r="63" spans="1:80" x14ac:dyDescent="0.2">
      <c r="A63" s="137"/>
      <c r="B63" s="141"/>
      <c r="C63" s="291" t="s">
        <v>126</v>
      </c>
      <c r="D63" s="292"/>
      <c r="E63" s="189">
        <v>6.2736999999999998</v>
      </c>
      <c r="F63" s="190"/>
      <c r="G63" s="191"/>
      <c r="H63" s="142"/>
      <c r="I63" s="139"/>
      <c r="J63" s="143"/>
      <c r="K63" s="139"/>
      <c r="M63" s="192" t="s">
        <v>126</v>
      </c>
      <c r="O63" s="128"/>
    </row>
    <row r="64" spans="1:80" x14ac:dyDescent="0.2">
      <c r="A64" s="137"/>
      <c r="B64" s="141"/>
      <c r="C64" s="291" t="s">
        <v>127</v>
      </c>
      <c r="D64" s="292"/>
      <c r="E64" s="189">
        <v>2.9775999999999998</v>
      </c>
      <c r="F64" s="190"/>
      <c r="G64" s="191"/>
      <c r="H64" s="142"/>
      <c r="I64" s="139"/>
      <c r="J64" s="143"/>
      <c r="K64" s="139"/>
      <c r="M64" s="192" t="s">
        <v>127</v>
      </c>
      <c r="O64" s="128"/>
    </row>
    <row r="65" spans="1:80" x14ac:dyDescent="0.2">
      <c r="A65" s="129">
        <v>14</v>
      </c>
      <c r="B65" s="130" t="s">
        <v>128</v>
      </c>
      <c r="C65" s="131" t="s">
        <v>129</v>
      </c>
      <c r="D65" s="132" t="s">
        <v>100</v>
      </c>
      <c r="E65" s="133">
        <v>95.375</v>
      </c>
      <c r="F65" s="133">
        <v>0</v>
      </c>
      <c r="G65" s="134">
        <f>E65*F65</f>
        <v>0</v>
      </c>
      <c r="H65" s="135">
        <v>3.916E-2</v>
      </c>
      <c r="I65" s="136">
        <f>E65*H65</f>
        <v>3.7348850000000002</v>
      </c>
      <c r="J65" s="135">
        <v>0</v>
      </c>
      <c r="K65" s="136">
        <f>E65*J65</f>
        <v>0</v>
      </c>
      <c r="O65" s="128">
        <v>2</v>
      </c>
      <c r="AA65" s="101">
        <v>1</v>
      </c>
      <c r="AB65" s="101">
        <v>1</v>
      </c>
      <c r="AC65" s="101">
        <v>1</v>
      </c>
      <c r="AZ65" s="101">
        <v>1</v>
      </c>
      <c r="BA65" s="101">
        <f>IF(AZ65=1,G65,0)</f>
        <v>0</v>
      </c>
      <c r="BB65" s="101">
        <f>IF(AZ65=2,G65,0)</f>
        <v>0</v>
      </c>
      <c r="BC65" s="101">
        <f>IF(AZ65=3,G65,0)</f>
        <v>0</v>
      </c>
      <c r="BD65" s="101">
        <f>IF(AZ65=4,G65,0)</f>
        <v>0</v>
      </c>
      <c r="BE65" s="101">
        <f>IF(AZ65=5,G65,0)</f>
        <v>0</v>
      </c>
      <c r="CA65" s="128">
        <v>1</v>
      </c>
      <c r="CB65" s="128">
        <v>1</v>
      </c>
    </row>
    <row r="66" spans="1:80" x14ac:dyDescent="0.2">
      <c r="A66" s="137"/>
      <c r="B66" s="141"/>
      <c r="C66" s="291" t="s">
        <v>130</v>
      </c>
      <c r="D66" s="292"/>
      <c r="E66" s="189">
        <v>7.5049999999999999</v>
      </c>
      <c r="F66" s="190"/>
      <c r="G66" s="191"/>
      <c r="H66" s="142"/>
      <c r="I66" s="139"/>
      <c r="J66" s="143"/>
      <c r="K66" s="139"/>
      <c r="M66" s="192" t="s">
        <v>130</v>
      </c>
      <c r="O66" s="128"/>
    </row>
    <row r="67" spans="1:80" x14ac:dyDescent="0.2">
      <c r="A67" s="137"/>
      <c r="B67" s="141"/>
      <c r="C67" s="291" t="s">
        <v>131</v>
      </c>
      <c r="D67" s="292"/>
      <c r="E67" s="189">
        <v>8.6289999999999996</v>
      </c>
      <c r="F67" s="190"/>
      <c r="G67" s="191"/>
      <c r="H67" s="142"/>
      <c r="I67" s="139"/>
      <c r="J67" s="143"/>
      <c r="K67" s="139"/>
      <c r="M67" s="192" t="s">
        <v>131</v>
      </c>
      <c r="O67" s="128"/>
    </row>
    <row r="68" spans="1:80" x14ac:dyDescent="0.2">
      <c r="A68" s="137"/>
      <c r="B68" s="141"/>
      <c r="C68" s="291" t="s">
        <v>132</v>
      </c>
      <c r="D68" s="292"/>
      <c r="E68" s="189">
        <v>17.710999999999999</v>
      </c>
      <c r="F68" s="190"/>
      <c r="G68" s="191"/>
      <c r="H68" s="142"/>
      <c r="I68" s="139"/>
      <c r="J68" s="143"/>
      <c r="K68" s="139"/>
      <c r="M68" s="192" t="s">
        <v>132</v>
      </c>
      <c r="O68" s="128"/>
    </row>
    <row r="69" spans="1:80" x14ac:dyDescent="0.2">
      <c r="A69" s="137"/>
      <c r="B69" s="141"/>
      <c r="C69" s="291" t="s">
        <v>133</v>
      </c>
      <c r="D69" s="292"/>
      <c r="E69" s="189">
        <v>42.45</v>
      </c>
      <c r="F69" s="190"/>
      <c r="G69" s="191"/>
      <c r="H69" s="142"/>
      <c r="I69" s="139"/>
      <c r="J69" s="143"/>
      <c r="K69" s="139"/>
      <c r="M69" s="192" t="s">
        <v>133</v>
      </c>
      <c r="O69" s="128"/>
    </row>
    <row r="70" spans="1:80" x14ac:dyDescent="0.2">
      <c r="A70" s="137"/>
      <c r="B70" s="141"/>
      <c r="C70" s="291" t="s">
        <v>134</v>
      </c>
      <c r="D70" s="292"/>
      <c r="E70" s="189">
        <v>6.0250000000000004</v>
      </c>
      <c r="F70" s="190"/>
      <c r="G70" s="191"/>
      <c r="H70" s="142"/>
      <c r="I70" s="139"/>
      <c r="J70" s="143"/>
      <c r="K70" s="139"/>
      <c r="M70" s="192" t="s">
        <v>134</v>
      </c>
      <c r="O70" s="128"/>
    </row>
    <row r="71" spans="1:80" x14ac:dyDescent="0.2">
      <c r="A71" s="137"/>
      <c r="B71" s="141"/>
      <c r="C71" s="291" t="s">
        <v>135</v>
      </c>
      <c r="D71" s="292"/>
      <c r="E71" s="189">
        <v>7.9859999999999998</v>
      </c>
      <c r="F71" s="190"/>
      <c r="G71" s="191"/>
      <c r="H71" s="142"/>
      <c r="I71" s="139"/>
      <c r="J71" s="143"/>
      <c r="K71" s="139"/>
      <c r="M71" s="192" t="s">
        <v>135</v>
      </c>
      <c r="O71" s="128"/>
    </row>
    <row r="72" spans="1:80" x14ac:dyDescent="0.2">
      <c r="A72" s="137"/>
      <c r="B72" s="141"/>
      <c r="C72" s="291" t="s">
        <v>136</v>
      </c>
      <c r="D72" s="292"/>
      <c r="E72" s="189">
        <v>5.069</v>
      </c>
      <c r="F72" s="190"/>
      <c r="G72" s="191"/>
      <c r="H72" s="142"/>
      <c r="I72" s="139"/>
      <c r="J72" s="143"/>
      <c r="K72" s="139"/>
      <c r="M72" s="192" t="s">
        <v>136</v>
      </c>
      <c r="O72" s="128"/>
    </row>
    <row r="73" spans="1:80" x14ac:dyDescent="0.2">
      <c r="A73" s="129">
        <v>15</v>
      </c>
      <c r="B73" s="130" t="s">
        <v>137</v>
      </c>
      <c r="C73" s="131" t="s">
        <v>138</v>
      </c>
      <c r="D73" s="132" t="s">
        <v>100</v>
      </c>
      <c r="E73" s="133">
        <v>95.375</v>
      </c>
      <c r="F73" s="133">
        <v>0</v>
      </c>
      <c r="G73" s="134">
        <f>E73*F73</f>
        <v>0</v>
      </c>
      <c r="H73" s="135">
        <v>0</v>
      </c>
      <c r="I73" s="136">
        <f>E73*H73</f>
        <v>0</v>
      </c>
      <c r="J73" s="135">
        <v>0</v>
      </c>
      <c r="K73" s="136">
        <f>E73*J73</f>
        <v>0</v>
      </c>
      <c r="O73" s="128">
        <v>2</v>
      </c>
      <c r="AA73" s="101">
        <v>1</v>
      </c>
      <c r="AB73" s="101">
        <v>1</v>
      </c>
      <c r="AC73" s="101">
        <v>1</v>
      </c>
      <c r="AZ73" s="101">
        <v>1</v>
      </c>
      <c r="BA73" s="101">
        <f>IF(AZ73=1,G73,0)</f>
        <v>0</v>
      </c>
      <c r="BB73" s="101">
        <f>IF(AZ73=2,G73,0)</f>
        <v>0</v>
      </c>
      <c r="BC73" s="101">
        <f>IF(AZ73=3,G73,0)</f>
        <v>0</v>
      </c>
      <c r="BD73" s="101">
        <f>IF(AZ73=4,G73,0)</f>
        <v>0</v>
      </c>
      <c r="BE73" s="101">
        <f>IF(AZ73=5,G73,0)</f>
        <v>0</v>
      </c>
      <c r="CA73" s="128">
        <v>1</v>
      </c>
      <c r="CB73" s="128">
        <v>1</v>
      </c>
    </row>
    <row r="74" spans="1:80" x14ac:dyDescent="0.2">
      <c r="A74" s="129">
        <v>16</v>
      </c>
      <c r="B74" s="130" t="s">
        <v>139</v>
      </c>
      <c r="C74" s="131" t="s">
        <v>140</v>
      </c>
      <c r="D74" s="132" t="s">
        <v>56</v>
      </c>
      <c r="E74" s="133">
        <v>21.114000000000001</v>
      </c>
      <c r="F74" s="133">
        <v>0</v>
      </c>
      <c r="G74" s="134">
        <f>E74*F74</f>
        <v>0</v>
      </c>
      <c r="H74" s="135">
        <v>2.5249999999999999</v>
      </c>
      <c r="I74" s="136">
        <f>E74*H74</f>
        <v>53.312849999999997</v>
      </c>
      <c r="J74" s="135">
        <v>0</v>
      </c>
      <c r="K74" s="136">
        <f>E74*J74</f>
        <v>0</v>
      </c>
      <c r="O74" s="128">
        <v>2</v>
      </c>
      <c r="AA74" s="101">
        <v>1</v>
      </c>
      <c r="AB74" s="101">
        <v>1</v>
      </c>
      <c r="AC74" s="101">
        <v>1</v>
      </c>
      <c r="AZ74" s="101">
        <v>1</v>
      </c>
      <c r="BA74" s="101">
        <f>IF(AZ74=1,G74,0)</f>
        <v>0</v>
      </c>
      <c r="BB74" s="101">
        <f>IF(AZ74=2,G74,0)</f>
        <v>0</v>
      </c>
      <c r="BC74" s="101">
        <f>IF(AZ74=3,G74,0)</f>
        <v>0</v>
      </c>
      <c r="BD74" s="101">
        <f>IF(AZ74=4,G74,0)</f>
        <v>0</v>
      </c>
      <c r="BE74" s="101">
        <f>IF(AZ74=5,G74,0)</f>
        <v>0</v>
      </c>
      <c r="CA74" s="128">
        <v>1</v>
      </c>
      <c r="CB74" s="128">
        <v>1</v>
      </c>
    </row>
    <row r="75" spans="1:80" x14ac:dyDescent="0.2">
      <c r="A75" s="137"/>
      <c r="B75" s="141"/>
      <c r="C75" s="291" t="s">
        <v>141</v>
      </c>
      <c r="D75" s="292"/>
      <c r="E75" s="189">
        <v>13.464</v>
      </c>
      <c r="F75" s="190"/>
      <c r="G75" s="191"/>
      <c r="H75" s="142"/>
      <c r="I75" s="139"/>
      <c r="J75" s="143"/>
      <c r="K75" s="139"/>
      <c r="M75" s="192" t="s">
        <v>141</v>
      </c>
      <c r="O75" s="128"/>
    </row>
    <row r="76" spans="1:80" x14ac:dyDescent="0.2">
      <c r="A76" s="137"/>
      <c r="B76" s="141"/>
      <c r="C76" s="291" t="s">
        <v>142</v>
      </c>
      <c r="D76" s="292"/>
      <c r="E76" s="189">
        <v>7.65</v>
      </c>
      <c r="F76" s="190"/>
      <c r="G76" s="191"/>
      <c r="H76" s="142"/>
      <c r="I76" s="139"/>
      <c r="J76" s="143"/>
      <c r="K76" s="139"/>
      <c r="M76" s="192" t="s">
        <v>142</v>
      </c>
      <c r="O76" s="128"/>
    </row>
    <row r="77" spans="1:80" x14ac:dyDescent="0.2">
      <c r="A77" s="129">
        <v>17</v>
      </c>
      <c r="B77" s="130" t="s">
        <v>143</v>
      </c>
      <c r="C77" s="131" t="s">
        <v>144</v>
      </c>
      <c r="D77" s="132" t="s">
        <v>56</v>
      </c>
      <c r="E77" s="133">
        <v>6.1135999999999999</v>
      </c>
      <c r="F77" s="133">
        <v>0</v>
      </c>
      <c r="G77" s="134">
        <f>E77*F77</f>
        <v>0</v>
      </c>
      <c r="H77" s="135">
        <v>2.5249999999999999</v>
      </c>
      <c r="I77" s="136">
        <f>E77*H77</f>
        <v>15.43684</v>
      </c>
      <c r="J77" s="135">
        <v>0</v>
      </c>
      <c r="K77" s="136">
        <f>E77*J77</f>
        <v>0</v>
      </c>
      <c r="O77" s="128">
        <v>2</v>
      </c>
      <c r="AA77" s="101">
        <v>1</v>
      </c>
      <c r="AB77" s="101">
        <v>1</v>
      </c>
      <c r="AC77" s="101">
        <v>1</v>
      </c>
      <c r="AZ77" s="101">
        <v>1</v>
      </c>
      <c r="BA77" s="101">
        <f>IF(AZ77=1,G77,0)</f>
        <v>0</v>
      </c>
      <c r="BB77" s="101">
        <f>IF(AZ77=2,G77,0)</f>
        <v>0</v>
      </c>
      <c r="BC77" s="101">
        <f>IF(AZ77=3,G77,0)</f>
        <v>0</v>
      </c>
      <c r="BD77" s="101">
        <f>IF(AZ77=4,G77,0)</f>
        <v>0</v>
      </c>
      <c r="BE77" s="101">
        <f>IF(AZ77=5,G77,0)</f>
        <v>0</v>
      </c>
      <c r="CA77" s="128">
        <v>1</v>
      </c>
      <c r="CB77" s="128">
        <v>1</v>
      </c>
    </row>
    <row r="78" spans="1:80" x14ac:dyDescent="0.2">
      <c r="A78" s="137"/>
      <c r="B78" s="141"/>
      <c r="C78" s="291" t="s">
        <v>60</v>
      </c>
      <c r="D78" s="292"/>
      <c r="E78" s="189">
        <v>0</v>
      </c>
      <c r="F78" s="190"/>
      <c r="G78" s="191"/>
      <c r="H78" s="142"/>
      <c r="I78" s="139"/>
      <c r="J78" s="143"/>
      <c r="K78" s="139"/>
      <c r="M78" s="192" t="s">
        <v>60</v>
      </c>
      <c r="O78" s="128"/>
    </row>
    <row r="79" spans="1:80" x14ac:dyDescent="0.2">
      <c r="A79" s="137"/>
      <c r="B79" s="141"/>
      <c r="C79" s="291" t="s">
        <v>145</v>
      </c>
      <c r="D79" s="292"/>
      <c r="E79" s="189">
        <v>1.296</v>
      </c>
      <c r="F79" s="190"/>
      <c r="G79" s="191"/>
      <c r="H79" s="142"/>
      <c r="I79" s="139"/>
      <c r="J79" s="143"/>
      <c r="K79" s="139"/>
      <c r="M79" s="192" t="s">
        <v>145</v>
      </c>
      <c r="O79" s="128"/>
    </row>
    <row r="80" spans="1:80" x14ac:dyDescent="0.2">
      <c r="A80" s="137"/>
      <c r="B80" s="141"/>
      <c r="C80" s="291" t="s">
        <v>146</v>
      </c>
      <c r="D80" s="292"/>
      <c r="E80" s="189">
        <v>0.2324</v>
      </c>
      <c r="F80" s="190"/>
      <c r="G80" s="191"/>
      <c r="H80" s="142"/>
      <c r="I80" s="139"/>
      <c r="J80" s="143"/>
      <c r="K80" s="139"/>
      <c r="M80" s="192" t="s">
        <v>146</v>
      </c>
      <c r="O80" s="128"/>
    </row>
    <row r="81" spans="1:80" x14ac:dyDescent="0.2">
      <c r="A81" s="137"/>
      <c r="B81" s="141"/>
      <c r="C81" s="291" t="s">
        <v>64</v>
      </c>
      <c r="D81" s="292"/>
      <c r="E81" s="189">
        <v>1.5284</v>
      </c>
      <c r="F81" s="190"/>
      <c r="G81" s="191"/>
      <c r="H81" s="142"/>
      <c r="I81" s="139"/>
      <c r="J81" s="143"/>
      <c r="K81" s="139"/>
      <c r="M81" s="192" t="s">
        <v>64</v>
      </c>
      <c r="O81" s="128"/>
    </row>
    <row r="82" spans="1:80" x14ac:dyDescent="0.2">
      <c r="A82" s="137"/>
      <c r="B82" s="141"/>
      <c r="C82" s="291" t="s">
        <v>147</v>
      </c>
      <c r="D82" s="292"/>
      <c r="E82" s="189">
        <v>6.1135999999999999</v>
      </c>
      <c r="F82" s="190"/>
      <c r="G82" s="191"/>
      <c r="H82" s="142"/>
      <c r="I82" s="139"/>
      <c r="J82" s="143"/>
      <c r="K82" s="139"/>
      <c r="M82" s="192" t="s">
        <v>147</v>
      </c>
      <c r="O82" s="128"/>
    </row>
    <row r="83" spans="1:80" x14ac:dyDescent="0.2">
      <c r="A83" s="129">
        <v>18</v>
      </c>
      <c r="B83" s="130" t="s">
        <v>148</v>
      </c>
      <c r="C83" s="131" t="s">
        <v>149</v>
      </c>
      <c r="D83" s="132" t="s">
        <v>100</v>
      </c>
      <c r="E83" s="133">
        <v>85.4</v>
      </c>
      <c r="F83" s="133">
        <v>0</v>
      </c>
      <c r="G83" s="134">
        <f>E83*F83</f>
        <v>0</v>
      </c>
      <c r="H83" s="135">
        <v>3.9199999999999999E-2</v>
      </c>
      <c r="I83" s="136">
        <f>E83*H83</f>
        <v>3.34768</v>
      </c>
      <c r="J83" s="135">
        <v>0</v>
      </c>
      <c r="K83" s="136">
        <f>E83*J83</f>
        <v>0</v>
      </c>
      <c r="O83" s="128">
        <v>2</v>
      </c>
      <c r="AA83" s="101">
        <v>1</v>
      </c>
      <c r="AB83" s="101">
        <v>1</v>
      </c>
      <c r="AC83" s="101">
        <v>1</v>
      </c>
      <c r="AZ83" s="101">
        <v>1</v>
      </c>
      <c r="BA83" s="101">
        <f>IF(AZ83=1,G83,0)</f>
        <v>0</v>
      </c>
      <c r="BB83" s="101">
        <f>IF(AZ83=2,G83,0)</f>
        <v>0</v>
      </c>
      <c r="BC83" s="101">
        <f>IF(AZ83=3,G83,0)</f>
        <v>0</v>
      </c>
      <c r="BD83" s="101">
        <f>IF(AZ83=4,G83,0)</f>
        <v>0</v>
      </c>
      <c r="BE83" s="101">
        <f>IF(AZ83=5,G83,0)</f>
        <v>0</v>
      </c>
      <c r="CA83" s="128">
        <v>1</v>
      </c>
      <c r="CB83" s="128">
        <v>1</v>
      </c>
    </row>
    <row r="84" spans="1:80" x14ac:dyDescent="0.2">
      <c r="A84" s="137"/>
      <c r="B84" s="141"/>
      <c r="C84" s="291" t="s">
        <v>150</v>
      </c>
      <c r="D84" s="292"/>
      <c r="E84" s="189">
        <v>44.88</v>
      </c>
      <c r="F84" s="190"/>
      <c r="G84" s="191"/>
      <c r="H84" s="142"/>
      <c r="I84" s="139"/>
      <c r="J84" s="143"/>
      <c r="K84" s="139"/>
      <c r="M84" s="192" t="s">
        <v>150</v>
      </c>
      <c r="O84" s="128"/>
    </row>
    <row r="85" spans="1:80" x14ac:dyDescent="0.2">
      <c r="A85" s="137"/>
      <c r="B85" s="141"/>
      <c r="C85" s="291" t="s">
        <v>151</v>
      </c>
      <c r="D85" s="292"/>
      <c r="E85" s="189">
        <v>20.399999999999999</v>
      </c>
      <c r="F85" s="190"/>
      <c r="G85" s="191"/>
      <c r="H85" s="142"/>
      <c r="I85" s="139"/>
      <c r="J85" s="143"/>
      <c r="K85" s="139"/>
      <c r="M85" s="192" t="s">
        <v>151</v>
      </c>
      <c r="O85" s="128"/>
    </row>
    <row r="86" spans="1:80" x14ac:dyDescent="0.2">
      <c r="A86" s="137"/>
      <c r="B86" s="141"/>
      <c r="C86" s="291" t="s">
        <v>60</v>
      </c>
      <c r="D86" s="292"/>
      <c r="E86" s="189">
        <v>0</v>
      </c>
      <c r="F86" s="190"/>
      <c r="G86" s="191"/>
      <c r="H86" s="142"/>
      <c r="I86" s="139"/>
      <c r="J86" s="143"/>
      <c r="K86" s="139"/>
      <c r="M86" s="192" t="s">
        <v>60</v>
      </c>
      <c r="O86" s="128"/>
    </row>
    <row r="87" spans="1:80" x14ac:dyDescent="0.2">
      <c r="A87" s="137"/>
      <c r="B87" s="141"/>
      <c r="C87" s="291" t="s">
        <v>152</v>
      </c>
      <c r="D87" s="292"/>
      <c r="E87" s="189">
        <v>3.6</v>
      </c>
      <c r="F87" s="190"/>
      <c r="G87" s="191"/>
      <c r="H87" s="142"/>
      <c r="I87" s="139"/>
      <c r="J87" s="143"/>
      <c r="K87" s="139"/>
      <c r="M87" s="192" t="s">
        <v>152</v>
      </c>
      <c r="O87" s="128"/>
    </row>
    <row r="88" spans="1:80" x14ac:dyDescent="0.2">
      <c r="A88" s="137"/>
      <c r="B88" s="141"/>
      <c r="C88" s="291" t="s">
        <v>153</v>
      </c>
      <c r="D88" s="292"/>
      <c r="E88" s="189">
        <v>1.43</v>
      </c>
      <c r="F88" s="190"/>
      <c r="G88" s="191"/>
      <c r="H88" s="142"/>
      <c r="I88" s="139"/>
      <c r="J88" s="143"/>
      <c r="K88" s="139"/>
      <c r="M88" s="192" t="s">
        <v>153</v>
      </c>
      <c r="O88" s="128"/>
    </row>
    <row r="89" spans="1:80" x14ac:dyDescent="0.2">
      <c r="A89" s="137"/>
      <c r="B89" s="141"/>
      <c r="C89" s="291" t="s">
        <v>64</v>
      </c>
      <c r="D89" s="292"/>
      <c r="E89" s="189">
        <v>5.03</v>
      </c>
      <c r="F89" s="190"/>
      <c r="G89" s="191"/>
      <c r="H89" s="142"/>
      <c r="I89" s="139"/>
      <c r="J89" s="143"/>
      <c r="K89" s="139"/>
      <c r="M89" s="192" t="s">
        <v>64</v>
      </c>
      <c r="O89" s="128"/>
    </row>
    <row r="90" spans="1:80" x14ac:dyDescent="0.2">
      <c r="A90" s="137"/>
      <c r="B90" s="141"/>
      <c r="C90" s="291" t="s">
        <v>154</v>
      </c>
      <c r="D90" s="292"/>
      <c r="E90" s="189">
        <v>20.12</v>
      </c>
      <c r="F90" s="190"/>
      <c r="G90" s="191"/>
      <c r="H90" s="142"/>
      <c r="I90" s="139"/>
      <c r="J90" s="143"/>
      <c r="K90" s="139"/>
      <c r="M90" s="192" t="s">
        <v>154</v>
      </c>
      <c r="O90" s="128"/>
    </row>
    <row r="91" spans="1:80" x14ac:dyDescent="0.2">
      <c r="A91" s="129">
        <v>19</v>
      </c>
      <c r="B91" s="130" t="s">
        <v>155</v>
      </c>
      <c r="C91" s="131" t="s">
        <v>156</v>
      </c>
      <c r="D91" s="132" t="s">
        <v>100</v>
      </c>
      <c r="E91" s="133">
        <v>85.4</v>
      </c>
      <c r="F91" s="133">
        <v>0</v>
      </c>
      <c r="G91" s="134">
        <f>E91*F91</f>
        <v>0</v>
      </c>
      <c r="H91" s="135">
        <v>0</v>
      </c>
      <c r="I91" s="136">
        <f>E91*H91</f>
        <v>0</v>
      </c>
      <c r="J91" s="135">
        <v>0</v>
      </c>
      <c r="K91" s="136">
        <f>E91*J91</f>
        <v>0</v>
      </c>
      <c r="O91" s="128">
        <v>2</v>
      </c>
      <c r="AA91" s="101">
        <v>1</v>
      </c>
      <c r="AB91" s="101">
        <v>1</v>
      </c>
      <c r="AC91" s="101">
        <v>1</v>
      </c>
      <c r="AZ91" s="101">
        <v>1</v>
      </c>
      <c r="BA91" s="101">
        <f>IF(AZ91=1,G91,0)</f>
        <v>0</v>
      </c>
      <c r="BB91" s="101">
        <f>IF(AZ91=2,G91,0)</f>
        <v>0</v>
      </c>
      <c r="BC91" s="101">
        <f>IF(AZ91=3,G91,0)</f>
        <v>0</v>
      </c>
      <c r="BD91" s="101">
        <f>IF(AZ91=4,G91,0)</f>
        <v>0</v>
      </c>
      <c r="BE91" s="101">
        <f>IF(AZ91=5,G91,0)</f>
        <v>0</v>
      </c>
      <c r="CA91" s="128">
        <v>1</v>
      </c>
      <c r="CB91" s="128">
        <v>1</v>
      </c>
    </row>
    <row r="92" spans="1:80" x14ac:dyDescent="0.2">
      <c r="A92" s="129">
        <v>20</v>
      </c>
      <c r="B92" s="130" t="s">
        <v>157</v>
      </c>
      <c r="C92" s="131" t="s">
        <v>158</v>
      </c>
      <c r="D92" s="132" t="s">
        <v>159</v>
      </c>
      <c r="E92" s="133">
        <v>0.28160000000000002</v>
      </c>
      <c r="F92" s="133">
        <v>0</v>
      </c>
      <c r="G92" s="134">
        <f>E92*F92</f>
        <v>0</v>
      </c>
      <c r="H92" s="135">
        <v>1.0211600000000001</v>
      </c>
      <c r="I92" s="136">
        <f>E92*H92</f>
        <v>0.28755865600000002</v>
      </c>
      <c r="J92" s="135">
        <v>0</v>
      </c>
      <c r="K92" s="136">
        <f>E92*J92</f>
        <v>0</v>
      </c>
      <c r="O92" s="128">
        <v>2</v>
      </c>
      <c r="AA92" s="101">
        <v>1</v>
      </c>
      <c r="AB92" s="101">
        <v>1</v>
      </c>
      <c r="AC92" s="101">
        <v>1</v>
      </c>
      <c r="AZ92" s="101">
        <v>1</v>
      </c>
      <c r="BA92" s="101">
        <f>IF(AZ92=1,G92,0)</f>
        <v>0</v>
      </c>
      <c r="BB92" s="101">
        <f>IF(AZ92=2,G92,0)</f>
        <v>0</v>
      </c>
      <c r="BC92" s="101">
        <f>IF(AZ92=3,G92,0)</f>
        <v>0</v>
      </c>
      <c r="BD92" s="101">
        <f>IF(AZ92=4,G92,0)</f>
        <v>0</v>
      </c>
      <c r="BE92" s="101">
        <f>IF(AZ92=5,G92,0)</f>
        <v>0</v>
      </c>
      <c r="CA92" s="128">
        <v>1</v>
      </c>
      <c r="CB92" s="128">
        <v>1</v>
      </c>
    </row>
    <row r="93" spans="1:80" x14ac:dyDescent="0.2">
      <c r="A93" s="137"/>
      <c r="B93" s="141"/>
      <c r="C93" s="291" t="s">
        <v>160</v>
      </c>
      <c r="D93" s="292"/>
      <c r="E93" s="189">
        <v>0.28160000000000002</v>
      </c>
      <c r="F93" s="190"/>
      <c r="G93" s="191"/>
      <c r="H93" s="142"/>
      <c r="I93" s="139"/>
      <c r="J93" s="143"/>
      <c r="K93" s="139"/>
      <c r="M93" s="192" t="s">
        <v>160</v>
      </c>
      <c r="O93" s="128"/>
    </row>
    <row r="94" spans="1:80" x14ac:dyDescent="0.2">
      <c r="A94" s="144"/>
      <c r="B94" s="145" t="s">
        <v>45</v>
      </c>
      <c r="C94" s="146" t="s">
        <v>112</v>
      </c>
      <c r="D94" s="147"/>
      <c r="E94" s="148"/>
      <c r="F94" s="149"/>
      <c r="G94" s="150">
        <f>SUM(G50:G93)</f>
        <v>0</v>
      </c>
      <c r="H94" s="151"/>
      <c r="I94" s="152">
        <f>SUM(I50:I93)</f>
        <v>292.45933615600006</v>
      </c>
      <c r="J94" s="151"/>
      <c r="K94" s="152">
        <f>SUM(K50:K93)</f>
        <v>0</v>
      </c>
      <c r="O94" s="128">
        <v>4</v>
      </c>
      <c r="BA94" s="153">
        <f>SUM(BA50:BA93)</f>
        <v>0</v>
      </c>
      <c r="BB94" s="153">
        <f>SUM(BB50:BB93)</f>
        <v>0</v>
      </c>
      <c r="BC94" s="153">
        <f>SUM(BC50:BC93)</f>
        <v>0</v>
      </c>
      <c r="BD94" s="153">
        <f>SUM(BD50:BD93)</f>
        <v>0</v>
      </c>
      <c r="BE94" s="153">
        <f>SUM(BE50:BE93)</f>
        <v>0</v>
      </c>
    </row>
    <row r="95" spans="1:80" x14ac:dyDescent="0.2">
      <c r="A95" s="118" t="s">
        <v>41</v>
      </c>
      <c r="B95" s="119" t="s">
        <v>161</v>
      </c>
      <c r="C95" s="120" t="s">
        <v>162</v>
      </c>
      <c r="D95" s="121"/>
      <c r="E95" s="122"/>
      <c r="F95" s="122"/>
      <c r="G95" s="123"/>
      <c r="H95" s="124"/>
      <c r="I95" s="125"/>
      <c r="J95" s="126"/>
      <c r="K95" s="127"/>
      <c r="O95" s="128">
        <v>1</v>
      </c>
    </row>
    <row r="96" spans="1:80" ht="22.5" x14ac:dyDescent="0.2">
      <c r="A96" s="129">
        <v>21</v>
      </c>
      <c r="B96" s="130" t="s">
        <v>164</v>
      </c>
      <c r="C96" s="131" t="s">
        <v>165</v>
      </c>
      <c r="D96" s="132" t="s">
        <v>100</v>
      </c>
      <c r="E96" s="133">
        <v>15.425000000000001</v>
      </c>
      <c r="F96" s="133">
        <v>0</v>
      </c>
      <c r="G96" s="134">
        <f>E96*F96</f>
        <v>0</v>
      </c>
      <c r="H96" s="135">
        <v>0.75124999999999997</v>
      </c>
      <c r="I96" s="136">
        <f>E96*H96</f>
        <v>11.58803125</v>
      </c>
      <c r="J96" s="135">
        <v>0</v>
      </c>
      <c r="K96" s="136">
        <f>E96*J96</f>
        <v>0</v>
      </c>
      <c r="O96" s="128">
        <v>2</v>
      </c>
      <c r="AA96" s="101">
        <v>1</v>
      </c>
      <c r="AB96" s="101">
        <v>1</v>
      </c>
      <c r="AC96" s="101">
        <v>1</v>
      </c>
      <c r="AZ96" s="101">
        <v>1</v>
      </c>
      <c r="BA96" s="101">
        <f>IF(AZ96=1,G96,0)</f>
        <v>0</v>
      </c>
      <c r="BB96" s="101">
        <f>IF(AZ96=2,G96,0)</f>
        <v>0</v>
      </c>
      <c r="BC96" s="101">
        <f>IF(AZ96=3,G96,0)</f>
        <v>0</v>
      </c>
      <c r="BD96" s="101">
        <f>IF(AZ96=4,G96,0)</f>
        <v>0</v>
      </c>
      <c r="BE96" s="101">
        <f>IF(AZ96=5,G96,0)</f>
        <v>0</v>
      </c>
      <c r="CA96" s="128">
        <v>1</v>
      </c>
      <c r="CB96" s="128">
        <v>1</v>
      </c>
    </row>
    <row r="97" spans="1:80" x14ac:dyDescent="0.2">
      <c r="A97" s="137"/>
      <c r="B97" s="141"/>
      <c r="C97" s="291" t="s">
        <v>166</v>
      </c>
      <c r="D97" s="292"/>
      <c r="E97" s="189">
        <v>6.2249999999999996</v>
      </c>
      <c r="F97" s="190"/>
      <c r="G97" s="191"/>
      <c r="H97" s="142"/>
      <c r="I97" s="139"/>
      <c r="J97" s="143"/>
      <c r="K97" s="139"/>
      <c r="M97" s="192" t="s">
        <v>166</v>
      </c>
      <c r="O97" s="128"/>
    </row>
    <row r="98" spans="1:80" x14ac:dyDescent="0.2">
      <c r="A98" s="137"/>
      <c r="B98" s="141"/>
      <c r="C98" s="291" t="s">
        <v>167</v>
      </c>
      <c r="D98" s="292"/>
      <c r="E98" s="189">
        <v>9.1999999999999993</v>
      </c>
      <c r="F98" s="190"/>
      <c r="G98" s="191"/>
      <c r="H98" s="142"/>
      <c r="I98" s="139"/>
      <c r="J98" s="143"/>
      <c r="K98" s="139"/>
      <c r="M98" s="192" t="s">
        <v>167</v>
      </c>
      <c r="O98" s="128"/>
    </row>
    <row r="99" spans="1:80" x14ac:dyDescent="0.2">
      <c r="A99" s="129">
        <v>22</v>
      </c>
      <c r="B99" s="130" t="s">
        <v>168</v>
      </c>
      <c r="C99" s="131" t="s">
        <v>169</v>
      </c>
      <c r="D99" s="132" t="s">
        <v>56</v>
      </c>
      <c r="E99" s="133">
        <v>71.671000000000006</v>
      </c>
      <c r="F99" s="133">
        <v>0</v>
      </c>
      <c r="G99" s="134">
        <f>E99*F99</f>
        <v>0</v>
      </c>
      <c r="H99" s="135">
        <v>2.5276700000000001</v>
      </c>
      <c r="I99" s="136">
        <f>E99*H99</f>
        <v>181.16063657000001</v>
      </c>
      <c r="J99" s="135">
        <v>0</v>
      </c>
      <c r="K99" s="136">
        <f>E99*J99</f>
        <v>0</v>
      </c>
      <c r="O99" s="128">
        <v>2</v>
      </c>
      <c r="AA99" s="101">
        <v>1</v>
      </c>
      <c r="AB99" s="101">
        <v>1</v>
      </c>
      <c r="AC99" s="101">
        <v>1</v>
      </c>
      <c r="AZ99" s="101">
        <v>1</v>
      </c>
      <c r="BA99" s="101">
        <f>IF(AZ99=1,G99,0)</f>
        <v>0</v>
      </c>
      <c r="BB99" s="101">
        <f>IF(AZ99=2,G99,0)</f>
        <v>0</v>
      </c>
      <c r="BC99" s="101">
        <f>IF(AZ99=3,G99,0)</f>
        <v>0</v>
      </c>
      <c r="BD99" s="101">
        <f>IF(AZ99=4,G99,0)</f>
        <v>0</v>
      </c>
      <c r="BE99" s="101">
        <f>IF(AZ99=5,G99,0)</f>
        <v>0</v>
      </c>
      <c r="CA99" s="128">
        <v>1</v>
      </c>
      <c r="CB99" s="128">
        <v>1</v>
      </c>
    </row>
    <row r="100" spans="1:80" x14ac:dyDescent="0.2">
      <c r="A100" s="137"/>
      <c r="B100" s="141"/>
      <c r="C100" s="291" t="s">
        <v>170</v>
      </c>
      <c r="D100" s="292"/>
      <c r="E100" s="189">
        <v>0.94179999999999997</v>
      </c>
      <c r="F100" s="190"/>
      <c r="G100" s="191"/>
      <c r="H100" s="142"/>
      <c r="I100" s="139"/>
      <c r="J100" s="143"/>
      <c r="K100" s="139"/>
      <c r="M100" s="192" t="s">
        <v>170</v>
      </c>
      <c r="O100" s="128"/>
    </row>
    <row r="101" spans="1:80" x14ac:dyDescent="0.2">
      <c r="A101" s="137"/>
      <c r="B101" s="141"/>
      <c r="C101" s="291" t="s">
        <v>171</v>
      </c>
      <c r="D101" s="292"/>
      <c r="E101" s="189">
        <v>2.2675999999999998</v>
      </c>
      <c r="F101" s="190"/>
      <c r="G101" s="191"/>
      <c r="H101" s="142"/>
      <c r="I101" s="139"/>
      <c r="J101" s="143"/>
      <c r="K101" s="139"/>
      <c r="M101" s="192" t="s">
        <v>171</v>
      </c>
      <c r="O101" s="128"/>
    </row>
    <row r="102" spans="1:80" x14ac:dyDescent="0.2">
      <c r="A102" s="137"/>
      <c r="B102" s="141"/>
      <c r="C102" s="291" t="s">
        <v>172</v>
      </c>
      <c r="D102" s="292"/>
      <c r="E102" s="189">
        <v>12.058199999999999</v>
      </c>
      <c r="F102" s="190"/>
      <c r="G102" s="191"/>
      <c r="H102" s="142"/>
      <c r="I102" s="139"/>
      <c r="J102" s="143"/>
      <c r="K102" s="139"/>
      <c r="M102" s="192" t="s">
        <v>172</v>
      </c>
      <c r="O102" s="128"/>
    </row>
    <row r="103" spans="1:80" x14ac:dyDescent="0.2">
      <c r="A103" s="137"/>
      <c r="B103" s="141"/>
      <c r="C103" s="291" t="s">
        <v>173</v>
      </c>
      <c r="D103" s="292"/>
      <c r="E103" s="189">
        <v>45.841200000000001</v>
      </c>
      <c r="F103" s="190"/>
      <c r="G103" s="191"/>
      <c r="H103" s="142"/>
      <c r="I103" s="139"/>
      <c r="J103" s="143"/>
      <c r="K103" s="139"/>
      <c r="M103" s="192" t="s">
        <v>173</v>
      </c>
      <c r="O103" s="128"/>
    </row>
    <row r="104" spans="1:80" x14ac:dyDescent="0.2">
      <c r="A104" s="137"/>
      <c r="B104" s="141"/>
      <c r="C104" s="291" t="s">
        <v>174</v>
      </c>
      <c r="D104" s="292"/>
      <c r="E104" s="189">
        <v>4.2606999999999999</v>
      </c>
      <c r="F104" s="190"/>
      <c r="G104" s="191"/>
      <c r="H104" s="142"/>
      <c r="I104" s="139"/>
      <c r="J104" s="143"/>
      <c r="K104" s="139"/>
      <c r="M104" s="192" t="s">
        <v>174</v>
      </c>
      <c r="O104" s="128"/>
    </row>
    <row r="105" spans="1:80" x14ac:dyDescent="0.2">
      <c r="A105" s="137"/>
      <c r="B105" s="141"/>
      <c r="C105" s="291" t="s">
        <v>175</v>
      </c>
      <c r="D105" s="292"/>
      <c r="E105" s="189">
        <v>4.5815999999999999</v>
      </c>
      <c r="F105" s="190"/>
      <c r="G105" s="191"/>
      <c r="H105" s="142"/>
      <c r="I105" s="139"/>
      <c r="J105" s="143"/>
      <c r="K105" s="139"/>
      <c r="M105" s="192" t="s">
        <v>175</v>
      </c>
      <c r="O105" s="128"/>
    </row>
    <row r="106" spans="1:80" x14ac:dyDescent="0.2">
      <c r="A106" s="137"/>
      <c r="B106" s="141"/>
      <c r="C106" s="291" t="s">
        <v>176</v>
      </c>
      <c r="D106" s="292"/>
      <c r="E106" s="189">
        <v>1.7198</v>
      </c>
      <c r="F106" s="190"/>
      <c r="G106" s="191"/>
      <c r="H106" s="142"/>
      <c r="I106" s="139"/>
      <c r="J106" s="143"/>
      <c r="K106" s="139"/>
      <c r="M106" s="192" t="s">
        <v>176</v>
      </c>
      <c r="O106" s="128"/>
    </row>
    <row r="107" spans="1:80" x14ac:dyDescent="0.2">
      <c r="A107" s="129">
        <v>23</v>
      </c>
      <c r="B107" s="130" t="s">
        <v>177</v>
      </c>
      <c r="C107" s="131" t="s">
        <v>178</v>
      </c>
      <c r="D107" s="132" t="s">
        <v>100</v>
      </c>
      <c r="E107" s="133">
        <v>419.24340000000001</v>
      </c>
      <c r="F107" s="133">
        <v>0</v>
      </c>
      <c r="G107" s="134">
        <f>E107*F107</f>
        <v>0</v>
      </c>
      <c r="H107" s="135">
        <v>3.9309999999999998E-2</v>
      </c>
      <c r="I107" s="136">
        <f>E107*H107</f>
        <v>16.480458054</v>
      </c>
      <c r="J107" s="135">
        <v>0</v>
      </c>
      <c r="K107" s="136">
        <f>E107*J107</f>
        <v>0</v>
      </c>
      <c r="O107" s="128">
        <v>2</v>
      </c>
      <c r="AA107" s="101">
        <v>1</v>
      </c>
      <c r="AB107" s="101">
        <v>1</v>
      </c>
      <c r="AC107" s="101">
        <v>1</v>
      </c>
      <c r="AZ107" s="101">
        <v>1</v>
      </c>
      <c r="BA107" s="101">
        <f>IF(AZ107=1,G107,0)</f>
        <v>0</v>
      </c>
      <c r="BB107" s="101">
        <f>IF(AZ107=2,G107,0)</f>
        <v>0</v>
      </c>
      <c r="BC107" s="101">
        <f>IF(AZ107=3,G107,0)</f>
        <v>0</v>
      </c>
      <c r="BD107" s="101">
        <f>IF(AZ107=4,G107,0)</f>
        <v>0</v>
      </c>
      <c r="BE107" s="101">
        <f>IF(AZ107=5,G107,0)</f>
        <v>0</v>
      </c>
      <c r="CA107" s="128">
        <v>1</v>
      </c>
      <c r="CB107" s="128">
        <v>1</v>
      </c>
    </row>
    <row r="108" spans="1:80" x14ac:dyDescent="0.2">
      <c r="A108" s="137"/>
      <c r="B108" s="141"/>
      <c r="C108" s="291" t="s">
        <v>179</v>
      </c>
      <c r="D108" s="292"/>
      <c r="E108" s="189">
        <v>5.7141999999999999</v>
      </c>
      <c r="F108" s="190"/>
      <c r="G108" s="191"/>
      <c r="H108" s="142"/>
      <c r="I108" s="139"/>
      <c r="J108" s="143"/>
      <c r="K108" s="139"/>
      <c r="M108" s="192" t="s">
        <v>179</v>
      </c>
      <c r="O108" s="128"/>
    </row>
    <row r="109" spans="1:80" x14ac:dyDescent="0.2">
      <c r="A109" s="137"/>
      <c r="B109" s="141"/>
      <c r="C109" s="291" t="s">
        <v>180</v>
      </c>
      <c r="D109" s="292"/>
      <c r="E109" s="189">
        <v>13.657999999999999</v>
      </c>
      <c r="F109" s="190"/>
      <c r="G109" s="191"/>
      <c r="H109" s="142"/>
      <c r="I109" s="139"/>
      <c r="J109" s="143"/>
      <c r="K109" s="139"/>
      <c r="M109" s="192" t="s">
        <v>180</v>
      </c>
      <c r="O109" s="128"/>
    </row>
    <row r="110" spans="1:80" x14ac:dyDescent="0.2">
      <c r="A110" s="137"/>
      <c r="B110" s="141"/>
      <c r="C110" s="291" t="s">
        <v>181</v>
      </c>
      <c r="D110" s="292"/>
      <c r="E110" s="189">
        <v>70.453900000000004</v>
      </c>
      <c r="F110" s="190"/>
      <c r="G110" s="191"/>
      <c r="H110" s="142"/>
      <c r="I110" s="139"/>
      <c r="J110" s="143"/>
      <c r="K110" s="139"/>
      <c r="M110" s="192" t="s">
        <v>181</v>
      </c>
      <c r="O110" s="128"/>
    </row>
    <row r="111" spans="1:80" x14ac:dyDescent="0.2">
      <c r="A111" s="137"/>
      <c r="B111" s="141"/>
      <c r="C111" s="291" t="s">
        <v>182</v>
      </c>
      <c r="D111" s="292"/>
      <c r="E111" s="189">
        <v>264.22500000000002</v>
      </c>
      <c r="F111" s="190"/>
      <c r="G111" s="191"/>
      <c r="H111" s="142"/>
      <c r="I111" s="139"/>
      <c r="J111" s="143"/>
      <c r="K111" s="139"/>
      <c r="M111" s="192" t="s">
        <v>182</v>
      </c>
      <c r="O111" s="128"/>
    </row>
    <row r="112" spans="1:80" x14ac:dyDescent="0.2">
      <c r="A112" s="137"/>
      <c r="B112" s="141"/>
      <c r="C112" s="291" t="s">
        <v>183</v>
      </c>
      <c r="D112" s="292"/>
      <c r="E112" s="189">
        <v>26.5457</v>
      </c>
      <c r="F112" s="190"/>
      <c r="G112" s="191"/>
      <c r="H112" s="142"/>
      <c r="I112" s="139"/>
      <c r="J112" s="143"/>
      <c r="K112" s="139"/>
      <c r="M112" s="192" t="s">
        <v>183</v>
      </c>
      <c r="O112" s="128"/>
    </row>
    <row r="113" spans="1:80" x14ac:dyDescent="0.2">
      <c r="A113" s="137"/>
      <c r="B113" s="141"/>
      <c r="C113" s="291" t="s">
        <v>184</v>
      </c>
      <c r="D113" s="292"/>
      <c r="E113" s="189">
        <v>27.750399999999999</v>
      </c>
      <c r="F113" s="190"/>
      <c r="G113" s="191"/>
      <c r="H113" s="142"/>
      <c r="I113" s="139"/>
      <c r="J113" s="143"/>
      <c r="K113" s="139"/>
      <c r="M113" s="192" t="s">
        <v>184</v>
      </c>
      <c r="O113" s="128"/>
    </row>
    <row r="114" spans="1:80" x14ac:dyDescent="0.2">
      <c r="A114" s="137"/>
      <c r="B114" s="141"/>
      <c r="C114" s="291" t="s">
        <v>185</v>
      </c>
      <c r="D114" s="292"/>
      <c r="E114" s="189">
        <v>10.8962</v>
      </c>
      <c r="F114" s="190"/>
      <c r="G114" s="191"/>
      <c r="H114" s="142"/>
      <c r="I114" s="139"/>
      <c r="J114" s="143"/>
      <c r="K114" s="139"/>
      <c r="M114" s="192" t="s">
        <v>185</v>
      </c>
      <c r="O114" s="128"/>
    </row>
    <row r="115" spans="1:80" x14ac:dyDescent="0.2">
      <c r="A115" s="129">
        <v>24</v>
      </c>
      <c r="B115" s="130" t="s">
        <v>186</v>
      </c>
      <c r="C115" s="131" t="s">
        <v>187</v>
      </c>
      <c r="D115" s="132" t="s">
        <v>100</v>
      </c>
      <c r="E115" s="133">
        <v>419.24340000000001</v>
      </c>
      <c r="F115" s="133">
        <v>0</v>
      </c>
      <c r="G115" s="134">
        <f>E115*F115</f>
        <v>0</v>
      </c>
      <c r="H115" s="135">
        <v>0</v>
      </c>
      <c r="I115" s="136">
        <f>E115*H115</f>
        <v>0</v>
      </c>
      <c r="J115" s="135">
        <v>0</v>
      </c>
      <c r="K115" s="136">
        <f>E115*J115</f>
        <v>0</v>
      </c>
      <c r="O115" s="128">
        <v>2</v>
      </c>
      <c r="AA115" s="101">
        <v>1</v>
      </c>
      <c r="AB115" s="101">
        <v>1</v>
      </c>
      <c r="AC115" s="101">
        <v>1</v>
      </c>
      <c r="AZ115" s="101">
        <v>1</v>
      </c>
      <c r="BA115" s="101">
        <f>IF(AZ115=1,G115,0)</f>
        <v>0</v>
      </c>
      <c r="BB115" s="101">
        <f>IF(AZ115=2,G115,0)</f>
        <v>0</v>
      </c>
      <c r="BC115" s="101">
        <f>IF(AZ115=3,G115,0)</f>
        <v>0</v>
      </c>
      <c r="BD115" s="101">
        <f>IF(AZ115=4,G115,0)</f>
        <v>0</v>
      </c>
      <c r="BE115" s="101">
        <f>IF(AZ115=5,G115,0)</f>
        <v>0</v>
      </c>
      <c r="CA115" s="128">
        <v>1</v>
      </c>
      <c r="CB115" s="128">
        <v>1</v>
      </c>
    </row>
    <row r="116" spans="1:80" ht="22.5" x14ac:dyDescent="0.2">
      <c r="A116" s="129">
        <v>25</v>
      </c>
      <c r="B116" s="130" t="s">
        <v>188</v>
      </c>
      <c r="C116" s="131" t="s">
        <v>189</v>
      </c>
      <c r="D116" s="132" t="s">
        <v>159</v>
      </c>
      <c r="E116" s="133">
        <v>13.2722</v>
      </c>
      <c r="F116" s="133">
        <v>0</v>
      </c>
      <c r="G116" s="134">
        <f>E116*F116</f>
        <v>0</v>
      </c>
      <c r="H116" s="135">
        <v>1.0202899999999999</v>
      </c>
      <c r="I116" s="136">
        <f>E116*H116</f>
        <v>13.541492937999999</v>
      </c>
      <c r="J116" s="135">
        <v>0</v>
      </c>
      <c r="K116" s="136">
        <f>E116*J116</f>
        <v>0</v>
      </c>
      <c r="O116" s="128">
        <v>2</v>
      </c>
      <c r="AA116" s="101">
        <v>1</v>
      </c>
      <c r="AB116" s="101">
        <v>1</v>
      </c>
      <c r="AC116" s="101">
        <v>1</v>
      </c>
      <c r="AZ116" s="101">
        <v>1</v>
      </c>
      <c r="BA116" s="101">
        <f>IF(AZ116=1,G116,0)</f>
        <v>0</v>
      </c>
      <c r="BB116" s="101">
        <f>IF(AZ116=2,G116,0)</f>
        <v>0</v>
      </c>
      <c r="BC116" s="101">
        <f>IF(AZ116=3,G116,0)</f>
        <v>0</v>
      </c>
      <c r="BD116" s="101">
        <f>IF(AZ116=4,G116,0)</f>
        <v>0</v>
      </c>
      <c r="BE116" s="101">
        <f>IF(AZ116=5,G116,0)</f>
        <v>0</v>
      </c>
      <c r="CA116" s="128">
        <v>1</v>
      </c>
      <c r="CB116" s="128">
        <v>1</v>
      </c>
    </row>
    <row r="117" spans="1:80" x14ac:dyDescent="0.2">
      <c r="A117" s="137"/>
      <c r="B117" s="141"/>
      <c r="C117" s="291" t="s">
        <v>190</v>
      </c>
      <c r="D117" s="292"/>
      <c r="E117" s="189">
        <v>13.2722</v>
      </c>
      <c r="F117" s="190"/>
      <c r="G117" s="191"/>
      <c r="H117" s="142"/>
      <c r="I117" s="139"/>
      <c r="J117" s="143"/>
      <c r="K117" s="139"/>
      <c r="M117" s="192" t="s">
        <v>190</v>
      </c>
      <c r="O117" s="128"/>
    </row>
    <row r="118" spans="1:80" x14ac:dyDescent="0.2">
      <c r="A118" s="144"/>
      <c r="B118" s="145" t="s">
        <v>45</v>
      </c>
      <c r="C118" s="146" t="s">
        <v>163</v>
      </c>
      <c r="D118" s="147"/>
      <c r="E118" s="148"/>
      <c r="F118" s="149"/>
      <c r="G118" s="150">
        <f>SUM(G95:G117)</f>
        <v>0</v>
      </c>
      <c r="H118" s="151"/>
      <c r="I118" s="152">
        <f>SUM(I95:I117)</f>
        <v>222.77061881200001</v>
      </c>
      <c r="J118" s="151"/>
      <c r="K118" s="152">
        <f>SUM(K95:K117)</f>
        <v>0</v>
      </c>
      <c r="O118" s="128">
        <v>4</v>
      </c>
      <c r="BA118" s="153">
        <f>SUM(BA95:BA117)</f>
        <v>0</v>
      </c>
      <c r="BB118" s="153">
        <f>SUM(BB95:BB117)</f>
        <v>0</v>
      </c>
      <c r="BC118" s="153">
        <f>SUM(BC95:BC117)</f>
        <v>0</v>
      </c>
      <c r="BD118" s="153">
        <f>SUM(BD95:BD117)</f>
        <v>0</v>
      </c>
      <c r="BE118" s="153">
        <f>SUM(BE95:BE117)</f>
        <v>0</v>
      </c>
    </row>
    <row r="119" spans="1:80" x14ac:dyDescent="0.2">
      <c r="A119" s="118" t="s">
        <v>41</v>
      </c>
      <c r="B119" s="119" t="s">
        <v>191</v>
      </c>
      <c r="C119" s="120" t="s">
        <v>192</v>
      </c>
      <c r="D119" s="121"/>
      <c r="E119" s="122"/>
      <c r="F119" s="122"/>
      <c r="G119" s="123"/>
      <c r="H119" s="124"/>
      <c r="I119" s="125"/>
      <c r="J119" s="126"/>
      <c r="K119" s="127"/>
      <c r="O119" s="128">
        <v>1</v>
      </c>
    </row>
    <row r="120" spans="1:80" ht="22.5" x14ac:dyDescent="0.2">
      <c r="A120" s="129">
        <v>26</v>
      </c>
      <c r="B120" s="130" t="s">
        <v>194</v>
      </c>
      <c r="C120" s="131" t="s">
        <v>2518</v>
      </c>
      <c r="D120" s="132" t="s">
        <v>100</v>
      </c>
      <c r="E120" s="133">
        <v>17.324999999999999</v>
      </c>
      <c r="F120" s="133">
        <v>0</v>
      </c>
      <c r="G120" s="134">
        <f>E120*F120</f>
        <v>0</v>
      </c>
      <c r="H120" s="135">
        <v>0.41632000000000002</v>
      </c>
      <c r="I120" s="136">
        <f>E120*H120</f>
        <v>7.2127439999999998</v>
      </c>
      <c r="J120" s="135">
        <v>0</v>
      </c>
      <c r="K120" s="136">
        <f>E120*J120</f>
        <v>0</v>
      </c>
      <c r="O120" s="128">
        <v>2</v>
      </c>
      <c r="AA120" s="101">
        <v>1</v>
      </c>
      <c r="AB120" s="101">
        <v>1</v>
      </c>
      <c r="AC120" s="101">
        <v>1</v>
      </c>
      <c r="AZ120" s="101">
        <v>1</v>
      </c>
      <c r="BA120" s="101">
        <f>IF(AZ120=1,G120,0)</f>
        <v>0</v>
      </c>
      <c r="BB120" s="101">
        <f>IF(AZ120=2,G120,0)</f>
        <v>0</v>
      </c>
      <c r="BC120" s="101">
        <f>IF(AZ120=3,G120,0)</f>
        <v>0</v>
      </c>
      <c r="BD120" s="101">
        <f>IF(AZ120=4,G120,0)</f>
        <v>0</v>
      </c>
      <c r="BE120" s="101">
        <f>IF(AZ120=5,G120,0)</f>
        <v>0</v>
      </c>
      <c r="CA120" s="128">
        <v>1</v>
      </c>
      <c r="CB120" s="128">
        <v>1</v>
      </c>
    </row>
    <row r="121" spans="1:80" x14ac:dyDescent="0.2">
      <c r="A121" s="137"/>
      <c r="B121" s="141"/>
      <c r="C121" s="291" t="s">
        <v>195</v>
      </c>
      <c r="D121" s="292"/>
      <c r="E121" s="189">
        <v>17.324999999999999</v>
      </c>
      <c r="F121" s="190"/>
      <c r="G121" s="191"/>
      <c r="H121" s="142"/>
      <c r="I121" s="139"/>
      <c r="J121" s="143"/>
      <c r="K121" s="139"/>
      <c r="M121" s="192" t="s">
        <v>195</v>
      </c>
      <c r="O121" s="128"/>
    </row>
    <row r="122" spans="1:80" x14ac:dyDescent="0.2">
      <c r="A122" s="144"/>
      <c r="B122" s="145" t="s">
        <v>45</v>
      </c>
      <c r="C122" s="146" t="s">
        <v>193</v>
      </c>
      <c r="D122" s="147"/>
      <c r="E122" s="148"/>
      <c r="F122" s="149"/>
      <c r="G122" s="150">
        <f>SUM(G119:G121)</f>
        <v>0</v>
      </c>
      <c r="H122" s="151"/>
      <c r="I122" s="152">
        <f>SUM(I119:I121)</f>
        <v>7.2127439999999998</v>
      </c>
      <c r="J122" s="151"/>
      <c r="K122" s="152">
        <f>SUM(K119:K121)</f>
        <v>0</v>
      </c>
      <c r="O122" s="128">
        <v>4</v>
      </c>
      <c r="BA122" s="153">
        <f>SUM(BA119:BA121)</f>
        <v>0</v>
      </c>
      <c r="BB122" s="153">
        <f>SUM(BB119:BB121)</f>
        <v>0</v>
      </c>
      <c r="BC122" s="153">
        <f>SUM(BC119:BC121)</f>
        <v>0</v>
      </c>
      <c r="BD122" s="153">
        <f>SUM(BD119:BD121)</f>
        <v>0</v>
      </c>
      <c r="BE122" s="153">
        <f>SUM(BE119:BE121)</f>
        <v>0</v>
      </c>
    </row>
    <row r="123" spans="1:80" x14ac:dyDescent="0.2">
      <c r="A123" s="118" t="s">
        <v>41</v>
      </c>
      <c r="B123" s="119" t="s">
        <v>196</v>
      </c>
      <c r="C123" s="120" t="s">
        <v>197</v>
      </c>
      <c r="D123" s="121"/>
      <c r="E123" s="122"/>
      <c r="F123" s="122"/>
      <c r="G123" s="123"/>
      <c r="H123" s="124"/>
      <c r="I123" s="125"/>
      <c r="J123" s="126"/>
      <c r="K123" s="127"/>
      <c r="O123" s="128">
        <v>1</v>
      </c>
    </row>
    <row r="124" spans="1:80" ht="22.5" x14ac:dyDescent="0.2">
      <c r="A124" s="129">
        <v>27</v>
      </c>
      <c r="B124" s="130" t="s">
        <v>199</v>
      </c>
      <c r="C124" s="131" t="s">
        <v>200</v>
      </c>
      <c r="D124" s="132" t="s">
        <v>201</v>
      </c>
      <c r="E124" s="133">
        <v>11</v>
      </c>
      <c r="F124" s="133">
        <v>0</v>
      </c>
      <c r="G124" s="134">
        <f>E124*F124</f>
        <v>0</v>
      </c>
      <c r="H124" s="135">
        <v>2.3400000000000001E-2</v>
      </c>
      <c r="I124" s="136">
        <f>E124*H124</f>
        <v>0.25740000000000002</v>
      </c>
      <c r="J124" s="135">
        <v>0</v>
      </c>
      <c r="K124" s="136">
        <f>E124*J124</f>
        <v>0</v>
      </c>
      <c r="O124" s="128">
        <v>2</v>
      </c>
      <c r="AA124" s="101">
        <v>1</v>
      </c>
      <c r="AB124" s="101">
        <v>1</v>
      </c>
      <c r="AC124" s="101">
        <v>1</v>
      </c>
      <c r="AZ124" s="101">
        <v>1</v>
      </c>
      <c r="BA124" s="101">
        <f>IF(AZ124=1,G124,0)</f>
        <v>0</v>
      </c>
      <c r="BB124" s="101">
        <f>IF(AZ124=2,G124,0)</f>
        <v>0</v>
      </c>
      <c r="BC124" s="101">
        <f>IF(AZ124=3,G124,0)</f>
        <v>0</v>
      </c>
      <c r="BD124" s="101">
        <f>IF(AZ124=4,G124,0)</f>
        <v>0</v>
      </c>
      <c r="BE124" s="101">
        <f>IF(AZ124=5,G124,0)</f>
        <v>0</v>
      </c>
      <c r="CA124" s="128">
        <v>1</v>
      </c>
      <c r="CB124" s="128">
        <v>1</v>
      </c>
    </row>
    <row r="125" spans="1:80" x14ac:dyDescent="0.2">
      <c r="A125" s="137"/>
      <c r="B125" s="138"/>
      <c r="C125" s="302"/>
      <c r="D125" s="303"/>
      <c r="E125" s="303"/>
      <c r="F125" s="303"/>
      <c r="G125" s="304"/>
      <c r="I125" s="139"/>
      <c r="K125" s="139"/>
      <c r="L125" s="140"/>
      <c r="O125" s="128">
        <v>3</v>
      </c>
    </row>
    <row r="126" spans="1:80" x14ac:dyDescent="0.2">
      <c r="A126" s="129">
        <v>28</v>
      </c>
      <c r="B126" s="130" t="s">
        <v>202</v>
      </c>
      <c r="C126" s="131" t="s">
        <v>203</v>
      </c>
      <c r="D126" s="132" t="s">
        <v>201</v>
      </c>
      <c r="E126" s="133">
        <v>11</v>
      </c>
      <c r="F126" s="133">
        <v>0</v>
      </c>
      <c r="G126" s="134">
        <f>E126*F126</f>
        <v>0</v>
      </c>
      <c r="H126" s="135">
        <v>1.55E-2</v>
      </c>
      <c r="I126" s="136">
        <f>E126*H126</f>
        <v>0.17049999999999998</v>
      </c>
      <c r="J126" s="135"/>
      <c r="K126" s="136">
        <f>E126*J126</f>
        <v>0</v>
      </c>
      <c r="O126" s="128">
        <v>2</v>
      </c>
      <c r="AA126" s="101">
        <v>3</v>
      </c>
      <c r="AB126" s="101">
        <v>0</v>
      </c>
      <c r="AC126" s="101">
        <v>44984124</v>
      </c>
      <c r="AZ126" s="101">
        <v>1</v>
      </c>
      <c r="BA126" s="101">
        <f>IF(AZ126=1,G126,0)</f>
        <v>0</v>
      </c>
      <c r="BB126" s="101">
        <f>IF(AZ126=2,G126,0)</f>
        <v>0</v>
      </c>
      <c r="BC126" s="101">
        <f>IF(AZ126=3,G126,0)</f>
        <v>0</v>
      </c>
      <c r="BD126" s="101">
        <f>IF(AZ126=4,G126,0)</f>
        <v>0</v>
      </c>
      <c r="BE126" s="101">
        <f>IF(AZ126=5,G126,0)</f>
        <v>0</v>
      </c>
      <c r="CA126" s="128">
        <v>3</v>
      </c>
      <c r="CB126" s="128">
        <v>0</v>
      </c>
    </row>
    <row r="127" spans="1:80" x14ac:dyDescent="0.2">
      <c r="A127" s="144"/>
      <c r="B127" s="145" t="s">
        <v>45</v>
      </c>
      <c r="C127" s="146" t="s">
        <v>198</v>
      </c>
      <c r="D127" s="147"/>
      <c r="E127" s="148"/>
      <c r="F127" s="149"/>
      <c r="G127" s="150">
        <f>SUM(G123:G126)</f>
        <v>0</v>
      </c>
      <c r="H127" s="151"/>
      <c r="I127" s="152">
        <f>SUM(I123:I126)</f>
        <v>0.4279</v>
      </c>
      <c r="J127" s="151"/>
      <c r="K127" s="152">
        <f>SUM(K123:K126)</f>
        <v>0</v>
      </c>
      <c r="O127" s="128">
        <v>4</v>
      </c>
      <c r="BA127" s="153">
        <f>SUM(BA123:BA126)</f>
        <v>0</v>
      </c>
      <c r="BB127" s="153">
        <f>SUM(BB123:BB126)</f>
        <v>0</v>
      </c>
      <c r="BC127" s="153">
        <f>SUM(BC123:BC126)</f>
        <v>0</v>
      </c>
      <c r="BD127" s="153">
        <f>SUM(BD123:BD126)</f>
        <v>0</v>
      </c>
      <c r="BE127" s="153">
        <f>SUM(BE123:BE126)</f>
        <v>0</v>
      </c>
    </row>
    <row r="128" spans="1:80" x14ac:dyDescent="0.2">
      <c r="A128" s="118" t="s">
        <v>41</v>
      </c>
      <c r="B128" s="119" t="s">
        <v>204</v>
      </c>
      <c r="C128" s="120" t="s">
        <v>205</v>
      </c>
      <c r="D128" s="121"/>
      <c r="E128" s="122"/>
      <c r="F128" s="122"/>
      <c r="G128" s="123"/>
      <c r="H128" s="124"/>
      <c r="I128" s="125"/>
      <c r="J128" s="126"/>
      <c r="K128" s="127"/>
      <c r="O128" s="128">
        <v>1</v>
      </c>
    </row>
    <row r="129" spans="1:80" x14ac:dyDescent="0.2">
      <c r="A129" s="129">
        <v>29</v>
      </c>
      <c r="B129" s="130" t="s">
        <v>207</v>
      </c>
      <c r="C129" s="131" t="s">
        <v>208</v>
      </c>
      <c r="D129" s="132" t="s">
        <v>100</v>
      </c>
      <c r="E129" s="133">
        <v>975.78</v>
      </c>
      <c r="F129" s="133">
        <v>0</v>
      </c>
      <c r="G129" s="134">
        <f>E129*F129</f>
        <v>0</v>
      </c>
      <c r="H129" s="135">
        <v>4.0000000000000003E-5</v>
      </c>
      <c r="I129" s="136">
        <f>E129*H129</f>
        <v>3.9031200000000002E-2</v>
      </c>
      <c r="J129" s="135">
        <v>0</v>
      </c>
      <c r="K129" s="136">
        <f>E129*J129</f>
        <v>0</v>
      </c>
      <c r="O129" s="128">
        <v>2</v>
      </c>
      <c r="AA129" s="101">
        <v>1</v>
      </c>
      <c r="AB129" s="101">
        <v>1</v>
      </c>
      <c r="AC129" s="101">
        <v>1</v>
      </c>
      <c r="AZ129" s="101">
        <v>1</v>
      </c>
      <c r="BA129" s="101">
        <f>IF(AZ129=1,G129,0)</f>
        <v>0</v>
      </c>
      <c r="BB129" s="101">
        <f>IF(AZ129=2,G129,0)</f>
        <v>0</v>
      </c>
      <c r="BC129" s="101">
        <f>IF(AZ129=3,G129,0)</f>
        <v>0</v>
      </c>
      <c r="BD129" s="101">
        <f>IF(AZ129=4,G129,0)</f>
        <v>0</v>
      </c>
      <c r="BE129" s="101">
        <f>IF(AZ129=5,G129,0)</f>
        <v>0</v>
      </c>
      <c r="CA129" s="128">
        <v>1</v>
      </c>
      <c r="CB129" s="128">
        <v>1</v>
      </c>
    </row>
    <row r="130" spans="1:80" x14ac:dyDescent="0.2">
      <c r="A130" s="137"/>
      <c r="B130" s="141"/>
      <c r="C130" s="291" t="s">
        <v>209</v>
      </c>
      <c r="D130" s="292"/>
      <c r="E130" s="189">
        <v>0</v>
      </c>
      <c r="F130" s="190"/>
      <c r="G130" s="191"/>
      <c r="H130" s="142"/>
      <c r="I130" s="139"/>
      <c r="J130" s="143"/>
      <c r="K130" s="139"/>
      <c r="M130" s="192" t="s">
        <v>209</v>
      </c>
      <c r="O130" s="128"/>
    </row>
    <row r="131" spans="1:80" x14ac:dyDescent="0.2">
      <c r="A131" s="137"/>
      <c r="B131" s="141"/>
      <c r="C131" s="291" t="s">
        <v>210</v>
      </c>
      <c r="D131" s="292"/>
      <c r="E131" s="189">
        <v>176.9</v>
      </c>
      <c r="F131" s="190"/>
      <c r="G131" s="191"/>
      <c r="H131" s="142"/>
      <c r="I131" s="139"/>
      <c r="J131" s="143"/>
      <c r="K131" s="139"/>
      <c r="M131" s="192" t="s">
        <v>210</v>
      </c>
      <c r="O131" s="128"/>
    </row>
    <row r="132" spans="1:80" x14ac:dyDescent="0.2">
      <c r="A132" s="137"/>
      <c r="B132" s="141"/>
      <c r="C132" s="291" t="s">
        <v>211</v>
      </c>
      <c r="D132" s="292"/>
      <c r="E132" s="189">
        <v>40.369999999999997</v>
      </c>
      <c r="F132" s="190"/>
      <c r="G132" s="191"/>
      <c r="H132" s="142"/>
      <c r="I132" s="139"/>
      <c r="J132" s="143"/>
      <c r="K132" s="139"/>
      <c r="M132" s="192" t="s">
        <v>211</v>
      </c>
      <c r="O132" s="128"/>
    </row>
    <row r="133" spans="1:80" x14ac:dyDescent="0.2">
      <c r="A133" s="137"/>
      <c r="B133" s="141"/>
      <c r="C133" s="291" t="s">
        <v>212</v>
      </c>
      <c r="D133" s="292"/>
      <c r="E133" s="189">
        <v>60</v>
      </c>
      <c r="F133" s="190"/>
      <c r="G133" s="191"/>
      <c r="H133" s="142"/>
      <c r="I133" s="139"/>
      <c r="J133" s="143"/>
      <c r="K133" s="139"/>
      <c r="M133" s="192" t="s">
        <v>212</v>
      </c>
      <c r="O133" s="128"/>
    </row>
    <row r="134" spans="1:80" x14ac:dyDescent="0.2">
      <c r="A134" s="137"/>
      <c r="B134" s="141"/>
      <c r="C134" s="291" t="s">
        <v>213</v>
      </c>
      <c r="D134" s="292"/>
      <c r="E134" s="189">
        <v>141.08000000000001</v>
      </c>
      <c r="F134" s="190"/>
      <c r="G134" s="191"/>
      <c r="H134" s="142"/>
      <c r="I134" s="139"/>
      <c r="J134" s="143"/>
      <c r="K134" s="139"/>
      <c r="M134" s="192" t="s">
        <v>213</v>
      </c>
      <c r="O134" s="128"/>
    </row>
    <row r="135" spans="1:80" x14ac:dyDescent="0.2">
      <c r="A135" s="137"/>
      <c r="B135" s="141"/>
      <c r="C135" s="291" t="s">
        <v>214</v>
      </c>
      <c r="D135" s="292"/>
      <c r="E135" s="189">
        <v>90.63</v>
      </c>
      <c r="F135" s="190"/>
      <c r="G135" s="191"/>
      <c r="H135" s="142"/>
      <c r="I135" s="139"/>
      <c r="J135" s="143"/>
      <c r="K135" s="139"/>
      <c r="M135" s="192" t="s">
        <v>214</v>
      </c>
      <c r="O135" s="128"/>
    </row>
    <row r="136" spans="1:80" x14ac:dyDescent="0.2">
      <c r="A136" s="137"/>
      <c r="B136" s="141"/>
      <c r="C136" s="291" t="s">
        <v>215</v>
      </c>
      <c r="D136" s="292"/>
      <c r="E136" s="189">
        <v>0</v>
      </c>
      <c r="F136" s="190"/>
      <c r="G136" s="191"/>
      <c r="H136" s="142"/>
      <c r="I136" s="139"/>
      <c r="J136" s="143"/>
      <c r="K136" s="139"/>
      <c r="M136" s="192" t="s">
        <v>215</v>
      </c>
      <c r="O136" s="128"/>
    </row>
    <row r="137" spans="1:80" x14ac:dyDescent="0.2">
      <c r="A137" s="137"/>
      <c r="B137" s="141"/>
      <c r="C137" s="291" t="s">
        <v>216</v>
      </c>
      <c r="D137" s="292"/>
      <c r="E137" s="189">
        <v>112.04</v>
      </c>
      <c r="F137" s="190"/>
      <c r="G137" s="191"/>
      <c r="H137" s="142"/>
      <c r="I137" s="139"/>
      <c r="J137" s="143"/>
      <c r="K137" s="139"/>
      <c r="M137" s="192" t="s">
        <v>216</v>
      </c>
      <c r="O137" s="128"/>
    </row>
    <row r="138" spans="1:80" x14ac:dyDescent="0.2">
      <c r="A138" s="137"/>
      <c r="B138" s="141"/>
      <c r="C138" s="291" t="s">
        <v>217</v>
      </c>
      <c r="D138" s="292"/>
      <c r="E138" s="189">
        <v>213.31</v>
      </c>
      <c r="F138" s="190"/>
      <c r="G138" s="191"/>
      <c r="H138" s="142"/>
      <c r="I138" s="139"/>
      <c r="J138" s="143"/>
      <c r="K138" s="139"/>
      <c r="M138" s="192" t="s">
        <v>217</v>
      </c>
      <c r="O138" s="128"/>
    </row>
    <row r="139" spans="1:80" x14ac:dyDescent="0.2">
      <c r="A139" s="137"/>
      <c r="B139" s="141"/>
      <c r="C139" s="291" t="s">
        <v>218</v>
      </c>
      <c r="D139" s="292"/>
      <c r="E139" s="189">
        <v>141.44999999999999</v>
      </c>
      <c r="F139" s="190"/>
      <c r="G139" s="191"/>
      <c r="H139" s="142"/>
      <c r="I139" s="139"/>
      <c r="J139" s="143"/>
      <c r="K139" s="139"/>
      <c r="M139" s="192" t="s">
        <v>218</v>
      </c>
      <c r="O139" s="128"/>
    </row>
    <row r="140" spans="1:80" x14ac:dyDescent="0.2">
      <c r="A140" s="129">
        <v>30</v>
      </c>
      <c r="B140" s="130" t="s">
        <v>219</v>
      </c>
      <c r="C140" s="131" t="s">
        <v>220</v>
      </c>
      <c r="D140" s="132" t="s">
        <v>100</v>
      </c>
      <c r="E140" s="133">
        <v>513.79</v>
      </c>
      <c r="F140" s="133">
        <v>0</v>
      </c>
      <c r="G140" s="134">
        <f>E140*F140</f>
        <v>0</v>
      </c>
      <c r="H140" s="135">
        <v>4.0000000000000003E-5</v>
      </c>
      <c r="I140" s="136">
        <f>E140*H140</f>
        <v>2.05516E-2</v>
      </c>
      <c r="J140" s="135">
        <v>0</v>
      </c>
      <c r="K140" s="136">
        <f>E140*J140</f>
        <v>0</v>
      </c>
      <c r="O140" s="128">
        <v>2</v>
      </c>
      <c r="AA140" s="101">
        <v>1</v>
      </c>
      <c r="AB140" s="101">
        <v>1</v>
      </c>
      <c r="AC140" s="101">
        <v>1</v>
      </c>
      <c r="AZ140" s="101">
        <v>1</v>
      </c>
      <c r="BA140" s="101">
        <f>IF(AZ140=1,G140,0)</f>
        <v>0</v>
      </c>
      <c r="BB140" s="101">
        <f>IF(AZ140=2,G140,0)</f>
        <v>0</v>
      </c>
      <c r="BC140" s="101">
        <f>IF(AZ140=3,G140,0)</f>
        <v>0</v>
      </c>
      <c r="BD140" s="101">
        <f>IF(AZ140=4,G140,0)</f>
        <v>0</v>
      </c>
      <c r="BE140" s="101">
        <f>IF(AZ140=5,G140,0)</f>
        <v>0</v>
      </c>
      <c r="CA140" s="128">
        <v>1</v>
      </c>
      <c r="CB140" s="128">
        <v>1</v>
      </c>
    </row>
    <row r="141" spans="1:80" x14ac:dyDescent="0.2">
      <c r="A141" s="137"/>
      <c r="B141" s="141"/>
      <c r="C141" s="291" t="s">
        <v>221</v>
      </c>
      <c r="D141" s="292"/>
      <c r="E141" s="189">
        <v>483.03</v>
      </c>
      <c r="F141" s="190"/>
      <c r="G141" s="191"/>
      <c r="H141" s="142"/>
      <c r="I141" s="139"/>
      <c r="J141" s="143"/>
      <c r="K141" s="139"/>
      <c r="M141" s="192" t="s">
        <v>221</v>
      </c>
      <c r="O141" s="128"/>
    </row>
    <row r="142" spans="1:80" x14ac:dyDescent="0.2">
      <c r="A142" s="137"/>
      <c r="B142" s="141"/>
      <c r="C142" s="291" t="s">
        <v>222</v>
      </c>
      <c r="D142" s="292"/>
      <c r="E142" s="189">
        <v>30.76</v>
      </c>
      <c r="F142" s="190"/>
      <c r="G142" s="191"/>
      <c r="H142" s="142"/>
      <c r="I142" s="139"/>
      <c r="J142" s="143"/>
      <c r="K142" s="139"/>
      <c r="M142" s="192" t="s">
        <v>222</v>
      </c>
      <c r="O142" s="128"/>
    </row>
    <row r="143" spans="1:80" x14ac:dyDescent="0.2">
      <c r="A143" s="129">
        <v>31</v>
      </c>
      <c r="B143" s="130" t="s">
        <v>223</v>
      </c>
      <c r="C143" s="131" t="s">
        <v>224</v>
      </c>
      <c r="D143" s="132" t="s">
        <v>100</v>
      </c>
      <c r="E143" s="133">
        <v>513.79</v>
      </c>
      <c r="F143" s="133">
        <v>0</v>
      </c>
      <c r="G143" s="134">
        <f>E143*F143</f>
        <v>0</v>
      </c>
      <c r="H143" s="135">
        <v>0</v>
      </c>
      <c r="I143" s="136">
        <f>E143*H143</f>
        <v>0</v>
      </c>
      <c r="J143" s="135">
        <v>0</v>
      </c>
      <c r="K143" s="136">
        <f>E143*J143</f>
        <v>0</v>
      </c>
      <c r="O143" s="128">
        <v>2</v>
      </c>
      <c r="AA143" s="101">
        <v>1</v>
      </c>
      <c r="AB143" s="101">
        <v>1</v>
      </c>
      <c r="AC143" s="101">
        <v>1</v>
      </c>
      <c r="AZ143" s="101">
        <v>1</v>
      </c>
      <c r="BA143" s="101">
        <f>IF(AZ143=1,G143,0)</f>
        <v>0</v>
      </c>
      <c r="BB143" s="101">
        <f>IF(AZ143=2,G143,0)</f>
        <v>0</v>
      </c>
      <c r="BC143" s="101">
        <f>IF(AZ143=3,G143,0)</f>
        <v>0</v>
      </c>
      <c r="BD143" s="101">
        <f>IF(AZ143=4,G143,0)</f>
        <v>0</v>
      </c>
      <c r="BE143" s="101">
        <f>IF(AZ143=5,G143,0)</f>
        <v>0</v>
      </c>
      <c r="CA143" s="128">
        <v>1</v>
      </c>
      <c r="CB143" s="128">
        <v>1</v>
      </c>
    </row>
    <row r="144" spans="1:80" x14ac:dyDescent="0.2">
      <c r="A144" s="137"/>
      <c r="B144" s="141"/>
      <c r="C144" s="291" t="s">
        <v>221</v>
      </c>
      <c r="D144" s="292"/>
      <c r="E144" s="189">
        <v>483.03</v>
      </c>
      <c r="F144" s="190"/>
      <c r="G144" s="191"/>
      <c r="H144" s="142"/>
      <c r="I144" s="139"/>
      <c r="J144" s="143"/>
      <c r="K144" s="139"/>
      <c r="M144" s="192" t="s">
        <v>221</v>
      </c>
      <c r="O144" s="128"/>
    </row>
    <row r="145" spans="1:80" x14ac:dyDescent="0.2">
      <c r="A145" s="137"/>
      <c r="B145" s="141"/>
      <c r="C145" s="291" t="s">
        <v>222</v>
      </c>
      <c r="D145" s="292"/>
      <c r="E145" s="189">
        <v>30.76</v>
      </c>
      <c r="F145" s="190"/>
      <c r="G145" s="191"/>
      <c r="H145" s="142"/>
      <c r="I145" s="139"/>
      <c r="J145" s="143"/>
      <c r="K145" s="139"/>
      <c r="M145" s="192" t="s">
        <v>222</v>
      </c>
      <c r="O145" s="128"/>
    </row>
    <row r="146" spans="1:80" x14ac:dyDescent="0.2">
      <c r="A146" s="129">
        <v>32</v>
      </c>
      <c r="B146" s="130" t="s">
        <v>225</v>
      </c>
      <c r="C146" s="131" t="s">
        <v>226</v>
      </c>
      <c r="D146" s="132" t="s">
        <v>115</v>
      </c>
      <c r="E146" s="133">
        <v>9.8000000000000007</v>
      </c>
      <c r="F146" s="133">
        <v>0</v>
      </c>
      <c r="G146" s="134">
        <f>E146*F146</f>
        <v>0</v>
      </c>
      <c r="H146" s="135">
        <v>1.6160000000000001E-2</v>
      </c>
      <c r="I146" s="136">
        <f>E146*H146</f>
        <v>0.15836800000000001</v>
      </c>
      <c r="J146" s="135">
        <v>0</v>
      </c>
      <c r="K146" s="136">
        <f>E146*J146</f>
        <v>0</v>
      </c>
      <c r="O146" s="128">
        <v>2</v>
      </c>
      <c r="AA146" s="101">
        <v>1</v>
      </c>
      <c r="AB146" s="101">
        <v>1</v>
      </c>
      <c r="AC146" s="101">
        <v>1</v>
      </c>
      <c r="AZ146" s="101">
        <v>1</v>
      </c>
      <c r="BA146" s="101">
        <f>IF(AZ146=1,G146,0)</f>
        <v>0</v>
      </c>
      <c r="BB146" s="101">
        <f>IF(AZ146=2,G146,0)</f>
        <v>0</v>
      </c>
      <c r="BC146" s="101">
        <f>IF(AZ146=3,G146,0)</f>
        <v>0</v>
      </c>
      <c r="BD146" s="101">
        <f>IF(AZ146=4,G146,0)</f>
        <v>0</v>
      </c>
      <c r="BE146" s="101">
        <f>IF(AZ146=5,G146,0)</f>
        <v>0</v>
      </c>
      <c r="CA146" s="128">
        <v>1</v>
      </c>
      <c r="CB146" s="128">
        <v>1</v>
      </c>
    </row>
    <row r="147" spans="1:80" x14ac:dyDescent="0.2">
      <c r="A147" s="137"/>
      <c r="B147" s="141"/>
      <c r="C147" s="291" t="s">
        <v>60</v>
      </c>
      <c r="D147" s="292"/>
      <c r="E147" s="189">
        <v>0</v>
      </c>
      <c r="F147" s="190"/>
      <c r="G147" s="191"/>
      <c r="H147" s="142"/>
      <c r="I147" s="139"/>
      <c r="J147" s="143"/>
      <c r="K147" s="139"/>
      <c r="M147" s="192" t="s">
        <v>60</v>
      </c>
      <c r="O147" s="128"/>
    </row>
    <row r="148" spans="1:80" x14ac:dyDescent="0.2">
      <c r="A148" s="137"/>
      <c r="B148" s="141"/>
      <c r="C148" s="291" t="s">
        <v>227</v>
      </c>
      <c r="D148" s="292"/>
      <c r="E148" s="189">
        <v>13.489000000000001</v>
      </c>
      <c r="F148" s="190"/>
      <c r="G148" s="191"/>
      <c r="H148" s="142"/>
      <c r="I148" s="139"/>
      <c r="J148" s="143"/>
      <c r="K148" s="139"/>
      <c r="M148" s="192" t="s">
        <v>227</v>
      </c>
      <c r="O148" s="128"/>
    </row>
    <row r="149" spans="1:80" x14ac:dyDescent="0.2">
      <c r="A149" s="137"/>
      <c r="B149" s="141"/>
      <c r="C149" s="291" t="s">
        <v>64</v>
      </c>
      <c r="D149" s="292"/>
      <c r="E149" s="189">
        <v>13.489000000000001</v>
      </c>
      <c r="F149" s="190"/>
      <c r="G149" s="191"/>
      <c r="H149" s="142"/>
      <c r="I149" s="139"/>
      <c r="J149" s="143"/>
      <c r="K149" s="139"/>
      <c r="M149" s="192" t="s">
        <v>64</v>
      </c>
      <c r="O149" s="128"/>
    </row>
    <row r="150" spans="1:80" x14ac:dyDescent="0.2">
      <c r="A150" s="137"/>
      <c r="B150" s="141"/>
      <c r="C150" s="291" t="s">
        <v>228</v>
      </c>
      <c r="D150" s="292"/>
      <c r="E150" s="189">
        <v>9.8000000000000007</v>
      </c>
      <c r="F150" s="190"/>
      <c r="G150" s="191"/>
      <c r="H150" s="142"/>
      <c r="I150" s="139"/>
      <c r="J150" s="143"/>
      <c r="K150" s="139"/>
      <c r="M150" s="192" t="s">
        <v>228</v>
      </c>
      <c r="O150" s="128"/>
    </row>
    <row r="151" spans="1:80" x14ac:dyDescent="0.2">
      <c r="A151" s="144"/>
      <c r="B151" s="145" t="s">
        <v>45</v>
      </c>
      <c r="C151" s="146" t="s">
        <v>206</v>
      </c>
      <c r="D151" s="147"/>
      <c r="E151" s="148"/>
      <c r="F151" s="149"/>
      <c r="G151" s="150">
        <f>SUM(G128:G150)</f>
        <v>0</v>
      </c>
      <c r="H151" s="151"/>
      <c r="I151" s="152">
        <f>SUM(I128:I150)</f>
        <v>0.2179508</v>
      </c>
      <c r="J151" s="151"/>
      <c r="K151" s="152">
        <f>SUM(K128:K150)</f>
        <v>0</v>
      </c>
      <c r="O151" s="128">
        <v>4</v>
      </c>
      <c r="BA151" s="153">
        <f>SUM(BA128:BA150)</f>
        <v>0</v>
      </c>
      <c r="BB151" s="153">
        <f>SUM(BB128:BB150)</f>
        <v>0</v>
      </c>
      <c r="BC151" s="153">
        <f>SUM(BC128:BC150)</f>
        <v>0</v>
      </c>
      <c r="BD151" s="153">
        <f>SUM(BD128:BD150)</f>
        <v>0</v>
      </c>
      <c r="BE151" s="153">
        <f>SUM(BE128:BE150)</f>
        <v>0</v>
      </c>
    </row>
    <row r="152" spans="1:80" x14ac:dyDescent="0.2">
      <c r="A152" s="118" t="s">
        <v>41</v>
      </c>
      <c r="B152" s="119" t="s">
        <v>229</v>
      </c>
      <c r="C152" s="120" t="s">
        <v>230</v>
      </c>
      <c r="D152" s="121"/>
      <c r="E152" s="122"/>
      <c r="F152" s="122"/>
      <c r="G152" s="123"/>
      <c r="H152" s="124"/>
      <c r="I152" s="125"/>
      <c r="J152" s="126"/>
      <c r="K152" s="127"/>
      <c r="O152" s="128">
        <v>1</v>
      </c>
    </row>
    <row r="153" spans="1:80" x14ac:dyDescent="0.2">
      <c r="A153" s="129">
        <v>33</v>
      </c>
      <c r="B153" s="130" t="s">
        <v>232</v>
      </c>
      <c r="C153" s="131" t="s">
        <v>233</v>
      </c>
      <c r="D153" s="132" t="s">
        <v>159</v>
      </c>
      <c r="E153" s="133">
        <v>523.53479976799997</v>
      </c>
      <c r="F153" s="133">
        <v>0</v>
      </c>
      <c r="G153" s="134">
        <f>E153*F153</f>
        <v>0</v>
      </c>
      <c r="H153" s="135">
        <v>0</v>
      </c>
      <c r="I153" s="136">
        <f>E153*H153</f>
        <v>0</v>
      </c>
      <c r="J153" s="135"/>
      <c r="K153" s="136">
        <f>E153*J153</f>
        <v>0</v>
      </c>
      <c r="O153" s="128">
        <v>2</v>
      </c>
      <c r="AA153" s="101">
        <v>7</v>
      </c>
      <c r="AB153" s="101">
        <v>1</v>
      </c>
      <c r="AC153" s="101">
        <v>2</v>
      </c>
      <c r="AZ153" s="101">
        <v>1</v>
      </c>
      <c r="BA153" s="101">
        <f>IF(AZ153=1,G153,0)</f>
        <v>0</v>
      </c>
      <c r="BB153" s="101">
        <f>IF(AZ153=2,G153,0)</f>
        <v>0</v>
      </c>
      <c r="BC153" s="101">
        <f>IF(AZ153=3,G153,0)</f>
        <v>0</v>
      </c>
      <c r="BD153" s="101">
        <f>IF(AZ153=4,G153,0)</f>
        <v>0</v>
      </c>
      <c r="BE153" s="101">
        <f>IF(AZ153=5,G153,0)</f>
        <v>0</v>
      </c>
      <c r="CA153" s="128">
        <v>7</v>
      </c>
      <c r="CB153" s="128">
        <v>1</v>
      </c>
    </row>
    <row r="154" spans="1:80" x14ac:dyDescent="0.2">
      <c r="A154" s="144"/>
      <c r="B154" s="145" t="s">
        <v>45</v>
      </c>
      <c r="C154" s="146" t="s">
        <v>231</v>
      </c>
      <c r="D154" s="147"/>
      <c r="E154" s="148"/>
      <c r="F154" s="149"/>
      <c r="G154" s="150">
        <f>SUM(G152:G153)</f>
        <v>0</v>
      </c>
      <c r="H154" s="151"/>
      <c r="I154" s="152">
        <f>SUM(I152:I153)</f>
        <v>0</v>
      </c>
      <c r="J154" s="151"/>
      <c r="K154" s="152">
        <f>SUM(K152:K153)</f>
        <v>0</v>
      </c>
      <c r="O154" s="128">
        <v>4</v>
      </c>
      <c r="BA154" s="153">
        <f>SUM(BA152:BA153)</f>
        <v>0</v>
      </c>
      <c r="BB154" s="153">
        <f>SUM(BB152:BB153)</f>
        <v>0</v>
      </c>
      <c r="BC154" s="153">
        <f>SUM(BC152:BC153)</f>
        <v>0</v>
      </c>
      <c r="BD154" s="153">
        <f>SUM(BD152:BD153)</f>
        <v>0</v>
      </c>
      <c r="BE154" s="153">
        <f>SUM(BE152:BE153)</f>
        <v>0</v>
      </c>
    </row>
    <row r="155" spans="1:80" x14ac:dyDescent="0.2">
      <c r="A155" s="118" t="s">
        <v>41</v>
      </c>
      <c r="B155" s="119" t="s">
        <v>234</v>
      </c>
      <c r="C155" s="120" t="s">
        <v>235</v>
      </c>
      <c r="D155" s="121"/>
      <c r="E155" s="122"/>
      <c r="F155" s="122"/>
      <c r="G155" s="123"/>
      <c r="H155" s="124"/>
      <c r="I155" s="125"/>
      <c r="J155" s="126"/>
      <c r="K155" s="127"/>
      <c r="O155" s="128">
        <v>1</v>
      </c>
    </row>
    <row r="156" spans="1:80" ht="22.5" x14ac:dyDescent="0.2">
      <c r="A156" s="129">
        <v>34</v>
      </c>
      <c r="B156" s="130" t="s">
        <v>237</v>
      </c>
      <c r="C156" s="131" t="s">
        <v>238</v>
      </c>
      <c r="D156" s="132" t="s">
        <v>100</v>
      </c>
      <c r="E156" s="133">
        <v>513.79</v>
      </c>
      <c r="F156" s="133">
        <v>0</v>
      </c>
      <c r="G156" s="134">
        <f>E156*F156</f>
        <v>0</v>
      </c>
      <c r="H156" s="135">
        <v>4.0999999999999999E-4</v>
      </c>
      <c r="I156" s="136">
        <f>E156*H156</f>
        <v>0.21065389999999998</v>
      </c>
      <c r="J156" s="135">
        <v>0</v>
      </c>
      <c r="K156" s="136">
        <f>E156*J156</f>
        <v>0</v>
      </c>
      <c r="O156" s="128">
        <v>2</v>
      </c>
      <c r="AA156" s="101">
        <v>1</v>
      </c>
      <c r="AB156" s="101">
        <v>7</v>
      </c>
      <c r="AC156" s="101">
        <v>7</v>
      </c>
      <c r="AZ156" s="101">
        <v>2</v>
      </c>
      <c r="BA156" s="101">
        <f>IF(AZ156=1,G156,0)</f>
        <v>0</v>
      </c>
      <c r="BB156" s="101">
        <f>IF(AZ156=2,G156,0)</f>
        <v>0</v>
      </c>
      <c r="BC156" s="101">
        <f>IF(AZ156=3,G156,0)</f>
        <v>0</v>
      </c>
      <c r="BD156" s="101">
        <f>IF(AZ156=4,G156,0)</f>
        <v>0</v>
      </c>
      <c r="BE156" s="101">
        <f>IF(AZ156=5,G156,0)</f>
        <v>0</v>
      </c>
      <c r="CA156" s="128">
        <v>1</v>
      </c>
      <c r="CB156" s="128">
        <v>7</v>
      </c>
    </row>
    <row r="157" spans="1:80" x14ac:dyDescent="0.2">
      <c r="A157" s="137"/>
      <c r="B157" s="141"/>
      <c r="C157" s="291" t="s">
        <v>221</v>
      </c>
      <c r="D157" s="292"/>
      <c r="E157" s="189">
        <v>483.03</v>
      </c>
      <c r="F157" s="190"/>
      <c r="G157" s="191"/>
      <c r="H157" s="142"/>
      <c r="I157" s="139"/>
      <c r="J157" s="143"/>
      <c r="K157" s="139"/>
      <c r="M157" s="192" t="s">
        <v>221</v>
      </c>
      <c r="O157" s="128"/>
    </row>
    <row r="158" spans="1:80" x14ac:dyDescent="0.2">
      <c r="A158" s="137"/>
      <c r="B158" s="141"/>
      <c r="C158" s="291" t="s">
        <v>222</v>
      </c>
      <c r="D158" s="292"/>
      <c r="E158" s="189">
        <v>30.76</v>
      </c>
      <c r="F158" s="190"/>
      <c r="G158" s="191"/>
      <c r="H158" s="142"/>
      <c r="I158" s="139"/>
      <c r="J158" s="143"/>
      <c r="K158" s="139"/>
      <c r="M158" s="192" t="s">
        <v>222</v>
      </c>
      <c r="O158" s="128"/>
    </row>
    <row r="159" spans="1:80" ht="22.5" x14ac:dyDescent="0.2">
      <c r="A159" s="129">
        <v>35</v>
      </c>
      <c r="B159" s="130" t="s">
        <v>239</v>
      </c>
      <c r="C159" s="131" t="s">
        <v>240</v>
      </c>
      <c r="D159" s="132" t="s">
        <v>100</v>
      </c>
      <c r="E159" s="133">
        <v>16.38</v>
      </c>
      <c r="F159" s="133">
        <v>0</v>
      </c>
      <c r="G159" s="134">
        <f>E159*F159</f>
        <v>0</v>
      </c>
      <c r="H159" s="135">
        <v>5.8E-4</v>
      </c>
      <c r="I159" s="136">
        <f>E159*H159</f>
        <v>9.5003999999999991E-3</v>
      </c>
      <c r="J159" s="135">
        <v>0</v>
      </c>
      <c r="K159" s="136">
        <f>E159*J159</f>
        <v>0</v>
      </c>
      <c r="O159" s="128">
        <v>2</v>
      </c>
      <c r="AA159" s="101">
        <v>1</v>
      </c>
      <c r="AB159" s="101">
        <v>7</v>
      </c>
      <c r="AC159" s="101">
        <v>7</v>
      </c>
      <c r="AZ159" s="101">
        <v>2</v>
      </c>
      <c r="BA159" s="101">
        <f>IF(AZ159=1,G159,0)</f>
        <v>0</v>
      </c>
      <c r="BB159" s="101">
        <f>IF(AZ159=2,G159,0)</f>
        <v>0</v>
      </c>
      <c r="BC159" s="101">
        <f>IF(AZ159=3,G159,0)</f>
        <v>0</v>
      </c>
      <c r="BD159" s="101">
        <f>IF(AZ159=4,G159,0)</f>
        <v>0</v>
      </c>
      <c r="BE159" s="101">
        <f>IF(AZ159=5,G159,0)</f>
        <v>0</v>
      </c>
      <c r="CA159" s="128">
        <v>1</v>
      </c>
      <c r="CB159" s="128">
        <v>7</v>
      </c>
    </row>
    <row r="160" spans="1:80" x14ac:dyDescent="0.2">
      <c r="A160" s="137"/>
      <c r="B160" s="141"/>
      <c r="C160" s="291" t="s">
        <v>241</v>
      </c>
      <c r="D160" s="292"/>
      <c r="E160" s="189">
        <v>16.38</v>
      </c>
      <c r="F160" s="190"/>
      <c r="G160" s="191"/>
      <c r="H160" s="142"/>
      <c r="I160" s="139"/>
      <c r="J160" s="143"/>
      <c r="K160" s="139"/>
      <c r="M160" s="192" t="s">
        <v>241</v>
      </c>
      <c r="O160" s="128"/>
    </row>
    <row r="161" spans="1:80" x14ac:dyDescent="0.2">
      <c r="A161" s="129">
        <v>36</v>
      </c>
      <c r="B161" s="130" t="s">
        <v>242</v>
      </c>
      <c r="C161" s="131" t="s">
        <v>243</v>
      </c>
      <c r="D161" s="132" t="s">
        <v>100</v>
      </c>
      <c r="E161" s="133">
        <v>539.47950000000003</v>
      </c>
      <c r="F161" s="133">
        <v>0</v>
      </c>
      <c r="G161" s="134">
        <f>E161*F161</f>
        <v>0</v>
      </c>
      <c r="H161" s="135">
        <v>0</v>
      </c>
      <c r="I161" s="136">
        <f>E161*H161</f>
        <v>0</v>
      </c>
      <c r="J161" s="135">
        <v>0</v>
      </c>
      <c r="K161" s="136">
        <f>E161*J161</f>
        <v>0</v>
      </c>
      <c r="O161" s="128">
        <v>2</v>
      </c>
      <c r="AA161" s="101">
        <v>1</v>
      </c>
      <c r="AB161" s="101">
        <v>7</v>
      </c>
      <c r="AC161" s="101">
        <v>7</v>
      </c>
      <c r="AZ161" s="101">
        <v>2</v>
      </c>
      <c r="BA161" s="101">
        <f>IF(AZ161=1,G161,0)</f>
        <v>0</v>
      </c>
      <c r="BB161" s="101">
        <f>IF(AZ161=2,G161,0)</f>
        <v>0</v>
      </c>
      <c r="BC161" s="101">
        <f>IF(AZ161=3,G161,0)</f>
        <v>0</v>
      </c>
      <c r="BD161" s="101">
        <f>IF(AZ161=4,G161,0)</f>
        <v>0</v>
      </c>
      <c r="BE161" s="101">
        <f>IF(AZ161=5,G161,0)</f>
        <v>0</v>
      </c>
      <c r="CA161" s="128">
        <v>1</v>
      </c>
      <c r="CB161" s="128">
        <v>7</v>
      </c>
    </row>
    <row r="162" spans="1:80" x14ac:dyDescent="0.2">
      <c r="A162" s="137"/>
      <c r="B162" s="141"/>
      <c r="C162" s="291" t="s">
        <v>60</v>
      </c>
      <c r="D162" s="292"/>
      <c r="E162" s="189">
        <v>0</v>
      </c>
      <c r="F162" s="190"/>
      <c r="G162" s="191"/>
      <c r="H162" s="142"/>
      <c r="I162" s="139"/>
      <c r="J162" s="143"/>
      <c r="K162" s="139"/>
      <c r="M162" s="192" t="s">
        <v>60</v>
      </c>
      <c r="O162" s="128"/>
    </row>
    <row r="163" spans="1:80" x14ac:dyDescent="0.2">
      <c r="A163" s="137"/>
      <c r="B163" s="141"/>
      <c r="C163" s="291" t="s">
        <v>221</v>
      </c>
      <c r="D163" s="292"/>
      <c r="E163" s="189">
        <v>483.03</v>
      </c>
      <c r="F163" s="190"/>
      <c r="G163" s="191"/>
      <c r="H163" s="142"/>
      <c r="I163" s="139"/>
      <c r="J163" s="143"/>
      <c r="K163" s="139"/>
      <c r="M163" s="192" t="s">
        <v>221</v>
      </c>
      <c r="O163" s="128"/>
    </row>
    <row r="164" spans="1:80" x14ac:dyDescent="0.2">
      <c r="A164" s="137"/>
      <c r="B164" s="141"/>
      <c r="C164" s="291" t="s">
        <v>222</v>
      </c>
      <c r="D164" s="292"/>
      <c r="E164" s="189">
        <v>30.76</v>
      </c>
      <c r="F164" s="190"/>
      <c r="G164" s="191"/>
      <c r="H164" s="142"/>
      <c r="I164" s="139"/>
      <c r="J164" s="143"/>
      <c r="K164" s="139"/>
      <c r="M164" s="192" t="s">
        <v>222</v>
      </c>
      <c r="O164" s="128"/>
    </row>
    <row r="165" spans="1:80" x14ac:dyDescent="0.2">
      <c r="A165" s="137"/>
      <c r="B165" s="141"/>
      <c r="C165" s="291" t="s">
        <v>64</v>
      </c>
      <c r="D165" s="292"/>
      <c r="E165" s="189">
        <v>513.79</v>
      </c>
      <c r="F165" s="190"/>
      <c r="G165" s="191"/>
      <c r="H165" s="142"/>
      <c r="I165" s="139"/>
      <c r="J165" s="143"/>
      <c r="K165" s="139"/>
      <c r="M165" s="192" t="s">
        <v>64</v>
      </c>
      <c r="O165" s="128"/>
    </row>
    <row r="166" spans="1:80" x14ac:dyDescent="0.2">
      <c r="A166" s="137"/>
      <c r="B166" s="141"/>
      <c r="C166" s="291" t="s">
        <v>244</v>
      </c>
      <c r="D166" s="292"/>
      <c r="E166" s="189">
        <v>539.47950000000003</v>
      </c>
      <c r="F166" s="190"/>
      <c r="G166" s="191"/>
      <c r="H166" s="142"/>
      <c r="I166" s="139"/>
      <c r="J166" s="143"/>
      <c r="K166" s="139"/>
      <c r="M166" s="192" t="s">
        <v>244</v>
      </c>
      <c r="O166" s="128"/>
    </row>
    <row r="167" spans="1:80" ht="22.5" x14ac:dyDescent="0.2">
      <c r="A167" s="129">
        <v>37</v>
      </c>
      <c r="B167" s="130" t="s">
        <v>245</v>
      </c>
      <c r="C167" s="131" t="s">
        <v>246</v>
      </c>
      <c r="D167" s="132" t="s">
        <v>100</v>
      </c>
      <c r="E167" s="133">
        <v>556.67849999999999</v>
      </c>
      <c r="F167" s="133">
        <v>0</v>
      </c>
      <c r="G167" s="134">
        <f>E167*F167</f>
        <v>0</v>
      </c>
      <c r="H167" s="135">
        <v>0</v>
      </c>
      <c r="I167" s="136">
        <f>E167*H167</f>
        <v>0</v>
      </c>
      <c r="J167" s="135"/>
      <c r="K167" s="136">
        <f>E167*J167</f>
        <v>0</v>
      </c>
      <c r="O167" s="128">
        <v>2</v>
      </c>
      <c r="AA167" s="101">
        <v>3</v>
      </c>
      <c r="AB167" s="101">
        <v>7</v>
      </c>
      <c r="AC167" s="101">
        <v>283220893</v>
      </c>
      <c r="AZ167" s="101">
        <v>2</v>
      </c>
      <c r="BA167" s="101">
        <f>IF(AZ167=1,G167,0)</f>
        <v>0</v>
      </c>
      <c r="BB167" s="101">
        <f>IF(AZ167=2,G167,0)</f>
        <v>0</v>
      </c>
      <c r="BC167" s="101">
        <f>IF(AZ167=3,G167,0)</f>
        <v>0</v>
      </c>
      <c r="BD167" s="101">
        <f>IF(AZ167=4,G167,0)</f>
        <v>0</v>
      </c>
      <c r="BE167" s="101">
        <f>IF(AZ167=5,G167,0)</f>
        <v>0</v>
      </c>
      <c r="CA167" s="128">
        <v>3</v>
      </c>
      <c r="CB167" s="128">
        <v>7</v>
      </c>
    </row>
    <row r="168" spans="1:80" x14ac:dyDescent="0.2">
      <c r="A168" s="137"/>
      <c r="B168" s="141"/>
      <c r="C168" s="291" t="s">
        <v>60</v>
      </c>
      <c r="D168" s="292"/>
      <c r="E168" s="189">
        <v>0</v>
      </c>
      <c r="F168" s="190"/>
      <c r="G168" s="191"/>
      <c r="H168" s="142"/>
      <c r="I168" s="139"/>
      <c r="J168" s="143"/>
      <c r="K168" s="139"/>
      <c r="M168" s="192" t="s">
        <v>60</v>
      </c>
      <c r="O168" s="128"/>
    </row>
    <row r="169" spans="1:80" x14ac:dyDescent="0.2">
      <c r="A169" s="137"/>
      <c r="B169" s="141"/>
      <c r="C169" s="291" t="s">
        <v>221</v>
      </c>
      <c r="D169" s="292"/>
      <c r="E169" s="189">
        <v>483.03</v>
      </c>
      <c r="F169" s="190"/>
      <c r="G169" s="191"/>
      <c r="H169" s="142"/>
      <c r="I169" s="139"/>
      <c r="J169" s="143"/>
      <c r="K169" s="139"/>
      <c r="M169" s="192" t="s">
        <v>221</v>
      </c>
      <c r="O169" s="128"/>
    </row>
    <row r="170" spans="1:80" x14ac:dyDescent="0.2">
      <c r="A170" s="137"/>
      <c r="B170" s="141"/>
      <c r="C170" s="291" t="s">
        <v>222</v>
      </c>
      <c r="D170" s="292"/>
      <c r="E170" s="189">
        <v>30.76</v>
      </c>
      <c r="F170" s="190"/>
      <c r="G170" s="191"/>
      <c r="H170" s="142"/>
      <c r="I170" s="139"/>
      <c r="J170" s="143"/>
      <c r="K170" s="139"/>
      <c r="M170" s="192" t="s">
        <v>222</v>
      </c>
      <c r="O170" s="128"/>
    </row>
    <row r="171" spans="1:80" x14ac:dyDescent="0.2">
      <c r="A171" s="137"/>
      <c r="B171" s="141"/>
      <c r="C171" s="291" t="s">
        <v>241</v>
      </c>
      <c r="D171" s="292"/>
      <c r="E171" s="189">
        <v>16.38</v>
      </c>
      <c r="F171" s="190"/>
      <c r="G171" s="191"/>
      <c r="H171" s="142"/>
      <c r="I171" s="139"/>
      <c r="J171" s="143"/>
      <c r="K171" s="139"/>
      <c r="M171" s="192" t="s">
        <v>241</v>
      </c>
      <c r="O171" s="128"/>
    </row>
    <row r="172" spans="1:80" x14ac:dyDescent="0.2">
      <c r="A172" s="137"/>
      <c r="B172" s="141"/>
      <c r="C172" s="291" t="s">
        <v>64</v>
      </c>
      <c r="D172" s="292"/>
      <c r="E172" s="189">
        <v>530.16999999999996</v>
      </c>
      <c r="F172" s="190"/>
      <c r="G172" s="191"/>
      <c r="H172" s="142"/>
      <c r="I172" s="139"/>
      <c r="J172" s="143"/>
      <c r="K172" s="139"/>
      <c r="M172" s="192" t="s">
        <v>64</v>
      </c>
      <c r="O172" s="128"/>
    </row>
    <row r="173" spans="1:80" x14ac:dyDescent="0.2">
      <c r="A173" s="137"/>
      <c r="B173" s="141"/>
      <c r="C173" s="291" t="s">
        <v>247</v>
      </c>
      <c r="D173" s="292"/>
      <c r="E173" s="189">
        <v>556.67849999999999</v>
      </c>
      <c r="F173" s="190"/>
      <c r="G173" s="191"/>
      <c r="H173" s="142"/>
      <c r="I173" s="139"/>
      <c r="J173" s="143"/>
      <c r="K173" s="139"/>
      <c r="M173" s="192" t="s">
        <v>247</v>
      </c>
      <c r="O173" s="128"/>
    </row>
    <row r="174" spans="1:80" x14ac:dyDescent="0.2">
      <c r="A174" s="129">
        <v>38</v>
      </c>
      <c r="B174" s="130" t="s">
        <v>248</v>
      </c>
      <c r="C174" s="131" t="s">
        <v>249</v>
      </c>
      <c r="D174" s="132" t="s">
        <v>100</v>
      </c>
      <c r="E174" s="133">
        <v>539.47950000000003</v>
      </c>
      <c r="F174" s="133">
        <v>0</v>
      </c>
      <c r="G174" s="134">
        <f>E174*F174</f>
        <v>0</v>
      </c>
      <c r="H174" s="135">
        <v>2.0000000000000001E-4</v>
      </c>
      <c r="I174" s="136">
        <f>E174*H174</f>
        <v>0.10789590000000002</v>
      </c>
      <c r="J174" s="135"/>
      <c r="K174" s="136">
        <f>E174*J174</f>
        <v>0</v>
      </c>
      <c r="O174" s="128">
        <v>2</v>
      </c>
      <c r="AA174" s="101">
        <v>3</v>
      </c>
      <c r="AB174" s="101">
        <v>7</v>
      </c>
      <c r="AC174" s="101">
        <v>693660191</v>
      </c>
      <c r="AZ174" s="101">
        <v>2</v>
      </c>
      <c r="BA174" s="101">
        <f>IF(AZ174=1,G174,0)</f>
        <v>0</v>
      </c>
      <c r="BB174" s="101">
        <f>IF(AZ174=2,G174,0)</f>
        <v>0</v>
      </c>
      <c r="BC174" s="101">
        <f>IF(AZ174=3,G174,0)</f>
        <v>0</v>
      </c>
      <c r="BD174" s="101">
        <f>IF(AZ174=4,G174,0)</f>
        <v>0</v>
      </c>
      <c r="BE174" s="101">
        <f>IF(AZ174=5,G174,0)</f>
        <v>0</v>
      </c>
      <c r="CA174" s="128">
        <v>3</v>
      </c>
      <c r="CB174" s="128">
        <v>7</v>
      </c>
    </row>
    <row r="175" spans="1:80" x14ac:dyDescent="0.2">
      <c r="A175" s="137"/>
      <c r="B175" s="141"/>
      <c r="C175" s="291" t="s">
        <v>60</v>
      </c>
      <c r="D175" s="292"/>
      <c r="E175" s="189">
        <v>0</v>
      </c>
      <c r="F175" s="190"/>
      <c r="G175" s="191"/>
      <c r="H175" s="142"/>
      <c r="I175" s="139"/>
      <c r="J175" s="143"/>
      <c r="K175" s="139"/>
      <c r="M175" s="192" t="s">
        <v>60</v>
      </c>
      <c r="O175" s="128"/>
    </row>
    <row r="176" spans="1:80" x14ac:dyDescent="0.2">
      <c r="A176" s="137"/>
      <c r="B176" s="141"/>
      <c r="C176" s="291" t="s">
        <v>221</v>
      </c>
      <c r="D176" s="292"/>
      <c r="E176" s="189">
        <v>483.03</v>
      </c>
      <c r="F176" s="190"/>
      <c r="G176" s="191"/>
      <c r="H176" s="142"/>
      <c r="I176" s="139"/>
      <c r="J176" s="143"/>
      <c r="K176" s="139"/>
      <c r="M176" s="192" t="s">
        <v>221</v>
      </c>
      <c r="O176" s="128"/>
    </row>
    <row r="177" spans="1:80" x14ac:dyDescent="0.2">
      <c r="A177" s="137"/>
      <c r="B177" s="141"/>
      <c r="C177" s="291" t="s">
        <v>222</v>
      </c>
      <c r="D177" s="292"/>
      <c r="E177" s="189">
        <v>30.76</v>
      </c>
      <c r="F177" s="190"/>
      <c r="G177" s="191"/>
      <c r="H177" s="142"/>
      <c r="I177" s="139"/>
      <c r="J177" s="143"/>
      <c r="K177" s="139"/>
      <c r="M177" s="192" t="s">
        <v>222</v>
      </c>
      <c r="O177" s="128"/>
    </row>
    <row r="178" spans="1:80" x14ac:dyDescent="0.2">
      <c r="A178" s="137"/>
      <c r="B178" s="141"/>
      <c r="C178" s="291" t="s">
        <v>64</v>
      </c>
      <c r="D178" s="292"/>
      <c r="E178" s="189">
        <v>513.79</v>
      </c>
      <c r="F178" s="190"/>
      <c r="G178" s="191"/>
      <c r="H178" s="142"/>
      <c r="I178" s="139"/>
      <c r="J178" s="143"/>
      <c r="K178" s="139"/>
      <c r="M178" s="192" t="s">
        <v>64</v>
      </c>
      <c r="O178" s="128"/>
    </row>
    <row r="179" spans="1:80" x14ac:dyDescent="0.2">
      <c r="A179" s="137"/>
      <c r="B179" s="141"/>
      <c r="C179" s="291" t="s">
        <v>244</v>
      </c>
      <c r="D179" s="292"/>
      <c r="E179" s="189">
        <v>539.47950000000003</v>
      </c>
      <c r="F179" s="190"/>
      <c r="G179" s="191"/>
      <c r="H179" s="142"/>
      <c r="I179" s="139"/>
      <c r="J179" s="143"/>
      <c r="K179" s="139"/>
      <c r="M179" s="192" t="s">
        <v>244</v>
      </c>
      <c r="O179" s="128"/>
    </row>
    <row r="180" spans="1:80" x14ac:dyDescent="0.2">
      <c r="A180" s="129">
        <v>39</v>
      </c>
      <c r="B180" s="130" t="s">
        <v>250</v>
      </c>
      <c r="C180" s="131" t="s">
        <v>251</v>
      </c>
      <c r="D180" s="132" t="s">
        <v>5</v>
      </c>
      <c r="E180" s="133">
        <v>1016.96947155</v>
      </c>
      <c r="F180" s="133">
        <v>0</v>
      </c>
      <c r="G180" s="134">
        <f>E180*F180</f>
        <v>0</v>
      </c>
      <c r="H180" s="135">
        <v>0</v>
      </c>
      <c r="I180" s="136">
        <f>E180*H180</f>
        <v>0</v>
      </c>
      <c r="J180" s="135"/>
      <c r="K180" s="136">
        <f>E180*J180</f>
        <v>0</v>
      </c>
      <c r="O180" s="128">
        <v>2</v>
      </c>
      <c r="AA180" s="101">
        <v>7</v>
      </c>
      <c r="AB180" s="101">
        <v>1002</v>
      </c>
      <c r="AC180" s="101">
        <v>5</v>
      </c>
      <c r="AZ180" s="101">
        <v>2</v>
      </c>
      <c r="BA180" s="101">
        <f>IF(AZ180=1,G180,0)</f>
        <v>0</v>
      </c>
      <c r="BB180" s="101">
        <f>IF(AZ180=2,G180,0)</f>
        <v>0</v>
      </c>
      <c r="BC180" s="101">
        <f>IF(AZ180=3,G180,0)</f>
        <v>0</v>
      </c>
      <c r="BD180" s="101">
        <f>IF(AZ180=4,G180,0)</f>
        <v>0</v>
      </c>
      <c r="BE180" s="101">
        <f>IF(AZ180=5,G180,0)</f>
        <v>0</v>
      </c>
      <c r="CA180" s="128">
        <v>7</v>
      </c>
      <c r="CB180" s="128">
        <v>1002</v>
      </c>
    </row>
    <row r="181" spans="1:80" x14ac:dyDescent="0.2">
      <c r="A181" s="144"/>
      <c r="B181" s="145" t="s">
        <v>45</v>
      </c>
      <c r="C181" s="146" t="s">
        <v>236</v>
      </c>
      <c r="D181" s="147"/>
      <c r="E181" s="148"/>
      <c r="F181" s="149"/>
      <c r="G181" s="150">
        <f>SUM(G155:G180)</f>
        <v>0</v>
      </c>
      <c r="H181" s="151"/>
      <c r="I181" s="152">
        <f>SUM(I155:I180)</f>
        <v>0.32805019999999996</v>
      </c>
      <c r="J181" s="151"/>
      <c r="K181" s="152">
        <f>SUM(K155:K180)</f>
        <v>0</v>
      </c>
      <c r="O181" s="128">
        <v>4</v>
      </c>
      <c r="BA181" s="153">
        <f>SUM(BA155:BA180)</f>
        <v>0</v>
      </c>
      <c r="BB181" s="153">
        <f>SUM(BB155:BB180)</f>
        <v>0</v>
      </c>
      <c r="BC181" s="153">
        <f>SUM(BC155:BC180)</f>
        <v>0</v>
      </c>
      <c r="BD181" s="153">
        <f>SUM(BD155:BD180)</f>
        <v>0</v>
      </c>
      <c r="BE181" s="153">
        <f>SUM(BE155:BE180)</f>
        <v>0</v>
      </c>
    </row>
    <row r="182" spans="1:80" x14ac:dyDescent="0.2">
      <c r="A182" s="118" t="s">
        <v>41</v>
      </c>
      <c r="B182" s="119" t="s">
        <v>252</v>
      </c>
      <c r="C182" s="120" t="s">
        <v>253</v>
      </c>
      <c r="D182" s="121"/>
      <c r="E182" s="122"/>
      <c r="F182" s="122"/>
      <c r="G182" s="123"/>
      <c r="H182" s="124"/>
      <c r="I182" s="125"/>
      <c r="J182" s="126"/>
      <c r="K182" s="127"/>
      <c r="O182" s="128">
        <v>1</v>
      </c>
    </row>
    <row r="183" spans="1:80" x14ac:dyDescent="0.2">
      <c r="A183" s="129">
        <v>40</v>
      </c>
      <c r="B183" s="130" t="s">
        <v>255</v>
      </c>
      <c r="C183" s="131" t="s">
        <v>256</v>
      </c>
      <c r="D183" s="132" t="s">
        <v>115</v>
      </c>
      <c r="E183" s="133">
        <v>200</v>
      </c>
      <c r="F183" s="133">
        <v>0</v>
      </c>
      <c r="G183" s="134">
        <f>E183*F183</f>
        <v>0</v>
      </c>
      <c r="H183" s="135">
        <v>0</v>
      </c>
      <c r="I183" s="136">
        <f>E183*H183</f>
        <v>0</v>
      </c>
      <c r="J183" s="135">
        <v>0</v>
      </c>
      <c r="K183" s="136">
        <f>E183*J183</f>
        <v>0</v>
      </c>
      <c r="O183" s="128">
        <v>2</v>
      </c>
      <c r="AA183" s="101">
        <v>1</v>
      </c>
      <c r="AB183" s="101">
        <v>7</v>
      </c>
      <c r="AC183" s="101">
        <v>7</v>
      </c>
      <c r="AZ183" s="101">
        <v>2</v>
      </c>
      <c r="BA183" s="101">
        <f>IF(AZ183=1,G183,0)</f>
        <v>0</v>
      </c>
      <c r="BB183" s="101">
        <f>IF(AZ183=2,G183,0)</f>
        <v>0</v>
      </c>
      <c r="BC183" s="101">
        <f>IF(AZ183=3,G183,0)</f>
        <v>0</v>
      </c>
      <c r="BD183" s="101">
        <f>IF(AZ183=4,G183,0)</f>
        <v>0</v>
      </c>
      <c r="BE183" s="101">
        <f>IF(AZ183=5,G183,0)</f>
        <v>0</v>
      </c>
      <c r="CA183" s="128">
        <v>1</v>
      </c>
      <c r="CB183" s="128">
        <v>7</v>
      </c>
    </row>
    <row r="184" spans="1:80" x14ac:dyDescent="0.2">
      <c r="A184" s="144"/>
      <c r="B184" s="145" t="s">
        <v>45</v>
      </c>
      <c r="C184" s="146" t="s">
        <v>254</v>
      </c>
      <c r="D184" s="147"/>
      <c r="E184" s="148"/>
      <c r="F184" s="149"/>
      <c r="G184" s="150">
        <f>SUM(G182:G183)</f>
        <v>0</v>
      </c>
      <c r="H184" s="151"/>
      <c r="I184" s="152">
        <f>SUM(I182:I183)</f>
        <v>0</v>
      </c>
      <c r="J184" s="151"/>
      <c r="K184" s="152">
        <f>SUM(K182:K183)</f>
        <v>0</v>
      </c>
      <c r="O184" s="128">
        <v>4</v>
      </c>
      <c r="BA184" s="153">
        <f>SUM(BA182:BA183)</f>
        <v>0</v>
      </c>
      <c r="BB184" s="153">
        <f>SUM(BB182:BB183)</f>
        <v>0</v>
      </c>
      <c r="BC184" s="153">
        <f>SUM(BC182:BC183)</f>
        <v>0</v>
      </c>
      <c r="BD184" s="153">
        <f>SUM(BD182:BD183)</f>
        <v>0</v>
      </c>
      <c r="BE184" s="153">
        <f>SUM(BE182:BE183)</f>
        <v>0</v>
      </c>
    </row>
    <row r="185" spans="1:80" x14ac:dyDescent="0.2">
      <c r="A185" s="118" t="s">
        <v>41</v>
      </c>
      <c r="B185" s="119" t="s">
        <v>257</v>
      </c>
      <c r="C185" s="120" t="s">
        <v>2531</v>
      </c>
      <c r="D185" s="121"/>
      <c r="E185" s="122"/>
      <c r="F185" s="122"/>
      <c r="G185" s="123"/>
      <c r="H185" s="124"/>
      <c r="I185" s="125"/>
      <c r="J185" s="126"/>
      <c r="K185" s="127"/>
      <c r="O185" s="128">
        <v>1</v>
      </c>
    </row>
    <row r="186" spans="1:80" ht="33.75" x14ac:dyDescent="0.2">
      <c r="A186" s="129">
        <v>41</v>
      </c>
      <c r="B186" s="130" t="s">
        <v>259</v>
      </c>
      <c r="C186" s="131" t="s">
        <v>2632</v>
      </c>
      <c r="D186" s="132" t="s">
        <v>105</v>
      </c>
      <c r="E186" s="133">
        <v>1</v>
      </c>
      <c r="F186" s="133">
        <v>0</v>
      </c>
      <c r="G186" s="134">
        <f t="shared" ref="G186:G191" si="0">E186*F186</f>
        <v>0</v>
      </c>
      <c r="H186" s="135">
        <v>0</v>
      </c>
      <c r="I186" s="136">
        <f t="shared" ref="I186:I191" si="1">E186*H186</f>
        <v>0</v>
      </c>
      <c r="J186" s="135">
        <v>0</v>
      </c>
      <c r="K186" s="136">
        <f t="shared" ref="K186:K191" si="2">E186*J186</f>
        <v>0</v>
      </c>
      <c r="O186" s="128">
        <v>2</v>
      </c>
      <c r="AA186" s="101">
        <v>1</v>
      </c>
      <c r="AB186" s="101">
        <v>7</v>
      </c>
      <c r="AC186" s="101">
        <v>7</v>
      </c>
      <c r="AZ186" s="101">
        <v>2</v>
      </c>
      <c r="BA186" s="101">
        <f t="shared" ref="BA186:BA191" si="3">IF(AZ186=1,G186,0)</f>
        <v>0</v>
      </c>
      <c r="BB186" s="101">
        <f t="shared" ref="BB186:BB191" si="4">IF(AZ186=2,G186,0)</f>
        <v>0</v>
      </c>
      <c r="BC186" s="101">
        <f t="shared" ref="BC186:BC191" si="5">IF(AZ186=3,G186,0)</f>
        <v>0</v>
      </c>
      <c r="BD186" s="101">
        <f t="shared" ref="BD186:BD191" si="6">IF(AZ186=4,G186,0)</f>
        <v>0</v>
      </c>
      <c r="BE186" s="101">
        <f t="shared" ref="BE186:BE191" si="7">IF(AZ186=5,G186,0)</f>
        <v>0</v>
      </c>
      <c r="CA186" s="128">
        <v>1</v>
      </c>
      <c r="CB186" s="128">
        <v>7</v>
      </c>
    </row>
    <row r="187" spans="1:80" ht="33.75" x14ac:dyDescent="0.2">
      <c r="A187" s="129">
        <v>42</v>
      </c>
      <c r="B187" s="130" t="s">
        <v>260</v>
      </c>
      <c r="C187" s="131" t="s">
        <v>2637</v>
      </c>
      <c r="D187" s="132" t="s">
        <v>105</v>
      </c>
      <c r="E187" s="133">
        <v>1</v>
      </c>
      <c r="F187" s="133">
        <v>0</v>
      </c>
      <c r="G187" s="134">
        <f t="shared" si="0"/>
        <v>0</v>
      </c>
      <c r="H187" s="135">
        <v>0</v>
      </c>
      <c r="I187" s="136">
        <f t="shared" si="1"/>
        <v>0</v>
      </c>
      <c r="J187" s="135">
        <v>0</v>
      </c>
      <c r="K187" s="136">
        <f t="shared" si="2"/>
        <v>0</v>
      </c>
      <c r="O187" s="128">
        <v>2</v>
      </c>
      <c r="AA187" s="101">
        <v>1</v>
      </c>
      <c r="AB187" s="101">
        <v>7</v>
      </c>
      <c r="AC187" s="101">
        <v>7</v>
      </c>
      <c r="AZ187" s="101">
        <v>2</v>
      </c>
      <c r="BA187" s="101">
        <f t="shared" si="3"/>
        <v>0</v>
      </c>
      <c r="BB187" s="101">
        <f t="shared" si="4"/>
        <v>0</v>
      </c>
      <c r="BC187" s="101">
        <f t="shared" si="5"/>
        <v>0</v>
      </c>
      <c r="BD187" s="101">
        <f t="shared" si="6"/>
        <v>0</v>
      </c>
      <c r="BE187" s="101">
        <f t="shared" si="7"/>
        <v>0</v>
      </c>
      <c r="CA187" s="128">
        <v>1</v>
      </c>
      <c r="CB187" s="128">
        <v>7</v>
      </c>
    </row>
    <row r="188" spans="1:80" ht="33.75" x14ac:dyDescent="0.2">
      <c r="A188" s="129">
        <v>43</v>
      </c>
      <c r="B188" s="130" t="s">
        <v>261</v>
      </c>
      <c r="C188" s="131" t="s">
        <v>2636</v>
      </c>
      <c r="D188" s="132" t="s">
        <v>105</v>
      </c>
      <c r="E188" s="133">
        <v>1</v>
      </c>
      <c r="F188" s="133">
        <v>0</v>
      </c>
      <c r="G188" s="134">
        <f t="shared" si="0"/>
        <v>0</v>
      </c>
      <c r="H188" s="135">
        <v>0</v>
      </c>
      <c r="I188" s="136">
        <f t="shared" si="1"/>
        <v>0</v>
      </c>
      <c r="J188" s="135">
        <v>0</v>
      </c>
      <c r="K188" s="136">
        <f t="shared" si="2"/>
        <v>0</v>
      </c>
      <c r="O188" s="128">
        <v>2</v>
      </c>
      <c r="AA188" s="101">
        <v>1</v>
      </c>
      <c r="AB188" s="101">
        <v>7</v>
      </c>
      <c r="AC188" s="101">
        <v>7</v>
      </c>
      <c r="AZ188" s="101">
        <v>2</v>
      </c>
      <c r="BA188" s="101">
        <f t="shared" si="3"/>
        <v>0</v>
      </c>
      <c r="BB188" s="101">
        <f t="shared" si="4"/>
        <v>0</v>
      </c>
      <c r="BC188" s="101">
        <f t="shared" si="5"/>
        <v>0</v>
      </c>
      <c r="BD188" s="101">
        <f t="shared" si="6"/>
        <v>0</v>
      </c>
      <c r="BE188" s="101">
        <f t="shared" si="7"/>
        <v>0</v>
      </c>
      <c r="CA188" s="128">
        <v>1</v>
      </c>
      <c r="CB188" s="128">
        <v>7</v>
      </c>
    </row>
    <row r="189" spans="1:80" ht="33.75" x14ac:dyDescent="0.2">
      <c r="A189" s="129">
        <v>44</v>
      </c>
      <c r="B189" s="130" t="s">
        <v>262</v>
      </c>
      <c r="C189" s="131" t="s">
        <v>2635</v>
      </c>
      <c r="D189" s="132" t="s">
        <v>105</v>
      </c>
      <c r="E189" s="133">
        <v>1</v>
      </c>
      <c r="F189" s="133">
        <v>0</v>
      </c>
      <c r="G189" s="134">
        <f t="shared" si="0"/>
        <v>0</v>
      </c>
      <c r="H189" s="135">
        <v>0</v>
      </c>
      <c r="I189" s="136">
        <f t="shared" si="1"/>
        <v>0</v>
      </c>
      <c r="J189" s="135">
        <v>0</v>
      </c>
      <c r="K189" s="136">
        <f t="shared" si="2"/>
        <v>0</v>
      </c>
      <c r="O189" s="128">
        <v>2</v>
      </c>
      <c r="AA189" s="101">
        <v>1</v>
      </c>
      <c r="AB189" s="101">
        <v>7</v>
      </c>
      <c r="AC189" s="101">
        <v>7</v>
      </c>
      <c r="AZ189" s="101">
        <v>2</v>
      </c>
      <c r="BA189" s="101">
        <f t="shared" si="3"/>
        <v>0</v>
      </c>
      <c r="BB189" s="101">
        <f t="shared" si="4"/>
        <v>0</v>
      </c>
      <c r="BC189" s="101">
        <f t="shared" si="5"/>
        <v>0</v>
      </c>
      <c r="BD189" s="101">
        <f t="shared" si="6"/>
        <v>0</v>
      </c>
      <c r="BE189" s="101">
        <f t="shared" si="7"/>
        <v>0</v>
      </c>
      <c r="CA189" s="128">
        <v>1</v>
      </c>
      <c r="CB189" s="128">
        <v>7</v>
      </c>
    </row>
    <row r="190" spans="1:80" ht="22.5" x14ac:dyDescent="0.2">
      <c r="A190" s="129">
        <v>45</v>
      </c>
      <c r="B190" s="130" t="s">
        <v>263</v>
      </c>
      <c r="C190" s="131" t="s">
        <v>2634</v>
      </c>
      <c r="D190" s="132" t="s">
        <v>105</v>
      </c>
      <c r="E190" s="133">
        <v>1</v>
      </c>
      <c r="F190" s="133">
        <v>0</v>
      </c>
      <c r="G190" s="134">
        <f t="shared" si="0"/>
        <v>0</v>
      </c>
      <c r="H190" s="135">
        <v>0</v>
      </c>
      <c r="I190" s="136">
        <f t="shared" si="1"/>
        <v>0</v>
      </c>
      <c r="J190" s="135">
        <v>0</v>
      </c>
      <c r="K190" s="136">
        <f t="shared" si="2"/>
        <v>0</v>
      </c>
      <c r="O190" s="128">
        <v>2</v>
      </c>
      <c r="AA190" s="101">
        <v>1</v>
      </c>
      <c r="AB190" s="101">
        <v>7</v>
      </c>
      <c r="AC190" s="101">
        <v>7</v>
      </c>
      <c r="AZ190" s="101">
        <v>2</v>
      </c>
      <c r="BA190" s="101">
        <f t="shared" si="3"/>
        <v>0</v>
      </c>
      <c r="BB190" s="101">
        <f t="shared" si="4"/>
        <v>0</v>
      </c>
      <c r="BC190" s="101">
        <f t="shared" si="5"/>
        <v>0</v>
      </c>
      <c r="BD190" s="101">
        <f t="shared" si="6"/>
        <v>0</v>
      </c>
      <c r="BE190" s="101">
        <f t="shared" si="7"/>
        <v>0</v>
      </c>
      <c r="CA190" s="128">
        <v>1</v>
      </c>
      <c r="CB190" s="128">
        <v>7</v>
      </c>
    </row>
    <row r="191" spans="1:80" ht="33.75" x14ac:dyDescent="0.2">
      <c r="A191" s="129">
        <v>46</v>
      </c>
      <c r="B191" s="130" t="s">
        <v>264</v>
      </c>
      <c r="C191" s="131" t="s">
        <v>2638</v>
      </c>
      <c r="D191" s="132" t="s">
        <v>105</v>
      </c>
      <c r="E191" s="133">
        <v>1</v>
      </c>
      <c r="F191" s="133">
        <v>0</v>
      </c>
      <c r="G191" s="134">
        <f t="shared" si="0"/>
        <v>0</v>
      </c>
      <c r="H191" s="135">
        <v>0</v>
      </c>
      <c r="I191" s="136">
        <f t="shared" si="1"/>
        <v>0</v>
      </c>
      <c r="J191" s="135">
        <v>0</v>
      </c>
      <c r="K191" s="136">
        <f t="shared" si="2"/>
        <v>0</v>
      </c>
      <c r="O191" s="128">
        <v>2</v>
      </c>
      <c r="AA191" s="101">
        <v>1</v>
      </c>
      <c r="AB191" s="101">
        <v>7</v>
      </c>
      <c r="AC191" s="101">
        <v>7</v>
      </c>
      <c r="AZ191" s="101">
        <v>2</v>
      </c>
      <c r="BA191" s="101">
        <f t="shared" si="3"/>
        <v>0</v>
      </c>
      <c r="BB191" s="101">
        <f t="shared" si="4"/>
        <v>0</v>
      </c>
      <c r="BC191" s="101">
        <f t="shared" si="5"/>
        <v>0</v>
      </c>
      <c r="BD191" s="101">
        <f t="shared" si="6"/>
        <v>0</v>
      </c>
      <c r="BE191" s="101">
        <f t="shared" si="7"/>
        <v>0</v>
      </c>
      <c r="CA191" s="128">
        <v>1</v>
      </c>
      <c r="CB191" s="128">
        <v>7</v>
      </c>
    </row>
    <row r="192" spans="1:80" ht="33.75" x14ac:dyDescent="0.2">
      <c r="A192" s="129">
        <v>47</v>
      </c>
      <c r="B192" s="130" t="s">
        <v>265</v>
      </c>
      <c r="C192" s="131" t="s">
        <v>2633</v>
      </c>
      <c r="D192" s="132" t="s">
        <v>105</v>
      </c>
      <c r="E192" s="133">
        <v>1</v>
      </c>
      <c r="F192" s="133">
        <v>0</v>
      </c>
      <c r="G192" s="134">
        <f>E192*F192</f>
        <v>0</v>
      </c>
      <c r="H192" s="135">
        <v>0</v>
      </c>
      <c r="I192" s="136">
        <f>E192*H192</f>
        <v>0</v>
      </c>
      <c r="J192" s="135">
        <v>0</v>
      </c>
      <c r="K192" s="136">
        <f>E192*J192</f>
        <v>0</v>
      </c>
      <c r="O192" s="128">
        <v>2</v>
      </c>
      <c r="AA192" s="101">
        <v>1</v>
      </c>
      <c r="AB192" s="101">
        <v>7</v>
      </c>
      <c r="AC192" s="101">
        <v>7</v>
      </c>
      <c r="AZ192" s="101">
        <v>2</v>
      </c>
      <c r="BA192" s="101">
        <f>IF(AZ192=1,G192,0)</f>
        <v>0</v>
      </c>
      <c r="BB192" s="101">
        <f>IF(AZ192=2,G192,0)</f>
        <v>0</v>
      </c>
      <c r="BC192" s="101">
        <f>IF(AZ192=3,G192,0)</f>
        <v>0</v>
      </c>
      <c r="BD192" s="101">
        <f>IF(AZ192=4,G192,0)</f>
        <v>0</v>
      </c>
      <c r="BE192" s="101">
        <f>IF(AZ192=5,G192,0)</f>
        <v>0</v>
      </c>
      <c r="CA192" s="128">
        <v>1</v>
      </c>
      <c r="CB192" s="128">
        <v>7</v>
      </c>
    </row>
    <row r="193" spans="1:80" x14ac:dyDescent="0.2">
      <c r="A193" s="129">
        <v>48</v>
      </c>
      <c r="B193" s="130" t="s">
        <v>266</v>
      </c>
      <c r="C193" s="131" t="s">
        <v>2646</v>
      </c>
      <c r="D193" s="132" t="s">
        <v>105</v>
      </c>
      <c r="E193" s="133">
        <v>2</v>
      </c>
      <c r="F193" s="133">
        <v>0</v>
      </c>
      <c r="G193" s="134">
        <f t="shared" ref="G193:G200" si="8">E193*F193</f>
        <v>0</v>
      </c>
      <c r="H193" s="135">
        <v>0</v>
      </c>
      <c r="I193" s="136">
        <f t="shared" ref="I193:I199" si="9">E193*H193</f>
        <v>0</v>
      </c>
      <c r="J193" s="135">
        <v>0</v>
      </c>
      <c r="K193" s="136">
        <f t="shared" ref="K193:K199" si="10">E193*J193</f>
        <v>0</v>
      </c>
      <c r="O193" s="128">
        <v>2</v>
      </c>
      <c r="AA193" s="101">
        <v>1</v>
      </c>
      <c r="AB193" s="101">
        <v>7</v>
      </c>
      <c r="AC193" s="101">
        <v>7</v>
      </c>
      <c r="AZ193" s="101">
        <v>2</v>
      </c>
      <c r="BA193" s="101">
        <f t="shared" ref="BA193:BA199" si="11">IF(AZ193=1,G193,0)</f>
        <v>0</v>
      </c>
      <c r="BB193" s="101">
        <f t="shared" ref="BB193:BB199" si="12">IF(AZ193=2,G193,0)</f>
        <v>0</v>
      </c>
      <c r="BC193" s="101">
        <f t="shared" ref="BC193:BC199" si="13">IF(AZ193=3,G193,0)</f>
        <v>0</v>
      </c>
      <c r="BD193" s="101">
        <f t="shared" ref="BD193:BD199" si="14">IF(AZ193=4,G193,0)</f>
        <v>0</v>
      </c>
      <c r="BE193" s="101">
        <f t="shared" ref="BE193:BE199" si="15">IF(AZ193=5,G193,0)</f>
        <v>0</v>
      </c>
      <c r="CA193" s="128">
        <v>1</v>
      </c>
      <c r="CB193" s="128">
        <v>7</v>
      </c>
    </row>
    <row r="194" spans="1:80" x14ac:dyDescent="0.2">
      <c r="A194" s="129">
        <v>49</v>
      </c>
      <c r="B194" s="130" t="s">
        <v>267</v>
      </c>
      <c r="C194" s="131" t="s">
        <v>2645</v>
      </c>
      <c r="D194" s="132" t="s">
        <v>105</v>
      </c>
      <c r="E194" s="133">
        <v>2</v>
      </c>
      <c r="F194" s="133">
        <v>0</v>
      </c>
      <c r="G194" s="134">
        <f t="shared" si="8"/>
        <v>0</v>
      </c>
      <c r="H194" s="135">
        <v>0</v>
      </c>
      <c r="I194" s="136">
        <f t="shared" si="9"/>
        <v>0</v>
      </c>
      <c r="J194" s="135">
        <v>0</v>
      </c>
      <c r="K194" s="136">
        <f t="shared" si="10"/>
        <v>0</v>
      </c>
      <c r="O194" s="128">
        <v>2</v>
      </c>
      <c r="AA194" s="101">
        <v>1</v>
      </c>
      <c r="AB194" s="101">
        <v>7</v>
      </c>
      <c r="AC194" s="101">
        <v>7</v>
      </c>
      <c r="AZ194" s="101">
        <v>2</v>
      </c>
      <c r="BA194" s="101">
        <f t="shared" si="11"/>
        <v>0</v>
      </c>
      <c r="BB194" s="101">
        <f t="shared" si="12"/>
        <v>0</v>
      </c>
      <c r="BC194" s="101">
        <f t="shared" si="13"/>
        <v>0</v>
      </c>
      <c r="BD194" s="101">
        <f t="shared" si="14"/>
        <v>0</v>
      </c>
      <c r="BE194" s="101">
        <f t="shared" si="15"/>
        <v>0</v>
      </c>
      <c r="CA194" s="128">
        <v>1</v>
      </c>
      <c r="CB194" s="128">
        <v>7</v>
      </c>
    </row>
    <row r="195" spans="1:80" ht="22.5" x14ac:dyDescent="0.2">
      <c r="A195" s="129">
        <v>50</v>
      </c>
      <c r="B195" s="130" t="s">
        <v>268</v>
      </c>
      <c r="C195" s="131" t="s">
        <v>2644</v>
      </c>
      <c r="D195" s="132" t="s">
        <v>105</v>
      </c>
      <c r="E195" s="133">
        <v>1</v>
      </c>
      <c r="F195" s="133">
        <v>0</v>
      </c>
      <c r="G195" s="134">
        <f t="shared" si="8"/>
        <v>0</v>
      </c>
      <c r="H195" s="135">
        <v>0</v>
      </c>
      <c r="I195" s="136">
        <f t="shared" si="9"/>
        <v>0</v>
      </c>
      <c r="J195" s="135">
        <v>0</v>
      </c>
      <c r="K195" s="136">
        <f t="shared" si="10"/>
        <v>0</v>
      </c>
      <c r="O195" s="128">
        <v>2</v>
      </c>
      <c r="AA195" s="101">
        <v>1</v>
      </c>
      <c r="AB195" s="101">
        <v>7</v>
      </c>
      <c r="AC195" s="101">
        <v>7</v>
      </c>
      <c r="AZ195" s="101">
        <v>2</v>
      </c>
      <c r="BA195" s="101">
        <f t="shared" si="11"/>
        <v>0</v>
      </c>
      <c r="BB195" s="101">
        <f t="shared" si="12"/>
        <v>0</v>
      </c>
      <c r="BC195" s="101">
        <f t="shared" si="13"/>
        <v>0</v>
      </c>
      <c r="BD195" s="101">
        <f t="shared" si="14"/>
        <v>0</v>
      </c>
      <c r="BE195" s="101">
        <f t="shared" si="15"/>
        <v>0</v>
      </c>
      <c r="CA195" s="128">
        <v>1</v>
      </c>
      <c r="CB195" s="128">
        <v>7</v>
      </c>
    </row>
    <row r="196" spans="1:80" ht="22.5" x14ac:dyDescent="0.2">
      <c r="A196" s="129">
        <v>51</v>
      </c>
      <c r="B196" s="130" t="s">
        <v>269</v>
      </c>
      <c r="C196" s="131" t="s">
        <v>2643</v>
      </c>
      <c r="D196" s="132" t="s">
        <v>105</v>
      </c>
      <c r="E196" s="133">
        <v>4</v>
      </c>
      <c r="F196" s="133">
        <v>0</v>
      </c>
      <c r="G196" s="134">
        <f t="shared" si="8"/>
        <v>0</v>
      </c>
      <c r="H196" s="135">
        <v>0</v>
      </c>
      <c r="I196" s="136">
        <f t="shared" si="9"/>
        <v>0</v>
      </c>
      <c r="J196" s="135">
        <v>0</v>
      </c>
      <c r="K196" s="136">
        <f t="shared" si="10"/>
        <v>0</v>
      </c>
      <c r="O196" s="128">
        <v>2</v>
      </c>
      <c r="AA196" s="101">
        <v>1</v>
      </c>
      <c r="AB196" s="101">
        <v>7</v>
      </c>
      <c r="AC196" s="101">
        <v>7</v>
      </c>
      <c r="AZ196" s="101">
        <v>2</v>
      </c>
      <c r="BA196" s="101">
        <f t="shared" si="11"/>
        <v>0</v>
      </c>
      <c r="BB196" s="101">
        <f t="shared" si="12"/>
        <v>0</v>
      </c>
      <c r="BC196" s="101">
        <f t="shared" si="13"/>
        <v>0</v>
      </c>
      <c r="BD196" s="101">
        <f t="shared" si="14"/>
        <v>0</v>
      </c>
      <c r="BE196" s="101">
        <f t="shared" si="15"/>
        <v>0</v>
      </c>
      <c r="CA196" s="128">
        <v>1</v>
      </c>
      <c r="CB196" s="128">
        <v>7</v>
      </c>
    </row>
    <row r="197" spans="1:80" ht="22.5" x14ac:dyDescent="0.2">
      <c r="A197" s="129">
        <v>52</v>
      </c>
      <c r="B197" s="130" t="s">
        <v>270</v>
      </c>
      <c r="C197" s="131" t="s">
        <v>2642</v>
      </c>
      <c r="D197" s="132" t="s">
        <v>105</v>
      </c>
      <c r="E197" s="133">
        <v>4</v>
      </c>
      <c r="F197" s="133">
        <v>0</v>
      </c>
      <c r="G197" s="134">
        <f t="shared" si="8"/>
        <v>0</v>
      </c>
      <c r="H197" s="135">
        <v>0</v>
      </c>
      <c r="I197" s="136">
        <f t="shared" si="9"/>
        <v>0</v>
      </c>
      <c r="J197" s="135">
        <v>0</v>
      </c>
      <c r="K197" s="136">
        <f t="shared" si="10"/>
        <v>0</v>
      </c>
      <c r="O197" s="128">
        <v>2</v>
      </c>
      <c r="AA197" s="101">
        <v>1</v>
      </c>
      <c r="AB197" s="101">
        <v>7</v>
      </c>
      <c r="AC197" s="101">
        <v>7</v>
      </c>
      <c r="AZ197" s="101">
        <v>2</v>
      </c>
      <c r="BA197" s="101">
        <f t="shared" si="11"/>
        <v>0</v>
      </c>
      <c r="BB197" s="101">
        <f t="shared" si="12"/>
        <v>0</v>
      </c>
      <c r="BC197" s="101">
        <f t="shared" si="13"/>
        <v>0</v>
      </c>
      <c r="BD197" s="101">
        <f t="shared" si="14"/>
        <v>0</v>
      </c>
      <c r="BE197" s="101">
        <f t="shared" si="15"/>
        <v>0</v>
      </c>
      <c r="CA197" s="128">
        <v>1</v>
      </c>
      <c r="CB197" s="128">
        <v>7</v>
      </c>
    </row>
    <row r="198" spans="1:80" ht="22.5" x14ac:dyDescent="0.2">
      <c r="A198" s="129">
        <v>53</v>
      </c>
      <c r="B198" s="130" t="s">
        <v>271</v>
      </c>
      <c r="C198" s="131" t="s">
        <v>2641</v>
      </c>
      <c r="D198" s="132" t="s">
        <v>115</v>
      </c>
      <c r="E198" s="133">
        <v>410</v>
      </c>
      <c r="F198" s="133">
        <v>0</v>
      </c>
      <c r="G198" s="134">
        <f t="shared" si="8"/>
        <v>0</v>
      </c>
      <c r="H198" s="135">
        <v>0</v>
      </c>
      <c r="I198" s="136">
        <f t="shared" si="9"/>
        <v>0</v>
      </c>
      <c r="J198" s="135">
        <v>0</v>
      </c>
      <c r="K198" s="136">
        <f t="shared" si="10"/>
        <v>0</v>
      </c>
      <c r="O198" s="128">
        <v>2</v>
      </c>
      <c r="AA198" s="101">
        <v>1</v>
      </c>
      <c r="AB198" s="101">
        <v>7</v>
      </c>
      <c r="AC198" s="101">
        <v>7</v>
      </c>
      <c r="AZ198" s="101">
        <v>2</v>
      </c>
      <c r="BA198" s="101">
        <f t="shared" si="11"/>
        <v>0</v>
      </c>
      <c r="BB198" s="101">
        <f t="shared" si="12"/>
        <v>0</v>
      </c>
      <c r="BC198" s="101">
        <f t="shared" si="13"/>
        <v>0</v>
      </c>
      <c r="BD198" s="101">
        <f t="shared" si="14"/>
        <v>0</v>
      </c>
      <c r="BE198" s="101">
        <f t="shared" si="15"/>
        <v>0</v>
      </c>
      <c r="CA198" s="128">
        <v>1</v>
      </c>
      <c r="CB198" s="128">
        <v>7</v>
      </c>
    </row>
    <row r="199" spans="1:80" ht="22.5" x14ac:dyDescent="0.2">
      <c r="A199" s="129">
        <v>54</v>
      </c>
      <c r="B199" s="130" t="s">
        <v>272</v>
      </c>
      <c r="C199" s="131" t="s">
        <v>2640</v>
      </c>
      <c r="D199" s="132" t="s">
        <v>115</v>
      </c>
      <c r="E199" s="133">
        <v>170</v>
      </c>
      <c r="F199" s="133">
        <v>0</v>
      </c>
      <c r="G199" s="134">
        <f t="shared" si="8"/>
        <v>0</v>
      </c>
      <c r="H199" s="135">
        <v>0</v>
      </c>
      <c r="I199" s="136">
        <f t="shared" si="9"/>
        <v>0</v>
      </c>
      <c r="J199" s="135">
        <v>0</v>
      </c>
      <c r="K199" s="136">
        <f t="shared" si="10"/>
        <v>0</v>
      </c>
      <c r="O199" s="128">
        <v>2</v>
      </c>
      <c r="AA199" s="101">
        <v>1</v>
      </c>
      <c r="AB199" s="101">
        <v>7</v>
      </c>
      <c r="AC199" s="101">
        <v>7</v>
      </c>
      <c r="AZ199" s="101">
        <v>2</v>
      </c>
      <c r="BA199" s="101">
        <f t="shared" si="11"/>
        <v>0</v>
      </c>
      <c r="BB199" s="101">
        <f t="shared" si="12"/>
        <v>0</v>
      </c>
      <c r="BC199" s="101">
        <f t="shared" si="13"/>
        <v>0</v>
      </c>
      <c r="BD199" s="101">
        <f t="shared" si="14"/>
        <v>0</v>
      </c>
      <c r="BE199" s="101">
        <f t="shared" si="15"/>
        <v>0</v>
      </c>
      <c r="CA199" s="128">
        <v>1</v>
      </c>
      <c r="CB199" s="128">
        <v>7</v>
      </c>
    </row>
    <row r="200" spans="1:80" ht="33.75" x14ac:dyDescent="0.2">
      <c r="A200" s="129">
        <v>55</v>
      </c>
      <c r="B200" s="130" t="s">
        <v>2530</v>
      </c>
      <c r="C200" s="162" t="s">
        <v>2639</v>
      </c>
      <c r="D200" s="163" t="s">
        <v>44</v>
      </c>
      <c r="E200" s="164">
        <v>15</v>
      </c>
      <c r="F200" s="133">
        <v>0</v>
      </c>
      <c r="G200" s="165">
        <f t="shared" si="8"/>
        <v>0</v>
      </c>
      <c r="H200" s="161"/>
      <c r="I200" s="136"/>
      <c r="J200" s="161"/>
      <c r="K200" s="136"/>
      <c r="O200" s="128"/>
      <c r="CA200" s="128"/>
      <c r="CB200" s="128"/>
    </row>
    <row r="201" spans="1:80" x14ac:dyDescent="0.2">
      <c r="A201" s="144"/>
      <c r="B201" s="145" t="s">
        <v>45</v>
      </c>
      <c r="C201" s="146" t="s">
        <v>258</v>
      </c>
      <c r="D201" s="147"/>
      <c r="E201" s="148"/>
      <c r="F201" s="149"/>
      <c r="G201" s="150">
        <f>SUM(G185:G200)</f>
        <v>0</v>
      </c>
      <c r="H201" s="151"/>
      <c r="I201" s="152">
        <f>SUM(I185:I199)</f>
        <v>0</v>
      </c>
      <c r="J201" s="151"/>
      <c r="K201" s="152">
        <f>SUM(K185:K199)</f>
        <v>0</v>
      </c>
      <c r="O201" s="128">
        <v>4</v>
      </c>
      <c r="BA201" s="153">
        <f>SUM(BA185:BA199)</f>
        <v>0</v>
      </c>
      <c r="BB201" s="153">
        <f>SUM(BB185:BB199)</f>
        <v>0</v>
      </c>
      <c r="BC201" s="153">
        <f>SUM(BC185:BC199)</f>
        <v>0</v>
      </c>
      <c r="BD201" s="153">
        <f>SUM(BD185:BD199)</f>
        <v>0</v>
      </c>
      <c r="BE201" s="153">
        <f>SUM(BE185:BE199)</f>
        <v>0</v>
      </c>
    </row>
    <row r="202" spans="1:80" x14ac:dyDescent="0.2">
      <c r="A202" s="118" t="s">
        <v>41</v>
      </c>
      <c r="B202" s="119" t="s">
        <v>273</v>
      </c>
      <c r="C202" s="120" t="s">
        <v>274</v>
      </c>
      <c r="D202" s="121"/>
      <c r="E202" s="122"/>
      <c r="F202" s="122"/>
      <c r="G202" s="123"/>
      <c r="H202" s="124"/>
      <c r="I202" s="125"/>
      <c r="J202" s="126"/>
      <c r="K202" s="127"/>
      <c r="O202" s="128">
        <v>1</v>
      </c>
    </row>
    <row r="203" spans="1:80" ht="22.5" x14ac:dyDescent="0.2">
      <c r="A203" s="129">
        <v>56</v>
      </c>
      <c r="B203" s="130" t="s">
        <v>276</v>
      </c>
      <c r="C203" s="131" t="s">
        <v>2661</v>
      </c>
      <c r="D203" s="132" t="s">
        <v>115</v>
      </c>
      <c r="E203" s="133">
        <v>31</v>
      </c>
      <c r="F203" s="133">
        <v>0</v>
      </c>
      <c r="G203" s="134">
        <f>E203*F203</f>
        <v>0</v>
      </c>
      <c r="H203" s="135">
        <v>2.9499999999999999E-3</v>
      </c>
      <c r="I203" s="136">
        <f>E203*H203</f>
        <v>9.1450000000000004E-2</v>
      </c>
      <c r="J203" s="135">
        <v>0</v>
      </c>
      <c r="K203" s="136">
        <f>E203*J203</f>
        <v>0</v>
      </c>
      <c r="O203" s="128">
        <v>2</v>
      </c>
      <c r="AA203" s="101">
        <v>1</v>
      </c>
      <c r="AB203" s="101">
        <v>7</v>
      </c>
      <c r="AC203" s="101">
        <v>7</v>
      </c>
      <c r="AZ203" s="101">
        <v>2</v>
      </c>
      <c r="BA203" s="101">
        <f>IF(AZ203=1,G203,0)</f>
        <v>0</v>
      </c>
      <c r="BB203" s="101">
        <f>IF(AZ203=2,G203,0)</f>
        <v>0</v>
      </c>
      <c r="BC203" s="101">
        <f>IF(AZ203=3,G203,0)</f>
        <v>0</v>
      </c>
      <c r="BD203" s="101">
        <f>IF(AZ203=4,G203,0)</f>
        <v>0</v>
      </c>
      <c r="BE203" s="101">
        <f>IF(AZ203=5,G203,0)</f>
        <v>0</v>
      </c>
      <c r="CA203" s="128">
        <v>1</v>
      </c>
      <c r="CB203" s="128">
        <v>7</v>
      </c>
    </row>
    <row r="204" spans="1:80" ht="22.5" x14ac:dyDescent="0.2">
      <c r="A204" s="129">
        <v>57</v>
      </c>
      <c r="B204" s="130" t="s">
        <v>277</v>
      </c>
      <c r="C204" s="131" t="s">
        <v>2660</v>
      </c>
      <c r="D204" s="132" t="s">
        <v>115</v>
      </c>
      <c r="E204" s="133">
        <v>37</v>
      </c>
      <c r="F204" s="133">
        <v>0</v>
      </c>
      <c r="G204" s="134">
        <f>E204*F204</f>
        <v>0</v>
      </c>
      <c r="H204" s="135">
        <v>2.9499999999999999E-3</v>
      </c>
      <c r="I204" s="136">
        <f>E204*H204</f>
        <v>0.10915</v>
      </c>
      <c r="J204" s="135">
        <v>0</v>
      </c>
      <c r="K204" s="136">
        <f>E204*J204</f>
        <v>0</v>
      </c>
      <c r="O204" s="128">
        <v>2</v>
      </c>
      <c r="AA204" s="101">
        <v>1</v>
      </c>
      <c r="AB204" s="101">
        <v>7</v>
      </c>
      <c r="AC204" s="101">
        <v>7</v>
      </c>
      <c r="AZ204" s="101">
        <v>2</v>
      </c>
      <c r="BA204" s="101">
        <f>IF(AZ204=1,G204,0)</f>
        <v>0</v>
      </c>
      <c r="BB204" s="101">
        <f>IF(AZ204=2,G204,0)</f>
        <v>0</v>
      </c>
      <c r="BC204" s="101">
        <f>IF(AZ204=3,G204,0)</f>
        <v>0</v>
      </c>
      <c r="BD204" s="101">
        <f>IF(AZ204=4,G204,0)</f>
        <v>0</v>
      </c>
      <c r="BE204" s="101">
        <f>IF(AZ204=5,G204,0)</f>
        <v>0</v>
      </c>
      <c r="CA204" s="128">
        <v>1</v>
      </c>
      <c r="CB204" s="128">
        <v>7</v>
      </c>
    </row>
    <row r="205" spans="1:80" ht="22.5" x14ac:dyDescent="0.2">
      <c r="A205" s="129">
        <v>58</v>
      </c>
      <c r="B205" s="130" t="s">
        <v>278</v>
      </c>
      <c r="C205" s="131" t="s">
        <v>2659</v>
      </c>
      <c r="D205" s="132" t="s">
        <v>115</v>
      </c>
      <c r="E205" s="133">
        <v>64</v>
      </c>
      <c r="F205" s="133">
        <v>0</v>
      </c>
      <c r="G205" s="134">
        <f>E205*F205</f>
        <v>0</v>
      </c>
      <c r="H205" s="135">
        <v>2.9499999999999999E-3</v>
      </c>
      <c r="I205" s="136">
        <f>E205*H205</f>
        <v>0.1888</v>
      </c>
      <c r="J205" s="135">
        <v>0</v>
      </c>
      <c r="K205" s="136">
        <f>E205*J205</f>
        <v>0</v>
      </c>
      <c r="O205" s="128">
        <v>2</v>
      </c>
      <c r="AA205" s="101">
        <v>1</v>
      </c>
      <c r="AB205" s="101">
        <v>7</v>
      </c>
      <c r="AC205" s="101">
        <v>7</v>
      </c>
      <c r="AZ205" s="101">
        <v>2</v>
      </c>
      <c r="BA205" s="101">
        <f>IF(AZ205=1,G205,0)</f>
        <v>0</v>
      </c>
      <c r="BB205" s="101">
        <f>IF(AZ205=2,G205,0)</f>
        <v>0</v>
      </c>
      <c r="BC205" s="101">
        <f>IF(AZ205=3,G205,0)</f>
        <v>0</v>
      </c>
      <c r="BD205" s="101">
        <f>IF(AZ205=4,G205,0)</f>
        <v>0</v>
      </c>
      <c r="BE205" s="101">
        <f>IF(AZ205=5,G205,0)</f>
        <v>0</v>
      </c>
      <c r="CA205" s="128">
        <v>1</v>
      </c>
      <c r="CB205" s="128">
        <v>7</v>
      </c>
    </row>
    <row r="206" spans="1:80" x14ac:dyDescent="0.2">
      <c r="A206" s="129">
        <v>59</v>
      </c>
      <c r="B206" s="141"/>
      <c r="C206" s="291" t="s">
        <v>279</v>
      </c>
      <c r="D206" s="292"/>
      <c r="E206" s="189">
        <v>64</v>
      </c>
      <c r="F206" s="133">
        <v>0</v>
      </c>
      <c r="G206" s="191"/>
      <c r="H206" s="142"/>
      <c r="I206" s="139"/>
      <c r="J206" s="143"/>
      <c r="K206" s="139"/>
      <c r="M206" s="192" t="s">
        <v>279</v>
      </c>
      <c r="O206" s="128"/>
    </row>
    <row r="207" spans="1:80" ht="22.5" x14ac:dyDescent="0.2">
      <c r="A207" s="129">
        <v>60</v>
      </c>
      <c r="B207" s="130" t="s">
        <v>280</v>
      </c>
      <c r="C207" s="131" t="s">
        <v>2658</v>
      </c>
      <c r="D207" s="132" t="s">
        <v>115</v>
      </c>
      <c r="E207" s="133">
        <v>12</v>
      </c>
      <c r="F207" s="133">
        <v>0</v>
      </c>
      <c r="G207" s="134">
        <f>E207*F207</f>
        <v>0</v>
      </c>
      <c r="H207" s="135">
        <v>2.9499999999999999E-3</v>
      </c>
      <c r="I207" s="136">
        <f>E207*H207</f>
        <v>3.5400000000000001E-2</v>
      </c>
      <c r="J207" s="135">
        <v>0</v>
      </c>
      <c r="K207" s="136">
        <f>E207*J207</f>
        <v>0</v>
      </c>
      <c r="O207" s="128">
        <v>2</v>
      </c>
      <c r="AA207" s="101">
        <v>1</v>
      </c>
      <c r="AB207" s="101">
        <v>7</v>
      </c>
      <c r="AC207" s="101">
        <v>7</v>
      </c>
      <c r="AZ207" s="101">
        <v>2</v>
      </c>
      <c r="BA207" s="101">
        <f>IF(AZ207=1,G207,0)</f>
        <v>0</v>
      </c>
      <c r="BB207" s="101">
        <f>IF(AZ207=2,G207,0)</f>
        <v>0</v>
      </c>
      <c r="BC207" s="101">
        <f>IF(AZ207=3,G207,0)</f>
        <v>0</v>
      </c>
      <c r="BD207" s="101">
        <f>IF(AZ207=4,G207,0)</f>
        <v>0</v>
      </c>
      <c r="BE207" s="101">
        <f>IF(AZ207=5,G207,0)</f>
        <v>0</v>
      </c>
      <c r="CA207" s="128">
        <v>1</v>
      </c>
      <c r="CB207" s="128">
        <v>7</v>
      </c>
    </row>
    <row r="208" spans="1:80" x14ac:dyDescent="0.2">
      <c r="A208" s="129">
        <v>61</v>
      </c>
      <c r="B208" s="141"/>
      <c r="C208" s="291" t="s">
        <v>281</v>
      </c>
      <c r="D208" s="292"/>
      <c r="E208" s="189">
        <v>12</v>
      </c>
      <c r="F208" s="133">
        <v>0</v>
      </c>
      <c r="G208" s="191"/>
      <c r="H208" s="142"/>
      <c r="I208" s="139"/>
      <c r="J208" s="143"/>
      <c r="K208" s="139"/>
      <c r="M208" s="192" t="s">
        <v>281</v>
      </c>
      <c r="O208" s="128"/>
    </row>
    <row r="209" spans="1:80" x14ac:dyDescent="0.2">
      <c r="A209" s="129">
        <v>62</v>
      </c>
      <c r="B209" s="130" t="s">
        <v>282</v>
      </c>
      <c r="C209" s="131" t="s">
        <v>2657</v>
      </c>
      <c r="D209" s="132" t="s">
        <v>115</v>
      </c>
      <c r="E209" s="133">
        <v>140</v>
      </c>
      <c r="F209" s="133">
        <v>0</v>
      </c>
      <c r="G209" s="134">
        <f>E209*F209</f>
        <v>0</v>
      </c>
      <c r="H209" s="135">
        <v>2.9499999999999999E-3</v>
      </c>
      <c r="I209" s="136">
        <f>E209*H209</f>
        <v>0.41299999999999998</v>
      </c>
      <c r="J209" s="135">
        <v>0</v>
      </c>
      <c r="K209" s="136">
        <f>E209*J209</f>
        <v>0</v>
      </c>
      <c r="O209" s="128">
        <v>2</v>
      </c>
      <c r="AA209" s="101">
        <v>1</v>
      </c>
      <c r="AB209" s="101">
        <v>7</v>
      </c>
      <c r="AC209" s="101">
        <v>7</v>
      </c>
      <c r="AZ209" s="101">
        <v>2</v>
      </c>
      <c r="BA209" s="101">
        <f>IF(AZ209=1,G209,0)</f>
        <v>0</v>
      </c>
      <c r="BB209" s="101">
        <f>IF(AZ209=2,G209,0)</f>
        <v>0</v>
      </c>
      <c r="BC209" s="101">
        <f>IF(AZ209=3,G209,0)</f>
        <v>0</v>
      </c>
      <c r="BD209" s="101">
        <f>IF(AZ209=4,G209,0)</f>
        <v>0</v>
      </c>
      <c r="BE209" s="101">
        <f>IF(AZ209=5,G209,0)</f>
        <v>0</v>
      </c>
      <c r="CA209" s="128">
        <v>1</v>
      </c>
      <c r="CB209" s="128">
        <v>7</v>
      </c>
    </row>
    <row r="210" spans="1:80" x14ac:dyDescent="0.2">
      <c r="A210" s="129">
        <v>63</v>
      </c>
      <c r="B210" s="130" t="s">
        <v>283</v>
      </c>
      <c r="C210" s="131" t="s">
        <v>2656</v>
      </c>
      <c r="D210" s="132" t="s">
        <v>105</v>
      </c>
      <c r="E210" s="133">
        <v>1</v>
      </c>
      <c r="F210" s="133">
        <v>0</v>
      </c>
      <c r="G210" s="134">
        <f>E210*F210</f>
        <v>0</v>
      </c>
      <c r="H210" s="135">
        <v>2.9499999999999999E-3</v>
      </c>
      <c r="I210" s="136">
        <f>E210*H210</f>
        <v>2.9499999999999999E-3</v>
      </c>
      <c r="J210" s="135">
        <v>0</v>
      </c>
      <c r="K210" s="136">
        <f>E210*J210</f>
        <v>0</v>
      </c>
      <c r="O210" s="128">
        <v>2</v>
      </c>
      <c r="AA210" s="101">
        <v>1</v>
      </c>
      <c r="AB210" s="101">
        <v>7</v>
      </c>
      <c r="AC210" s="101">
        <v>7</v>
      </c>
      <c r="AZ210" s="101">
        <v>2</v>
      </c>
      <c r="BA210" s="101">
        <f>IF(AZ210=1,G210,0)</f>
        <v>0</v>
      </c>
      <c r="BB210" s="101">
        <f>IF(AZ210=2,G210,0)</f>
        <v>0</v>
      </c>
      <c r="BC210" s="101">
        <f>IF(AZ210=3,G210,0)</f>
        <v>0</v>
      </c>
      <c r="BD210" s="101">
        <f>IF(AZ210=4,G210,0)</f>
        <v>0</v>
      </c>
      <c r="BE210" s="101">
        <f>IF(AZ210=5,G210,0)</f>
        <v>0</v>
      </c>
      <c r="CA210" s="128">
        <v>1</v>
      </c>
      <c r="CB210" s="128">
        <v>7</v>
      </c>
    </row>
    <row r="211" spans="1:80" x14ac:dyDescent="0.2">
      <c r="A211" s="129">
        <v>64</v>
      </c>
      <c r="B211" s="130" t="s">
        <v>284</v>
      </c>
      <c r="C211" s="131" t="s">
        <v>2655</v>
      </c>
      <c r="D211" s="132" t="s">
        <v>105</v>
      </c>
      <c r="E211" s="133">
        <v>1</v>
      </c>
      <c r="F211" s="133">
        <v>0</v>
      </c>
      <c r="G211" s="134">
        <f>E211*F211</f>
        <v>0</v>
      </c>
      <c r="H211" s="135">
        <v>2.9499999999999999E-3</v>
      </c>
      <c r="I211" s="136">
        <f>E211*H211</f>
        <v>2.9499999999999999E-3</v>
      </c>
      <c r="J211" s="135">
        <v>0</v>
      </c>
      <c r="K211" s="136">
        <f>E211*J211</f>
        <v>0</v>
      </c>
      <c r="O211" s="128">
        <v>2</v>
      </c>
      <c r="AA211" s="101">
        <v>1</v>
      </c>
      <c r="AB211" s="101">
        <v>7</v>
      </c>
      <c r="AC211" s="101">
        <v>7</v>
      </c>
      <c r="AZ211" s="101">
        <v>2</v>
      </c>
      <c r="BA211" s="101">
        <f>IF(AZ211=1,G211,0)</f>
        <v>0</v>
      </c>
      <c r="BB211" s="101">
        <f>IF(AZ211=2,G211,0)</f>
        <v>0</v>
      </c>
      <c r="BC211" s="101">
        <f>IF(AZ211=3,G211,0)</f>
        <v>0</v>
      </c>
      <c r="BD211" s="101">
        <f>IF(AZ211=4,G211,0)</f>
        <v>0</v>
      </c>
      <c r="BE211" s="101">
        <f>IF(AZ211=5,G211,0)</f>
        <v>0</v>
      </c>
      <c r="CA211" s="128">
        <v>1</v>
      </c>
      <c r="CB211" s="128">
        <v>7</v>
      </c>
    </row>
    <row r="212" spans="1:80" ht="22.5" x14ac:dyDescent="0.2">
      <c r="A212" s="129">
        <v>65</v>
      </c>
      <c r="B212" s="130" t="s">
        <v>285</v>
      </c>
      <c r="C212" s="131" t="s">
        <v>2654</v>
      </c>
      <c r="D212" s="132" t="s">
        <v>115</v>
      </c>
      <c r="E212" s="133">
        <v>5.6520000000000001</v>
      </c>
      <c r="F212" s="133">
        <v>0</v>
      </c>
      <c r="G212" s="134">
        <f>E212*F212</f>
        <v>0</v>
      </c>
      <c r="H212" s="135">
        <v>2.9499999999999999E-3</v>
      </c>
      <c r="I212" s="136">
        <f>E212*H212</f>
        <v>1.6673400000000001E-2</v>
      </c>
      <c r="J212" s="135">
        <v>0</v>
      </c>
      <c r="K212" s="136">
        <f>E212*J212</f>
        <v>0</v>
      </c>
      <c r="O212" s="128">
        <v>2</v>
      </c>
      <c r="AA212" s="101">
        <v>1</v>
      </c>
      <c r="AB212" s="101">
        <v>7</v>
      </c>
      <c r="AC212" s="101">
        <v>7</v>
      </c>
      <c r="AZ212" s="101">
        <v>2</v>
      </c>
      <c r="BA212" s="101">
        <f>IF(AZ212=1,G212,0)</f>
        <v>0</v>
      </c>
      <c r="BB212" s="101">
        <f>IF(AZ212=2,G212,0)</f>
        <v>0</v>
      </c>
      <c r="BC212" s="101">
        <f>IF(AZ212=3,G212,0)</f>
        <v>0</v>
      </c>
      <c r="BD212" s="101">
        <f>IF(AZ212=4,G212,0)</f>
        <v>0</v>
      </c>
      <c r="BE212" s="101">
        <f>IF(AZ212=5,G212,0)</f>
        <v>0</v>
      </c>
      <c r="CA212" s="128">
        <v>1</v>
      </c>
      <c r="CB212" s="128">
        <v>7</v>
      </c>
    </row>
    <row r="213" spans="1:80" x14ac:dyDescent="0.2">
      <c r="A213" s="129">
        <v>66</v>
      </c>
      <c r="B213" s="138"/>
      <c r="C213" s="293"/>
      <c r="D213" s="294"/>
      <c r="E213" s="294"/>
      <c r="F213" s="294"/>
      <c r="G213" s="295"/>
      <c r="I213" s="139"/>
      <c r="K213" s="139"/>
      <c r="L213" s="192"/>
      <c r="O213" s="128">
        <v>3</v>
      </c>
    </row>
    <row r="214" spans="1:80" x14ac:dyDescent="0.2">
      <c r="A214" s="129">
        <v>67</v>
      </c>
      <c r="B214" s="141"/>
      <c r="C214" s="291" t="s">
        <v>286</v>
      </c>
      <c r="D214" s="292"/>
      <c r="E214" s="189">
        <v>5.6520000000000001</v>
      </c>
      <c r="F214" s="190"/>
      <c r="G214" s="191"/>
      <c r="H214" s="142"/>
      <c r="I214" s="139"/>
      <c r="J214" s="143"/>
      <c r="K214" s="139"/>
      <c r="M214" s="192" t="s">
        <v>286</v>
      </c>
      <c r="O214" s="128"/>
    </row>
    <row r="215" spans="1:80" ht="22.5" x14ac:dyDescent="0.2">
      <c r="A215" s="129">
        <v>68</v>
      </c>
      <c r="B215" s="130" t="s">
        <v>287</v>
      </c>
      <c r="C215" s="131" t="s">
        <v>2653</v>
      </c>
      <c r="D215" s="132" t="s">
        <v>115</v>
      </c>
      <c r="E215" s="133">
        <v>3.14</v>
      </c>
      <c r="F215" s="133">
        <v>0</v>
      </c>
      <c r="G215" s="134">
        <f>E215*F215</f>
        <v>0</v>
      </c>
      <c r="H215" s="135">
        <v>2.9499999999999999E-3</v>
      </c>
      <c r="I215" s="136">
        <f>E215*H215</f>
        <v>9.2630000000000004E-3</v>
      </c>
      <c r="J215" s="135">
        <v>0</v>
      </c>
      <c r="K215" s="136">
        <f>E215*J215</f>
        <v>0</v>
      </c>
      <c r="O215" s="128">
        <v>2</v>
      </c>
      <c r="AA215" s="101">
        <v>1</v>
      </c>
      <c r="AB215" s="101">
        <v>7</v>
      </c>
      <c r="AC215" s="101">
        <v>7</v>
      </c>
      <c r="AZ215" s="101">
        <v>2</v>
      </c>
      <c r="BA215" s="101">
        <f>IF(AZ215=1,G215,0)</f>
        <v>0</v>
      </c>
      <c r="BB215" s="101">
        <f>IF(AZ215=2,G215,0)</f>
        <v>0</v>
      </c>
      <c r="BC215" s="101">
        <f>IF(AZ215=3,G215,0)</f>
        <v>0</v>
      </c>
      <c r="BD215" s="101">
        <f>IF(AZ215=4,G215,0)</f>
        <v>0</v>
      </c>
      <c r="BE215" s="101">
        <f>IF(AZ215=5,G215,0)</f>
        <v>0</v>
      </c>
      <c r="CA215" s="128">
        <v>1</v>
      </c>
      <c r="CB215" s="128">
        <v>7</v>
      </c>
    </row>
    <row r="216" spans="1:80" x14ac:dyDescent="0.2">
      <c r="A216" s="129">
        <v>69</v>
      </c>
      <c r="B216" s="141"/>
      <c r="C216" s="291" t="s">
        <v>288</v>
      </c>
      <c r="D216" s="292"/>
      <c r="E216" s="189">
        <v>3.14</v>
      </c>
      <c r="F216" s="190"/>
      <c r="G216" s="191"/>
      <c r="H216" s="142"/>
      <c r="I216" s="139"/>
      <c r="J216" s="143"/>
      <c r="K216" s="139"/>
      <c r="M216" s="192" t="s">
        <v>288</v>
      </c>
      <c r="O216" s="128"/>
    </row>
    <row r="217" spans="1:80" ht="22.5" x14ac:dyDescent="0.2">
      <c r="A217" s="129">
        <v>70</v>
      </c>
      <c r="B217" s="130" t="s">
        <v>289</v>
      </c>
      <c r="C217" s="131" t="s">
        <v>2652</v>
      </c>
      <c r="D217" s="132" t="s">
        <v>115</v>
      </c>
      <c r="E217" s="133">
        <v>18.3</v>
      </c>
      <c r="F217" s="133">
        <v>0</v>
      </c>
      <c r="G217" s="134">
        <f t="shared" ref="G217:G222" si="16">E217*F217</f>
        <v>0</v>
      </c>
      <c r="H217" s="135">
        <v>2.9499999999999999E-3</v>
      </c>
      <c r="I217" s="136">
        <f t="shared" ref="I217:I222" si="17">E217*H217</f>
        <v>5.3984999999999998E-2</v>
      </c>
      <c r="J217" s="135">
        <v>0</v>
      </c>
      <c r="K217" s="136">
        <f t="shared" ref="K217:K222" si="18">E217*J217</f>
        <v>0</v>
      </c>
      <c r="O217" s="128">
        <v>2</v>
      </c>
      <c r="AA217" s="101">
        <v>1</v>
      </c>
      <c r="AB217" s="101">
        <v>7</v>
      </c>
      <c r="AC217" s="101">
        <v>7</v>
      </c>
      <c r="AZ217" s="101">
        <v>2</v>
      </c>
      <c r="BA217" s="101">
        <f t="shared" ref="BA217:BA222" si="19">IF(AZ217=1,G217,0)</f>
        <v>0</v>
      </c>
      <c r="BB217" s="101">
        <f t="shared" ref="BB217:BB222" si="20">IF(AZ217=2,G217,0)</f>
        <v>0</v>
      </c>
      <c r="BC217" s="101">
        <f t="shared" ref="BC217:BC222" si="21">IF(AZ217=3,G217,0)</f>
        <v>0</v>
      </c>
      <c r="BD217" s="101">
        <f t="shared" ref="BD217:BD222" si="22">IF(AZ217=4,G217,0)</f>
        <v>0</v>
      </c>
      <c r="BE217" s="101">
        <f t="shared" ref="BE217:BE222" si="23">IF(AZ217=5,G217,0)</f>
        <v>0</v>
      </c>
      <c r="CA217" s="128">
        <v>1</v>
      </c>
      <c r="CB217" s="128">
        <v>7</v>
      </c>
    </row>
    <row r="218" spans="1:80" ht="22.5" x14ac:dyDescent="0.2">
      <c r="A218" s="129">
        <v>71</v>
      </c>
      <c r="B218" s="130" t="s">
        <v>290</v>
      </c>
      <c r="C218" s="131" t="s">
        <v>2651</v>
      </c>
      <c r="D218" s="132" t="s">
        <v>105</v>
      </c>
      <c r="E218" s="133">
        <v>1</v>
      </c>
      <c r="F218" s="133">
        <v>0</v>
      </c>
      <c r="G218" s="134">
        <f t="shared" si="16"/>
        <v>0</v>
      </c>
      <c r="H218" s="135">
        <v>2.9499999999999999E-3</v>
      </c>
      <c r="I218" s="136">
        <f t="shared" si="17"/>
        <v>2.9499999999999999E-3</v>
      </c>
      <c r="J218" s="135">
        <v>0</v>
      </c>
      <c r="K218" s="136">
        <f t="shared" si="18"/>
        <v>0</v>
      </c>
      <c r="O218" s="128">
        <v>2</v>
      </c>
      <c r="AA218" s="101">
        <v>1</v>
      </c>
      <c r="AB218" s="101">
        <v>7</v>
      </c>
      <c r="AC218" s="101">
        <v>7</v>
      </c>
      <c r="AZ218" s="101">
        <v>2</v>
      </c>
      <c r="BA218" s="101">
        <f t="shared" si="19"/>
        <v>0</v>
      </c>
      <c r="BB218" s="101">
        <f t="shared" si="20"/>
        <v>0</v>
      </c>
      <c r="BC218" s="101">
        <f t="shared" si="21"/>
        <v>0</v>
      </c>
      <c r="BD218" s="101">
        <f t="shared" si="22"/>
        <v>0</v>
      </c>
      <c r="BE218" s="101">
        <f t="shared" si="23"/>
        <v>0</v>
      </c>
      <c r="CA218" s="128">
        <v>1</v>
      </c>
      <c r="CB218" s="128">
        <v>7</v>
      </c>
    </row>
    <row r="219" spans="1:80" ht="22.5" x14ac:dyDescent="0.2">
      <c r="A219" s="129">
        <v>72</v>
      </c>
      <c r="B219" s="130" t="s">
        <v>291</v>
      </c>
      <c r="C219" s="131" t="s">
        <v>2648</v>
      </c>
      <c r="D219" s="132" t="s">
        <v>105</v>
      </c>
      <c r="E219" s="133">
        <v>3</v>
      </c>
      <c r="F219" s="133">
        <v>0</v>
      </c>
      <c r="G219" s="134">
        <f t="shared" si="16"/>
        <v>0</v>
      </c>
      <c r="H219" s="135">
        <v>2.9499999999999999E-3</v>
      </c>
      <c r="I219" s="136">
        <f t="shared" si="17"/>
        <v>8.8500000000000002E-3</v>
      </c>
      <c r="J219" s="135">
        <v>0</v>
      </c>
      <c r="K219" s="136">
        <f t="shared" si="18"/>
        <v>0</v>
      </c>
      <c r="O219" s="128">
        <v>2</v>
      </c>
      <c r="AA219" s="101">
        <v>1</v>
      </c>
      <c r="AB219" s="101">
        <v>7</v>
      </c>
      <c r="AC219" s="101">
        <v>7</v>
      </c>
      <c r="AZ219" s="101">
        <v>2</v>
      </c>
      <c r="BA219" s="101">
        <f t="shared" si="19"/>
        <v>0</v>
      </c>
      <c r="BB219" s="101">
        <f t="shared" si="20"/>
        <v>0</v>
      </c>
      <c r="BC219" s="101">
        <f t="shared" si="21"/>
        <v>0</v>
      </c>
      <c r="BD219" s="101">
        <f t="shared" si="22"/>
        <v>0</v>
      </c>
      <c r="BE219" s="101">
        <f t="shared" si="23"/>
        <v>0</v>
      </c>
      <c r="CA219" s="128">
        <v>1</v>
      </c>
      <c r="CB219" s="128">
        <v>7</v>
      </c>
    </row>
    <row r="220" spans="1:80" ht="22.5" x14ac:dyDescent="0.2">
      <c r="A220" s="129">
        <v>73</v>
      </c>
      <c r="B220" s="130" t="s">
        <v>292</v>
      </c>
      <c r="C220" s="131" t="s">
        <v>2649</v>
      </c>
      <c r="D220" s="132" t="s">
        <v>105</v>
      </c>
      <c r="E220" s="133">
        <v>3</v>
      </c>
      <c r="F220" s="133">
        <v>0</v>
      </c>
      <c r="G220" s="134">
        <f t="shared" si="16"/>
        <v>0</v>
      </c>
      <c r="H220" s="135">
        <v>2.9499999999999999E-3</v>
      </c>
      <c r="I220" s="136">
        <f t="shared" si="17"/>
        <v>8.8500000000000002E-3</v>
      </c>
      <c r="J220" s="135">
        <v>0</v>
      </c>
      <c r="K220" s="136">
        <f t="shared" si="18"/>
        <v>0</v>
      </c>
      <c r="O220" s="128">
        <v>2</v>
      </c>
      <c r="AA220" s="101">
        <v>1</v>
      </c>
      <c r="AB220" s="101">
        <v>7</v>
      </c>
      <c r="AC220" s="101">
        <v>7</v>
      </c>
      <c r="AZ220" s="101">
        <v>2</v>
      </c>
      <c r="BA220" s="101">
        <f t="shared" si="19"/>
        <v>0</v>
      </c>
      <c r="BB220" s="101">
        <f t="shared" si="20"/>
        <v>0</v>
      </c>
      <c r="BC220" s="101">
        <f t="shared" si="21"/>
        <v>0</v>
      </c>
      <c r="BD220" s="101">
        <f t="shared" si="22"/>
        <v>0</v>
      </c>
      <c r="BE220" s="101">
        <f t="shared" si="23"/>
        <v>0</v>
      </c>
      <c r="CA220" s="128">
        <v>1</v>
      </c>
      <c r="CB220" s="128">
        <v>7</v>
      </c>
    </row>
    <row r="221" spans="1:80" x14ac:dyDescent="0.2">
      <c r="A221" s="129">
        <v>74</v>
      </c>
      <c r="B221" s="130" t="s">
        <v>293</v>
      </c>
      <c r="C221" s="131" t="s">
        <v>2650</v>
      </c>
      <c r="D221" s="132" t="s">
        <v>105</v>
      </c>
      <c r="E221" s="133">
        <v>9</v>
      </c>
      <c r="F221" s="133">
        <v>0</v>
      </c>
      <c r="G221" s="134">
        <f t="shared" si="16"/>
        <v>0</v>
      </c>
      <c r="H221" s="135">
        <v>2.9499999999999999E-3</v>
      </c>
      <c r="I221" s="136">
        <f t="shared" si="17"/>
        <v>2.6550000000000001E-2</v>
      </c>
      <c r="J221" s="135">
        <v>0</v>
      </c>
      <c r="K221" s="136">
        <f t="shared" si="18"/>
        <v>0</v>
      </c>
      <c r="O221" s="128">
        <v>2</v>
      </c>
      <c r="AA221" s="101">
        <v>1</v>
      </c>
      <c r="AB221" s="101">
        <v>7</v>
      </c>
      <c r="AC221" s="101">
        <v>7</v>
      </c>
      <c r="AZ221" s="101">
        <v>2</v>
      </c>
      <c r="BA221" s="101">
        <f t="shared" si="19"/>
        <v>0</v>
      </c>
      <c r="BB221" s="101">
        <f t="shared" si="20"/>
        <v>0</v>
      </c>
      <c r="BC221" s="101">
        <f t="shared" si="21"/>
        <v>0</v>
      </c>
      <c r="BD221" s="101">
        <f t="shared" si="22"/>
        <v>0</v>
      </c>
      <c r="BE221" s="101">
        <f t="shared" si="23"/>
        <v>0</v>
      </c>
      <c r="CA221" s="128">
        <v>1</v>
      </c>
      <c r="CB221" s="128">
        <v>7</v>
      </c>
    </row>
    <row r="222" spans="1:80" x14ac:dyDescent="0.2">
      <c r="A222" s="129">
        <v>75</v>
      </c>
      <c r="B222" s="130" t="s">
        <v>294</v>
      </c>
      <c r="C222" s="131" t="s">
        <v>2662</v>
      </c>
      <c r="D222" s="132" t="s">
        <v>115</v>
      </c>
      <c r="E222" s="133">
        <v>200</v>
      </c>
      <c r="F222" s="133">
        <v>0</v>
      </c>
      <c r="G222" s="134">
        <f t="shared" si="16"/>
        <v>0</v>
      </c>
      <c r="H222" s="135">
        <v>2.1199999999999999E-3</v>
      </c>
      <c r="I222" s="136">
        <f t="shared" si="17"/>
        <v>0.42399999999999999</v>
      </c>
      <c r="J222" s="135">
        <v>0</v>
      </c>
      <c r="K222" s="136">
        <f t="shared" si="18"/>
        <v>0</v>
      </c>
      <c r="O222" s="128">
        <v>2</v>
      </c>
      <c r="AA222" s="101">
        <v>1</v>
      </c>
      <c r="AB222" s="101">
        <v>7</v>
      </c>
      <c r="AC222" s="101">
        <v>7</v>
      </c>
      <c r="AZ222" s="101">
        <v>2</v>
      </c>
      <c r="BA222" s="101">
        <f t="shared" si="19"/>
        <v>0</v>
      </c>
      <c r="BB222" s="101">
        <f t="shared" si="20"/>
        <v>0</v>
      </c>
      <c r="BC222" s="101">
        <f t="shared" si="21"/>
        <v>0</v>
      </c>
      <c r="BD222" s="101">
        <f t="shared" si="22"/>
        <v>0</v>
      </c>
      <c r="BE222" s="101">
        <f t="shared" si="23"/>
        <v>0</v>
      </c>
      <c r="CA222" s="128">
        <v>1</v>
      </c>
      <c r="CB222" s="128">
        <v>7</v>
      </c>
    </row>
    <row r="223" spans="1:80" x14ac:dyDescent="0.2">
      <c r="A223" s="144"/>
      <c r="B223" s="145" t="s">
        <v>45</v>
      </c>
      <c r="C223" s="146" t="s">
        <v>275</v>
      </c>
      <c r="D223" s="147"/>
      <c r="E223" s="148"/>
      <c r="F223" s="149"/>
      <c r="G223" s="150">
        <f>SUM(G202:G222)</f>
        <v>0</v>
      </c>
      <c r="H223" s="151"/>
      <c r="I223" s="152">
        <f>SUM(I202:I222)</f>
        <v>1.3948213999999999</v>
      </c>
      <c r="J223" s="151"/>
      <c r="K223" s="152">
        <f>SUM(K202:K222)</f>
        <v>0</v>
      </c>
      <c r="O223" s="128">
        <v>4</v>
      </c>
      <c r="BA223" s="153">
        <f>SUM(BA202:BA222)</f>
        <v>0</v>
      </c>
      <c r="BB223" s="153">
        <f>SUM(BB202:BB222)</f>
        <v>0</v>
      </c>
      <c r="BC223" s="153">
        <f>SUM(BC202:BC222)</f>
        <v>0</v>
      </c>
      <c r="BD223" s="153">
        <f>SUM(BD202:BD222)</f>
        <v>0</v>
      </c>
      <c r="BE223" s="153">
        <f>SUM(BE202:BE222)</f>
        <v>0</v>
      </c>
    </row>
    <row r="224" spans="1:80" x14ac:dyDescent="0.2">
      <c r="A224" s="118" t="s">
        <v>41</v>
      </c>
      <c r="B224" s="119" t="s">
        <v>295</v>
      </c>
      <c r="C224" s="120" t="s">
        <v>2647</v>
      </c>
      <c r="D224" s="121"/>
      <c r="E224" s="122"/>
      <c r="F224" s="122"/>
      <c r="G224" s="123"/>
      <c r="H224" s="124"/>
      <c r="I224" s="125"/>
      <c r="J224" s="126"/>
      <c r="K224" s="127"/>
      <c r="O224" s="128">
        <v>1</v>
      </c>
    </row>
    <row r="225" spans="1:80" ht="22.5" x14ac:dyDescent="0.2">
      <c r="A225" s="129">
        <v>76</v>
      </c>
      <c r="B225" s="130" t="s">
        <v>297</v>
      </c>
      <c r="C225" s="131" t="s">
        <v>298</v>
      </c>
      <c r="D225" s="132" t="s">
        <v>201</v>
      </c>
      <c r="E225" s="133">
        <v>1</v>
      </c>
      <c r="F225" s="133">
        <v>0</v>
      </c>
      <c r="G225" s="134">
        <f t="shared" ref="G225:G234" si="24">E225*F225</f>
        <v>0</v>
      </c>
      <c r="H225" s="135">
        <v>0</v>
      </c>
      <c r="I225" s="136">
        <f t="shared" ref="I225:I234" si="25">E225*H225</f>
        <v>0</v>
      </c>
      <c r="J225" s="135">
        <v>0</v>
      </c>
      <c r="K225" s="136">
        <f t="shared" ref="K225:K234" si="26">E225*J225</f>
        <v>0</v>
      </c>
      <c r="O225" s="128">
        <v>2</v>
      </c>
      <c r="AA225" s="101">
        <v>1</v>
      </c>
      <c r="AB225" s="101">
        <v>7</v>
      </c>
      <c r="AC225" s="101">
        <v>7</v>
      </c>
      <c r="AZ225" s="101">
        <v>2</v>
      </c>
      <c r="BA225" s="101">
        <f t="shared" ref="BA225:BA234" si="27">IF(AZ225=1,G225,0)</f>
        <v>0</v>
      </c>
      <c r="BB225" s="101">
        <f t="shared" ref="BB225:BB234" si="28">IF(AZ225=2,G225,0)</f>
        <v>0</v>
      </c>
      <c r="BC225" s="101">
        <f t="shared" ref="BC225:BC234" si="29">IF(AZ225=3,G225,0)</f>
        <v>0</v>
      </c>
      <c r="BD225" s="101">
        <f t="shared" ref="BD225:BD234" si="30">IF(AZ225=4,G225,0)</f>
        <v>0</v>
      </c>
      <c r="BE225" s="101">
        <f t="shared" ref="BE225:BE234" si="31">IF(AZ225=5,G225,0)</f>
        <v>0</v>
      </c>
      <c r="CA225" s="128">
        <v>1</v>
      </c>
      <c r="CB225" s="128">
        <v>7</v>
      </c>
    </row>
    <row r="226" spans="1:80" x14ac:dyDescent="0.2">
      <c r="A226" s="129">
        <v>77</v>
      </c>
      <c r="B226" s="130" t="s">
        <v>299</v>
      </c>
      <c r="C226" s="131" t="s">
        <v>300</v>
      </c>
      <c r="D226" s="132" t="s">
        <v>201</v>
      </c>
      <c r="E226" s="133">
        <v>1</v>
      </c>
      <c r="F226" s="133">
        <v>0</v>
      </c>
      <c r="G226" s="134">
        <f t="shared" si="24"/>
        <v>0</v>
      </c>
      <c r="H226" s="135">
        <v>0</v>
      </c>
      <c r="I226" s="136">
        <f t="shared" si="25"/>
        <v>0</v>
      </c>
      <c r="J226" s="135">
        <v>0</v>
      </c>
      <c r="K226" s="136">
        <f t="shared" si="26"/>
        <v>0</v>
      </c>
      <c r="O226" s="128">
        <v>2</v>
      </c>
      <c r="AA226" s="101">
        <v>1</v>
      </c>
      <c r="AB226" s="101">
        <v>7</v>
      </c>
      <c r="AC226" s="101">
        <v>7</v>
      </c>
      <c r="AZ226" s="101">
        <v>2</v>
      </c>
      <c r="BA226" s="101">
        <f t="shared" si="27"/>
        <v>0</v>
      </c>
      <c r="BB226" s="101">
        <f t="shared" si="28"/>
        <v>0</v>
      </c>
      <c r="BC226" s="101">
        <f t="shared" si="29"/>
        <v>0</v>
      </c>
      <c r="BD226" s="101">
        <f t="shared" si="30"/>
        <v>0</v>
      </c>
      <c r="BE226" s="101">
        <f t="shared" si="31"/>
        <v>0</v>
      </c>
      <c r="CA226" s="128">
        <v>1</v>
      </c>
      <c r="CB226" s="128">
        <v>7</v>
      </c>
    </row>
    <row r="227" spans="1:80" x14ac:dyDescent="0.2">
      <c r="A227" s="129">
        <v>78</v>
      </c>
      <c r="B227" s="130" t="s">
        <v>301</v>
      </c>
      <c r="C227" s="131" t="s">
        <v>302</v>
      </c>
      <c r="D227" s="132" t="s">
        <v>201</v>
      </c>
      <c r="E227" s="133">
        <v>1</v>
      </c>
      <c r="F227" s="133">
        <v>0</v>
      </c>
      <c r="G227" s="134">
        <f t="shared" si="24"/>
        <v>0</v>
      </c>
      <c r="H227" s="135">
        <v>0</v>
      </c>
      <c r="I227" s="136">
        <f t="shared" si="25"/>
        <v>0</v>
      </c>
      <c r="J227" s="135">
        <v>0</v>
      </c>
      <c r="K227" s="136">
        <f t="shared" si="26"/>
        <v>0</v>
      </c>
      <c r="O227" s="128">
        <v>2</v>
      </c>
      <c r="AA227" s="101">
        <v>1</v>
      </c>
      <c r="AB227" s="101">
        <v>7</v>
      </c>
      <c r="AC227" s="101">
        <v>7</v>
      </c>
      <c r="AZ227" s="101">
        <v>2</v>
      </c>
      <c r="BA227" s="101">
        <f t="shared" si="27"/>
        <v>0</v>
      </c>
      <c r="BB227" s="101">
        <f t="shared" si="28"/>
        <v>0</v>
      </c>
      <c r="BC227" s="101">
        <f t="shared" si="29"/>
        <v>0</v>
      </c>
      <c r="BD227" s="101">
        <f t="shared" si="30"/>
        <v>0</v>
      </c>
      <c r="BE227" s="101">
        <f t="shared" si="31"/>
        <v>0</v>
      </c>
      <c r="CA227" s="128">
        <v>1</v>
      </c>
      <c r="CB227" s="128">
        <v>7</v>
      </c>
    </row>
    <row r="228" spans="1:80" x14ac:dyDescent="0.2">
      <c r="A228" s="129">
        <v>79</v>
      </c>
      <c r="B228" s="130" t="s">
        <v>303</v>
      </c>
      <c r="C228" s="131" t="s">
        <v>304</v>
      </c>
      <c r="D228" s="132" t="s">
        <v>201</v>
      </c>
      <c r="E228" s="133">
        <v>1</v>
      </c>
      <c r="F228" s="133">
        <v>0</v>
      </c>
      <c r="G228" s="134">
        <f t="shared" si="24"/>
        <v>0</v>
      </c>
      <c r="H228" s="135">
        <v>0</v>
      </c>
      <c r="I228" s="136">
        <f t="shared" si="25"/>
        <v>0</v>
      </c>
      <c r="J228" s="135">
        <v>0</v>
      </c>
      <c r="K228" s="136">
        <f t="shared" si="26"/>
        <v>0</v>
      </c>
      <c r="O228" s="128">
        <v>2</v>
      </c>
      <c r="AA228" s="101">
        <v>1</v>
      </c>
      <c r="AB228" s="101">
        <v>7</v>
      </c>
      <c r="AC228" s="101">
        <v>7</v>
      </c>
      <c r="AZ228" s="101">
        <v>2</v>
      </c>
      <c r="BA228" s="101">
        <f t="shared" si="27"/>
        <v>0</v>
      </c>
      <c r="BB228" s="101">
        <f t="shared" si="28"/>
        <v>0</v>
      </c>
      <c r="BC228" s="101">
        <f t="shared" si="29"/>
        <v>0</v>
      </c>
      <c r="BD228" s="101">
        <f t="shared" si="30"/>
        <v>0</v>
      </c>
      <c r="BE228" s="101">
        <f t="shared" si="31"/>
        <v>0</v>
      </c>
      <c r="CA228" s="128">
        <v>1</v>
      </c>
      <c r="CB228" s="128">
        <v>7</v>
      </c>
    </row>
    <row r="229" spans="1:80" x14ac:dyDescent="0.2">
      <c r="A229" s="129">
        <v>80</v>
      </c>
      <c r="B229" s="130" t="s">
        <v>305</v>
      </c>
      <c r="C229" s="131" t="s">
        <v>306</v>
      </c>
      <c r="D229" s="132" t="s">
        <v>201</v>
      </c>
      <c r="E229" s="133">
        <v>1</v>
      </c>
      <c r="F229" s="133">
        <v>0</v>
      </c>
      <c r="G229" s="134">
        <f t="shared" si="24"/>
        <v>0</v>
      </c>
      <c r="H229" s="135">
        <v>0</v>
      </c>
      <c r="I229" s="136">
        <f t="shared" si="25"/>
        <v>0</v>
      </c>
      <c r="J229" s="135">
        <v>0</v>
      </c>
      <c r="K229" s="136">
        <f t="shared" si="26"/>
        <v>0</v>
      </c>
      <c r="O229" s="128">
        <v>2</v>
      </c>
      <c r="AA229" s="101">
        <v>1</v>
      </c>
      <c r="AB229" s="101">
        <v>7</v>
      </c>
      <c r="AC229" s="101">
        <v>7</v>
      </c>
      <c r="AZ229" s="101">
        <v>2</v>
      </c>
      <c r="BA229" s="101">
        <f t="shared" si="27"/>
        <v>0</v>
      </c>
      <c r="BB229" s="101">
        <f t="shared" si="28"/>
        <v>0</v>
      </c>
      <c r="BC229" s="101">
        <f t="shared" si="29"/>
        <v>0</v>
      </c>
      <c r="BD229" s="101">
        <f t="shared" si="30"/>
        <v>0</v>
      </c>
      <c r="BE229" s="101">
        <f t="shared" si="31"/>
        <v>0</v>
      </c>
      <c r="CA229" s="128">
        <v>1</v>
      </c>
      <c r="CB229" s="128">
        <v>7</v>
      </c>
    </row>
    <row r="230" spans="1:80" x14ac:dyDescent="0.2">
      <c r="A230" s="129">
        <v>81</v>
      </c>
      <c r="B230" s="130" t="s">
        <v>307</v>
      </c>
      <c r="C230" s="131" t="s">
        <v>308</v>
      </c>
      <c r="D230" s="132" t="s">
        <v>201</v>
      </c>
      <c r="E230" s="133">
        <v>1</v>
      </c>
      <c r="F230" s="133">
        <v>0</v>
      </c>
      <c r="G230" s="134">
        <f t="shared" si="24"/>
        <v>0</v>
      </c>
      <c r="H230" s="135">
        <v>0</v>
      </c>
      <c r="I230" s="136">
        <f t="shared" si="25"/>
        <v>0</v>
      </c>
      <c r="J230" s="135">
        <v>0</v>
      </c>
      <c r="K230" s="136">
        <f t="shared" si="26"/>
        <v>0</v>
      </c>
      <c r="O230" s="128">
        <v>2</v>
      </c>
      <c r="AA230" s="101">
        <v>1</v>
      </c>
      <c r="AB230" s="101">
        <v>7</v>
      </c>
      <c r="AC230" s="101">
        <v>7</v>
      </c>
      <c r="AZ230" s="101">
        <v>2</v>
      </c>
      <c r="BA230" s="101">
        <f t="shared" si="27"/>
        <v>0</v>
      </c>
      <c r="BB230" s="101">
        <f t="shared" si="28"/>
        <v>0</v>
      </c>
      <c r="BC230" s="101">
        <f t="shared" si="29"/>
        <v>0</v>
      </c>
      <c r="BD230" s="101">
        <f t="shared" si="30"/>
        <v>0</v>
      </c>
      <c r="BE230" s="101">
        <f t="shared" si="31"/>
        <v>0</v>
      </c>
      <c r="CA230" s="128">
        <v>1</v>
      </c>
      <c r="CB230" s="128">
        <v>7</v>
      </c>
    </row>
    <row r="231" spans="1:80" ht="22.5" x14ac:dyDescent="0.2">
      <c r="A231" s="129">
        <v>82</v>
      </c>
      <c r="B231" s="130" t="s">
        <v>309</v>
      </c>
      <c r="C231" s="131" t="s">
        <v>310</v>
      </c>
      <c r="D231" s="132" t="s">
        <v>201</v>
      </c>
      <c r="E231" s="133">
        <v>1</v>
      </c>
      <c r="F231" s="133">
        <v>0</v>
      </c>
      <c r="G231" s="134">
        <f t="shared" si="24"/>
        <v>0</v>
      </c>
      <c r="H231" s="135">
        <v>0</v>
      </c>
      <c r="I231" s="136">
        <f t="shared" si="25"/>
        <v>0</v>
      </c>
      <c r="J231" s="135">
        <v>0</v>
      </c>
      <c r="K231" s="136">
        <f t="shared" si="26"/>
        <v>0</v>
      </c>
      <c r="O231" s="128">
        <v>2</v>
      </c>
      <c r="AA231" s="101">
        <v>1</v>
      </c>
      <c r="AB231" s="101">
        <v>7</v>
      </c>
      <c r="AC231" s="101">
        <v>7</v>
      </c>
      <c r="AZ231" s="101">
        <v>2</v>
      </c>
      <c r="BA231" s="101">
        <f t="shared" si="27"/>
        <v>0</v>
      </c>
      <c r="BB231" s="101">
        <f t="shared" si="28"/>
        <v>0</v>
      </c>
      <c r="BC231" s="101">
        <f t="shared" si="29"/>
        <v>0</v>
      </c>
      <c r="BD231" s="101">
        <f t="shared" si="30"/>
        <v>0</v>
      </c>
      <c r="BE231" s="101">
        <f t="shared" si="31"/>
        <v>0</v>
      </c>
      <c r="CA231" s="128">
        <v>1</v>
      </c>
      <c r="CB231" s="128">
        <v>7</v>
      </c>
    </row>
    <row r="232" spans="1:80" ht="22.5" x14ac:dyDescent="0.2">
      <c r="A232" s="129">
        <v>83</v>
      </c>
      <c r="B232" s="130" t="s">
        <v>311</v>
      </c>
      <c r="C232" s="131" t="s">
        <v>312</v>
      </c>
      <c r="D232" s="132" t="s">
        <v>201</v>
      </c>
      <c r="E232" s="133">
        <v>1</v>
      </c>
      <c r="F232" s="133">
        <v>0</v>
      </c>
      <c r="G232" s="134">
        <f t="shared" si="24"/>
        <v>0</v>
      </c>
      <c r="H232" s="135">
        <v>0</v>
      </c>
      <c r="I232" s="136">
        <f t="shared" si="25"/>
        <v>0</v>
      </c>
      <c r="J232" s="135">
        <v>0</v>
      </c>
      <c r="K232" s="136">
        <f t="shared" si="26"/>
        <v>0</v>
      </c>
      <c r="O232" s="128">
        <v>2</v>
      </c>
      <c r="AA232" s="101">
        <v>1</v>
      </c>
      <c r="AB232" s="101">
        <v>7</v>
      </c>
      <c r="AC232" s="101">
        <v>7</v>
      </c>
      <c r="AZ232" s="101">
        <v>2</v>
      </c>
      <c r="BA232" s="101">
        <f t="shared" si="27"/>
        <v>0</v>
      </c>
      <c r="BB232" s="101">
        <f t="shared" si="28"/>
        <v>0</v>
      </c>
      <c r="BC232" s="101">
        <f t="shared" si="29"/>
        <v>0</v>
      </c>
      <c r="BD232" s="101">
        <f t="shared" si="30"/>
        <v>0</v>
      </c>
      <c r="BE232" s="101">
        <f t="shared" si="31"/>
        <v>0</v>
      </c>
      <c r="CA232" s="128">
        <v>1</v>
      </c>
      <c r="CB232" s="128">
        <v>7</v>
      </c>
    </row>
    <row r="233" spans="1:80" ht="22.5" x14ac:dyDescent="0.2">
      <c r="A233" s="129">
        <v>84</v>
      </c>
      <c r="B233" s="130" t="s">
        <v>313</v>
      </c>
      <c r="C233" s="131" t="s">
        <v>2584</v>
      </c>
      <c r="D233" s="132" t="s">
        <v>201</v>
      </c>
      <c r="E233" s="133">
        <v>2</v>
      </c>
      <c r="F233" s="133">
        <v>0</v>
      </c>
      <c r="G233" s="134">
        <f t="shared" si="24"/>
        <v>0</v>
      </c>
      <c r="H233" s="135">
        <v>0</v>
      </c>
      <c r="I233" s="136">
        <f t="shared" si="25"/>
        <v>0</v>
      </c>
      <c r="J233" s="135">
        <v>0</v>
      </c>
      <c r="K233" s="136">
        <f t="shared" si="26"/>
        <v>0</v>
      </c>
      <c r="O233" s="128">
        <v>2</v>
      </c>
      <c r="AA233" s="101">
        <v>1</v>
      </c>
      <c r="AB233" s="101">
        <v>7</v>
      </c>
      <c r="AC233" s="101">
        <v>7</v>
      </c>
      <c r="AZ233" s="101">
        <v>2</v>
      </c>
      <c r="BA233" s="101">
        <f t="shared" si="27"/>
        <v>0</v>
      </c>
      <c r="BB233" s="101">
        <f t="shared" si="28"/>
        <v>0</v>
      </c>
      <c r="BC233" s="101">
        <f t="shared" si="29"/>
        <v>0</v>
      </c>
      <c r="BD233" s="101">
        <f t="shared" si="30"/>
        <v>0</v>
      </c>
      <c r="BE233" s="101">
        <f t="shared" si="31"/>
        <v>0</v>
      </c>
      <c r="CA233" s="128">
        <v>1</v>
      </c>
      <c r="CB233" s="128">
        <v>7</v>
      </c>
    </row>
    <row r="234" spans="1:80" ht="22.5" x14ac:dyDescent="0.2">
      <c r="A234" s="129">
        <v>85</v>
      </c>
      <c r="B234" s="130" t="s">
        <v>314</v>
      </c>
      <c r="C234" s="131" t="s">
        <v>2583</v>
      </c>
      <c r="D234" s="132" t="s">
        <v>201</v>
      </c>
      <c r="E234" s="133">
        <v>1</v>
      </c>
      <c r="F234" s="133">
        <v>0</v>
      </c>
      <c r="G234" s="134">
        <f t="shared" si="24"/>
        <v>0</v>
      </c>
      <c r="H234" s="135">
        <v>0</v>
      </c>
      <c r="I234" s="136">
        <f t="shared" si="25"/>
        <v>0</v>
      </c>
      <c r="J234" s="135">
        <v>0</v>
      </c>
      <c r="K234" s="136">
        <f t="shared" si="26"/>
        <v>0</v>
      </c>
      <c r="O234" s="128">
        <v>2</v>
      </c>
      <c r="AA234" s="101">
        <v>1</v>
      </c>
      <c r="AB234" s="101">
        <v>7</v>
      </c>
      <c r="AC234" s="101">
        <v>7</v>
      </c>
      <c r="AZ234" s="101">
        <v>2</v>
      </c>
      <c r="BA234" s="101">
        <f t="shared" si="27"/>
        <v>0</v>
      </c>
      <c r="BB234" s="101">
        <f t="shared" si="28"/>
        <v>0</v>
      </c>
      <c r="BC234" s="101">
        <f t="shared" si="29"/>
        <v>0</v>
      </c>
      <c r="BD234" s="101">
        <f t="shared" si="30"/>
        <v>0</v>
      </c>
      <c r="BE234" s="101">
        <f t="shared" si="31"/>
        <v>0</v>
      </c>
      <c r="CA234" s="128">
        <v>1</v>
      </c>
      <c r="CB234" s="128">
        <v>7</v>
      </c>
    </row>
    <row r="235" spans="1:80" x14ac:dyDescent="0.2">
      <c r="A235" s="144"/>
      <c r="B235" s="145" t="s">
        <v>45</v>
      </c>
      <c r="C235" s="146" t="s">
        <v>296</v>
      </c>
      <c r="D235" s="147"/>
      <c r="E235" s="148"/>
      <c r="F235" s="149"/>
      <c r="G235" s="150">
        <f>SUM(G224:G234)</f>
        <v>0</v>
      </c>
      <c r="H235" s="151"/>
      <c r="I235" s="152">
        <f>SUM(I224:I234)</f>
        <v>0</v>
      </c>
      <c r="J235" s="151"/>
      <c r="K235" s="152">
        <f>SUM(K224:K234)</f>
        <v>0</v>
      </c>
      <c r="O235" s="128">
        <v>4</v>
      </c>
      <c r="BA235" s="153">
        <f>SUM(BA224:BA234)</f>
        <v>0</v>
      </c>
      <c r="BB235" s="153">
        <f>SUM(BB224:BB234)</f>
        <v>0</v>
      </c>
      <c r="BC235" s="153">
        <f>SUM(BC224:BC234)</f>
        <v>0</v>
      </c>
      <c r="BD235" s="153">
        <f>SUM(BD224:BD234)</f>
        <v>0</v>
      </c>
      <c r="BE235" s="153">
        <f>SUM(BE224:BE234)</f>
        <v>0</v>
      </c>
    </row>
    <row r="236" spans="1:80" ht="38.25" customHeight="1" x14ac:dyDescent="0.2">
      <c r="A236" s="118" t="s">
        <v>41</v>
      </c>
      <c r="B236" s="119" t="s">
        <v>315</v>
      </c>
      <c r="C236" s="305" t="s">
        <v>2631</v>
      </c>
      <c r="D236" s="306"/>
      <c r="E236" s="306"/>
      <c r="F236" s="306"/>
      <c r="G236" s="307"/>
      <c r="H236" s="124"/>
      <c r="I236" s="125"/>
      <c r="J236" s="126"/>
      <c r="K236" s="127"/>
      <c r="O236" s="128">
        <v>1</v>
      </c>
    </row>
    <row r="237" spans="1:80" x14ac:dyDescent="0.2">
      <c r="A237" s="129">
        <v>86</v>
      </c>
      <c r="B237" s="130" t="s">
        <v>318</v>
      </c>
      <c r="C237" s="131" t="s">
        <v>319</v>
      </c>
      <c r="D237" s="132" t="s">
        <v>201</v>
      </c>
      <c r="E237" s="133">
        <v>1</v>
      </c>
      <c r="F237" s="133">
        <v>0</v>
      </c>
      <c r="G237" s="134">
        <f>E237*F237</f>
        <v>0</v>
      </c>
      <c r="H237" s="135">
        <v>0</v>
      </c>
      <c r="I237" s="136">
        <f>E237*H237</f>
        <v>0</v>
      </c>
      <c r="J237" s="135">
        <v>0</v>
      </c>
      <c r="K237" s="136">
        <f>E237*J237</f>
        <v>0</v>
      </c>
      <c r="O237" s="128">
        <v>2</v>
      </c>
      <c r="AA237" s="101">
        <v>1</v>
      </c>
      <c r="AB237" s="101">
        <v>7</v>
      </c>
      <c r="AC237" s="101">
        <v>7</v>
      </c>
      <c r="AZ237" s="101">
        <v>2</v>
      </c>
      <c r="BA237" s="101">
        <f>IF(AZ237=1,G237,0)</f>
        <v>0</v>
      </c>
      <c r="BB237" s="101">
        <f>IF(AZ237=2,G237,0)</f>
        <v>0</v>
      </c>
      <c r="BC237" s="101">
        <f>IF(AZ237=3,G237,0)</f>
        <v>0</v>
      </c>
      <c r="BD237" s="101">
        <f>IF(AZ237=4,G237,0)</f>
        <v>0</v>
      </c>
      <c r="BE237" s="101">
        <f>IF(AZ237=5,G237,0)</f>
        <v>0</v>
      </c>
      <c r="CA237" s="128">
        <v>1</v>
      </c>
      <c r="CB237" s="128">
        <v>7</v>
      </c>
    </row>
    <row r="238" spans="1:80" x14ac:dyDescent="0.2">
      <c r="A238" s="129">
        <v>87</v>
      </c>
      <c r="B238" s="130" t="s">
        <v>320</v>
      </c>
      <c r="C238" s="131" t="s">
        <v>321</v>
      </c>
      <c r="D238" s="132" t="s">
        <v>201</v>
      </c>
      <c r="E238" s="133">
        <v>1</v>
      </c>
      <c r="F238" s="133">
        <v>0</v>
      </c>
      <c r="G238" s="134">
        <f>E238*F238</f>
        <v>0</v>
      </c>
      <c r="H238" s="135">
        <v>0</v>
      </c>
      <c r="I238" s="136">
        <f>E238*H238</f>
        <v>0</v>
      </c>
      <c r="J238" s="135">
        <v>0</v>
      </c>
      <c r="K238" s="136">
        <f>E238*J238</f>
        <v>0</v>
      </c>
      <c r="O238" s="128">
        <v>2</v>
      </c>
      <c r="AA238" s="101">
        <v>1</v>
      </c>
      <c r="AB238" s="101">
        <v>7</v>
      </c>
      <c r="AC238" s="101">
        <v>7</v>
      </c>
      <c r="AZ238" s="101">
        <v>2</v>
      </c>
      <c r="BA238" s="101">
        <f>IF(AZ238=1,G238,0)</f>
        <v>0</v>
      </c>
      <c r="BB238" s="101">
        <f>IF(AZ238=2,G238,0)</f>
        <v>0</v>
      </c>
      <c r="BC238" s="101">
        <f>IF(AZ238=3,G238,0)</f>
        <v>0</v>
      </c>
      <c r="BD238" s="101">
        <f>IF(AZ238=4,G238,0)</f>
        <v>0</v>
      </c>
      <c r="BE238" s="101">
        <f>IF(AZ238=5,G238,0)</f>
        <v>0</v>
      </c>
      <c r="CA238" s="128">
        <v>1</v>
      </c>
      <c r="CB238" s="128">
        <v>7</v>
      </c>
    </row>
    <row r="239" spans="1:80" x14ac:dyDescent="0.2">
      <c r="A239" s="129">
        <v>88</v>
      </c>
      <c r="B239" s="130" t="s">
        <v>322</v>
      </c>
      <c r="C239" s="131" t="s">
        <v>323</v>
      </c>
      <c r="D239" s="132" t="s">
        <v>201</v>
      </c>
      <c r="E239" s="133">
        <v>1</v>
      </c>
      <c r="F239" s="133">
        <v>0</v>
      </c>
      <c r="G239" s="134">
        <f t="shared" ref="G239:G270" si="32">E239*F239</f>
        <v>0</v>
      </c>
      <c r="H239" s="135">
        <v>0</v>
      </c>
      <c r="I239" s="136">
        <f t="shared" ref="I239:I270" si="33">E239*H239</f>
        <v>0</v>
      </c>
      <c r="J239" s="135">
        <v>0</v>
      </c>
      <c r="K239" s="136">
        <f t="shared" ref="K239:K270" si="34">E239*J239</f>
        <v>0</v>
      </c>
      <c r="O239" s="128">
        <v>2</v>
      </c>
      <c r="AA239" s="101">
        <v>1</v>
      </c>
      <c r="AB239" s="101">
        <v>7</v>
      </c>
      <c r="AC239" s="101">
        <v>7</v>
      </c>
      <c r="AZ239" s="101">
        <v>2</v>
      </c>
      <c r="BA239" s="101">
        <f t="shared" ref="BA239:BA270" si="35">IF(AZ239=1,G239,0)</f>
        <v>0</v>
      </c>
      <c r="BB239" s="101">
        <f t="shared" ref="BB239:BB270" si="36">IF(AZ239=2,G239,0)</f>
        <v>0</v>
      </c>
      <c r="BC239" s="101">
        <f t="shared" ref="BC239:BC270" si="37">IF(AZ239=3,G239,0)</f>
        <v>0</v>
      </c>
      <c r="BD239" s="101">
        <f t="shared" ref="BD239:BD270" si="38">IF(AZ239=4,G239,0)</f>
        <v>0</v>
      </c>
      <c r="BE239" s="101">
        <f t="shared" ref="BE239:BE270" si="39">IF(AZ239=5,G239,0)</f>
        <v>0</v>
      </c>
      <c r="CA239" s="128">
        <v>1</v>
      </c>
      <c r="CB239" s="128">
        <v>7</v>
      </c>
    </row>
    <row r="240" spans="1:80" x14ac:dyDescent="0.2">
      <c r="A240" s="129">
        <v>89</v>
      </c>
      <c r="B240" s="130" t="s">
        <v>324</v>
      </c>
      <c r="C240" s="131" t="s">
        <v>325</v>
      </c>
      <c r="D240" s="132" t="s">
        <v>201</v>
      </c>
      <c r="E240" s="133">
        <v>1</v>
      </c>
      <c r="F240" s="133">
        <v>0</v>
      </c>
      <c r="G240" s="134">
        <f t="shared" si="32"/>
        <v>0</v>
      </c>
      <c r="H240" s="135">
        <v>0</v>
      </c>
      <c r="I240" s="136">
        <f t="shared" si="33"/>
        <v>0</v>
      </c>
      <c r="J240" s="135">
        <v>0</v>
      </c>
      <c r="K240" s="136">
        <f t="shared" si="34"/>
        <v>0</v>
      </c>
      <c r="O240" s="128">
        <v>2</v>
      </c>
      <c r="AA240" s="101">
        <v>1</v>
      </c>
      <c r="AB240" s="101">
        <v>7</v>
      </c>
      <c r="AC240" s="101">
        <v>7</v>
      </c>
      <c r="AZ240" s="101">
        <v>2</v>
      </c>
      <c r="BA240" s="101">
        <f t="shared" si="35"/>
        <v>0</v>
      </c>
      <c r="BB240" s="101">
        <f t="shared" si="36"/>
        <v>0</v>
      </c>
      <c r="BC240" s="101">
        <f t="shared" si="37"/>
        <v>0</v>
      </c>
      <c r="BD240" s="101">
        <f t="shared" si="38"/>
        <v>0</v>
      </c>
      <c r="BE240" s="101">
        <f t="shared" si="39"/>
        <v>0</v>
      </c>
      <c r="CA240" s="128">
        <v>1</v>
      </c>
      <c r="CB240" s="128">
        <v>7</v>
      </c>
    </row>
    <row r="241" spans="1:80" x14ac:dyDescent="0.2">
      <c r="A241" s="129">
        <v>90</v>
      </c>
      <c r="B241" s="130" t="s">
        <v>326</v>
      </c>
      <c r="C241" s="131" t="s">
        <v>327</v>
      </c>
      <c r="D241" s="132" t="s">
        <v>201</v>
      </c>
      <c r="E241" s="133">
        <v>1</v>
      </c>
      <c r="F241" s="133">
        <v>0</v>
      </c>
      <c r="G241" s="134">
        <f t="shared" si="32"/>
        <v>0</v>
      </c>
      <c r="H241" s="135">
        <v>0</v>
      </c>
      <c r="I241" s="136">
        <f t="shared" si="33"/>
        <v>0</v>
      </c>
      <c r="J241" s="135">
        <v>0</v>
      </c>
      <c r="K241" s="136">
        <f t="shared" si="34"/>
        <v>0</v>
      </c>
      <c r="O241" s="128">
        <v>2</v>
      </c>
      <c r="AA241" s="101">
        <v>1</v>
      </c>
      <c r="AB241" s="101">
        <v>7</v>
      </c>
      <c r="AC241" s="101">
        <v>7</v>
      </c>
      <c r="AZ241" s="101">
        <v>2</v>
      </c>
      <c r="BA241" s="101">
        <f t="shared" si="35"/>
        <v>0</v>
      </c>
      <c r="BB241" s="101">
        <f t="shared" si="36"/>
        <v>0</v>
      </c>
      <c r="BC241" s="101">
        <f t="shared" si="37"/>
        <v>0</v>
      </c>
      <c r="BD241" s="101">
        <f t="shared" si="38"/>
        <v>0</v>
      </c>
      <c r="BE241" s="101">
        <f t="shared" si="39"/>
        <v>0</v>
      </c>
      <c r="CA241" s="128">
        <v>1</v>
      </c>
      <c r="CB241" s="128">
        <v>7</v>
      </c>
    </row>
    <row r="242" spans="1:80" x14ac:dyDescent="0.2">
      <c r="A242" s="129">
        <v>91</v>
      </c>
      <c r="B242" s="130" t="s">
        <v>328</v>
      </c>
      <c r="C242" s="131" t="s">
        <v>329</v>
      </c>
      <c r="D242" s="132" t="s">
        <v>201</v>
      </c>
      <c r="E242" s="133">
        <v>1</v>
      </c>
      <c r="F242" s="133">
        <v>0</v>
      </c>
      <c r="G242" s="134">
        <f t="shared" si="32"/>
        <v>0</v>
      </c>
      <c r="H242" s="135">
        <v>0</v>
      </c>
      <c r="I242" s="136">
        <f t="shared" si="33"/>
        <v>0</v>
      </c>
      <c r="J242" s="135">
        <v>0</v>
      </c>
      <c r="K242" s="136">
        <f t="shared" si="34"/>
        <v>0</v>
      </c>
      <c r="O242" s="128">
        <v>2</v>
      </c>
      <c r="AA242" s="101">
        <v>1</v>
      </c>
      <c r="AB242" s="101">
        <v>7</v>
      </c>
      <c r="AC242" s="101">
        <v>7</v>
      </c>
      <c r="AZ242" s="101">
        <v>2</v>
      </c>
      <c r="BA242" s="101">
        <f t="shared" si="35"/>
        <v>0</v>
      </c>
      <c r="BB242" s="101">
        <f t="shared" si="36"/>
        <v>0</v>
      </c>
      <c r="BC242" s="101">
        <f t="shared" si="37"/>
        <v>0</v>
      </c>
      <c r="BD242" s="101">
        <f t="shared" si="38"/>
        <v>0</v>
      </c>
      <c r="BE242" s="101">
        <f t="shared" si="39"/>
        <v>0</v>
      </c>
      <c r="CA242" s="128">
        <v>1</v>
      </c>
      <c r="CB242" s="128">
        <v>7</v>
      </c>
    </row>
    <row r="243" spans="1:80" x14ac:dyDescent="0.2">
      <c r="A243" s="129">
        <v>92</v>
      </c>
      <c r="B243" s="130" t="s">
        <v>330</v>
      </c>
      <c r="C243" s="131" t="s">
        <v>331</v>
      </c>
      <c r="D243" s="132" t="s">
        <v>201</v>
      </c>
      <c r="E243" s="133">
        <v>1</v>
      </c>
      <c r="F243" s="133">
        <v>0</v>
      </c>
      <c r="G243" s="134">
        <f t="shared" si="32"/>
        <v>0</v>
      </c>
      <c r="H243" s="135">
        <v>0</v>
      </c>
      <c r="I243" s="136">
        <f t="shared" si="33"/>
        <v>0</v>
      </c>
      <c r="J243" s="135">
        <v>0</v>
      </c>
      <c r="K243" s="136">
        <f t="shared" si="34"/>
        <v>0</v>
      </c>
      <c r="O243" s="128">
        <v>2</v>
      </c>
      <c r="AA243" s="101">
        <v>1</v>
      </c>
      <c r="AB243" s="101">
        <v>7</v>
      </c>
      <c r="AC243" s="101">
        <v>7</v>
      </c>
      <c r="AZ243" s="101">
        <v>2</v>
      </c>
      <c r="BA243" s="101">
        <f t="shared" si="35"/>
        <v>0</v>
      </c>
      <c r="BB243" s="101">
        <f t="shared" si="36"/>
        <v>0</v>
      </c>
      <c r="BC243" s="101">
        <f t="shared" si="37"/>
        <v>0</v>
      </c>
      <c r="BD243" s="101">
        <f t="shared" si="38"/>
        <v>0</v>
      </c>
      <c r="BE243" s="101">
        <f t="shared" si="39"/>
        <v>0</v>
      </c>
      <c r="CA243" s="128">
        <v>1</v>
      </c>
      <c r="CB243" s="128">
        <v>7</v>
      </c>
    </row>
    <row r="244" spans="1:80" x14ac:dyDescent="0.2">
      <c r="A244" s="129">
        <v>93</v>
      </c>
      <c r="B244" s="130" t="s">
        <v>332</v>
      </c>
      <c r="C244" s="131" t="s">
        <v>333</v>
      </c>
      <c r="D244" s="132" t="s">
        <v>201</v>
      </c>
      <c r="E244" s="133">
        <v>1</v>
      </c>
      <c r="F244" s="133">
        <v>0</v>
      </c>
      <c r="G244" s="134">
        <f t="shared" si="32"/>
        <v>0</v>
      </c>
      <c r="H244" s="135">
        <v>0</v>
      </c>
      <c r="I244" s="136">
        <f t="shared" si="33"/>
        <v>0</v>
      </c>
      <c r="J244" s="135">
        <v>0</v>
      </c>
      <c r="K244" s="136">
        <f t="shared" si="34"/>
        <v>0</v>
      </c>
      <c r="O244" s="128">
        <v>2</v>
      </c>
      <c r="AA244" s="101">
        <v>1</v>
      </c>
      <c r="AB244" s="101">
        <v>7</v>
      </c>
      <c r="AC244" s="101">
        <v>7</v>
      </c>
      <c r="AZ244" s="101">
        <v>2</v>
      </c>
      <c r="BA244" s="101">
        <f t="shared" si="35"/>
        <v>0</v>
      </c>
      <c r="BB244" s="101">
        <f t="shared" si="36"/>
        <v>0</v>
      </c>
      <c r="BC244" s="101">
        <f t="shared" si="37"/>
        <v>0</v>
      </c>
      <c r="BD244" s="101">
        <f t="shared" si="38"/>
        <v>0</v>
      </c>
      <c r="BE244" s="101">
        <f t="shared" si="39"/>
        <v>0</v>
      </c>
      <c r="CA244" s="128">
        <v>1</v>
      </c>
      <c r="CB244" s="128">
        <v>7</v>
      </c>
    </row>
    <row r="245" spans="1:80" x14ac:dyDescent="0.2">
      <c r="A245" s="129">
        <v>94</v>
      </c>
      <c r="B245" s="130" t="s">
        <v>334</v>
      </c>
      <c r="C245" s="131" t="s">
        <v>335</v>
      </c>
      <c r="D245" s="132" t="s">
        <v>201</v>
      </c>
      <c r="E245" s="133">
        <v>1</v>
      </c>
      <c r="F245" s="133">
        <v>0</v>
      </c>
      <c r="G245" s="134">
        <f t="shared" si="32"/>
        <v>0</v>
      </c>
      <c r="H245" s="135">
        <v>0</v>
      </c>
      <c r="I245" s="136">
        <f t="shared" si="33"/>
        <v>0</v>
      </c>
      <c r="J245" s="135">
        <v>0</v>
      </c>
      <c r="K245" s="136">
        <f t="shared" si="34"/>
        <v>0</v>
      </c>
      <c r="O245" s="128">
        <v>2</v>
      </c>
      <c r="AA245" s="101">
        <v>1</v>
      </c>
      <c r="AB245" s="101">
        <v>7</v>
      </c>
      <c r="AC245" s="101">
        <v>7</v>
      </c>
      <c r="AZ245" s="101">
        <v>2</v>
      </c>
      <c r="BA245" s="101">
        <f t="shared" si="35"/>
        <v>0</v>
      </c>
      <c r="BB245" s="101">
        <f t="shared" si="36"/>
        <v>0</v>
      </c>
      <c r="BC245" s="101">
        <f t="shared" si="37"/>
        <v>0</v>
      </c>
      <c r="BD245" s="101">
        <f t="shared" si="38"/>
        <v>0</v>
      </c>
      <c r="BE245" s="101">
        <f t="shared" si="39"/>
        <v>0</v>
      </c>
      <c r="CA245" s="128">
        <v>1</v>
      </c>
      <c r="CB245" s="128">
        <v>7</v>
      </c>
    </row>
    <row r="246" spans="1:80" x14ac:dyDescent="0.2">
      <c r="A246" s="129">
        <v>95</v>
      </c>
      <c r="B246" s="130" t="s">
        <v>336</v>
      </c>
      <c r="C246" s="131" t="s">
        <v>337</v>
      </c>
      <c r="D246" s="132" t="s">
        <v>201</v>
      </c>
      <c r="E246" s="133">
        <v>1</v>
      </c>
      <c r="F246" s="133">
        <v>0</v>
      </c>
      <c r="G246" s="134">
        <f t="shared" si="32"/>
        <v>0</v>
      </c>
      <c r="H246" s="135">
        <v>0</v>
      </c>
      <c r="I246" s="136">
        <f t="shared" si="33"/>
        <v>0</v>
      </c>
      <c r="J246" s="135">
        <v>0</v>
      </c>
      <c r="K246" s="136">
        <f t="shared" si="34"/>
        <v>0</v>
      </c>
      <c r="O246" s="128">
        <v>2</v>
      </c>
      <c r="AA246" s="101">
        <v>1</v>
      </c>
      <c r="AB246" s="101">
        <v>7</v>
      </c>
      <c r="AC246" s="101">
        <v>7</v>
      </c>
      <c r="AZ246" s="101">
        <v>2</v>
      </c>
      <c r="BA246" s="101">
        <f t="shared" si="35"/>
        <v>0</v>
      </c>
      <c r="BB246" s="101">
        <f t="shared" si="36"/>
        <v>0</v>
      </c>
      <c r="BC246" s="101">
        <f t="shared" si="37"/>
        <v>0</v>
      </c>
      <c r="BD246" s="101">
        <f t="shared" si="38"/>
        <v>0</v>
      </c>
      <c r="BE246" s="101">
        <f t="shared" si="39"/>
        <v>0</v>
      </c>
      <c r="CA246" s="128">
        <v>1</v>
      </c>
      <c r="CB246" s="128">
        <v>7</v>
      </c>
    </row>
    <row r="247" spans="1:80" ht="22.5" x14ac:dyDescent="0.2">
      <c r="A247" s="129">
        <v>96</v>
      </c>
      <c r="B247" s="130" t="s">
        <v>338</v>
      </c>
      <c r="C247" s="131" t="s">
        <v>339</v>
      </c>
      <c r="D247" s="132" t="s">
        <v>201</v>
      </c>
      <c r="E247" s="133">
        <v>1</v>
      </c>
      <c r="F247" s="133">
        <v>0</v>
      </c>
      <c r="G247" s="134">
        <f t="shared" si="32"/>
        <v>0</v>
      </c>
      <c r="H247" s="135">
        <v>0</v>
      </c>
      <c r="I247" s="136">
        <f t="shared" si="33"/>
        <v>0</v>
      </c>
      <c r="J247" s="135">
        <v>0</v>
      </c>
      <c r="K247" s="136">
        <f t="shared" si="34"/>
        <v>0</v>
      </c>
      <c r="O247" s="128">
        <v>2</v>
      </c>
      <c r="AA247" s="101">
        <v>1</v>
      </c>
      <c r="AB247" s="101">
        <v>7</v>
      </c>
      <c r="AC247" s="101">
        <v>7</v>
      </c>
      <c r="AZ247" s="101">
        <v>2</v>
      </c>
      <c r="BA247" s="101">
        <f t="shared" si="35"/>
        <v>0</v>
      </c>
      <c r="BB247" s="101">
        <f t="shared" si="36"/>
        <v>0</v>
      </c>
      <c r="BC247" s="101">
        <f t="shared" si="37"/>
        <v>0</v>
      </c>
      <c r="BD247" s="101">
        <f t="shared" si="38"/>
        <v>0</v>
      </c>
      <c r="BE247" s="101">
        <f t="shared" si="39"/>
        <v>0</v>
      </c>
      <c r="CA247" s="128">
        <v>1</v>
      </c>
      <c r="CB247" s="128">
        <v>7</v>
      </c>
    </row>
    <row r="248" spans="1:80" x14ac:dyDescent="0.2">
      <c r="A248" s="129">
        <v>97</v>
      </c>
      <c r="B248" s="130" t="s">
        <v>340</v>
      </c>
      <c r="C248" s="131" t="s">
        <v>341</v>
      </c>
      <c r="D248" s="132" t="s">
        <v>201</v>
      </c>
      <c r="E248" s="133">
        <v>1</v>
      </c>
      <c r="F248" s="133">
        <v>0</v>
      </c>
      <c r="G248" s="134">
        <f t="shared" si="32"/>
        <v>0</v>
      </c>
      <c r="H248" s="135">
        <v>0</v>
      </c>
      <c r="I248" s="136">
        <f t="shared" si="33"/>
        <v>0</v>
      </c>
      <c r="J248" s="135">
        <v>0</v>
      </c>
      <c r="K248" s="136">
        <f t="shared" si="34"/>
        <v>0</v>
      </c>
      <c r="O248" s="128">
        <v>2</v>
      </c>
      <c r="AA248" s="101">
        <v>1</v>
      </c>
      <c r="AB248" s="101">
        <v>7</v>
      </c>
      <c r="AC248" s="101">
        <v>7</v>
      </c>
      <c r="AZ248" s="101">
        <v>2</v>
      </c>
      <c r="BA248" s="101">
        <f t="shared" si="35"/>
        <v>0</v>
      </c>
      <c r="BB248" s="101">
        <f t="shared" si="36"/>
        <v>0</v>
      </c>
      <c r="BC248" s="101">
        <f t="shared" si="37"/>
        <v>0</v>
      </c>
      <c r="BD248" s="101">
        <f t="shared" si="38"/>
        <v>0</v>
      </c>
      <c r="BE248" s="101">
        <f t="shared" si="39"/>
        <v>0</v>
      </c>
      <c r="CA248" s="128">
        <v>1</v>
      </c>
      <c r="CB248" s="128">
        <v>7</v>
      </c>
    </row>
    <row r="249" spans="1:80" x14ac:dyDescent="0.2">
      <c r="A249" s="129">
        <v>98</v>
      </c>
      <c r="B249" s="130" t="s">
        <v>342</v>
      </c>
      <c r="C249" s="131" t="s">
        <v>343</v>
      </c>
      <c r="D249" s="132" t="s">
        <v>201</v>
      </c>
      <c r="E249" s="133">
        <v>1</v>
      </c>
      <c r="F249" s="133">
        <v>0</v>
      </c>
      <c r="G249" s="134">
        <f t="shared" si="32"/>
        <v>0</v>
      </c>
      <c r="H249" s="135">
        <v>0</v>
      </c>
      <c r="I249" s="136">
        <f t="shared" si="33"/>
        <v>0</v>
      </c>
      <c r="J249" s="135">
        <v>0</v>
      </c>
      <c r="K249" s="136">
        <f t="shared" si="34"/>
        <v>0</v>
      </c>
      <c r="O249" s="128">
        <v>2</v>
      </c>
      <c r="AA249" s="101">
        <v>1</v>
      </c>
      <c r="AB249" s="101">
        <v>7</v>
      </c>
      <c r="AC249" s="101">
        <v>7</v>
      </c>
      <c r="AZ249" s="101">
        <v>2</v>
      </c>
      <c r="BA249" s="101">
        <f t="shared" si="35"/>
        <v>0</v>
      </c>
      <c r="BB249" s="101">
        <f t="shared" si="36"/>
        <v>0</v>
      </c>
      <c r="BC249" s="101">
        <f t="shared" si="37"/>
        <v>0</v>
      </c>
      <c r="BD249" s="101">
        <f t="shared" si="38"/>
        <v>0</v>
      </c>
      <c r="BE249" s="101">
        <f t="shared" si="39"/>
        <v>0</v>
      </c>
      <c r="CA249" s="128">
        <v>1</v>
      </c>
      <c r="CB249" s="128">
        <v>7</v>
      </c>
    </row>
    <row r="250" spans="1:80" x14ac:dyDescent="0.2">
      <c r="A250" s="129">
        <v>99</v>
      </c>
      <c r="B250" s="130" t="s">
        <v>344</v>
      </c>
      <c r="C250" s="131" t="s">
        <v>345</v>
      </c>
      <c r="D250" s="132" t="s">
        <v>201</v>
      </c>
      <c r="E250" s="133">
        <v>1</v>
      </c>
      <c r="F250" s="133">
        <v>0</v>
      </c>
      <c r="G250" s="134">
        <f t="shared" si="32"/>
        <v>0</v>
      </c>
      <c r="H250" s="135">
        <v>0</v>
      </c>
      <c r="I250" s="136">
        <f t="shared" si="33"/>
        <v>0</v>
      </c>
      <c r="J250" s="135">
        <v>0</v>
      </c>
      <c r="K250" s="136">
        <f t="shared" si="34"/>
        <v>0</v>
      </c>
      <c r="O250" s="128">
        <v>2</v>
      </c>
      <c r="AA250" s="101">
        <v>1</v>
      </c>
      <c r="AB250" s="101">
        <v>7</v>
      </c>
      <c r="AC250" s="101">
        <v>7</v>
      </c>
      <c r="AZ250" s="101">
        <v>2</v>
      </c>
      <c r="BA250" s="101">
        <f t="shared" si="35"/>
        <v>0</v>
      </c>
      <c r="BB250" s="101">
        <f t="shared" si="36"/>
        <v>0</v>
      </c>
      <c r="BC250" s="101">
        <f t="shared" si="37"/>
        <v>0</v>
      </c>
      <c r="BD250" s="101">
        <f t="shared" si="38"/>
        <v>0</v>
      </c>
      <c r="BE250" s="101">
        <f t="shared" si="39"/>
        <v>0</v>
      </c>
      <c r="CA250" s="128">
        <v>1</v>
      </c>
      <c r="CB250" s="128">
        <v>7</v>
      </c>
    </row>
    <row r="251" spans="1:80" x14ac:dyDescent="0.2">
      <c r="A251" s="129">
        <v>100</v>
      </c>
      <c r="B251" s="130" t="s">
        <v>346</v>
      </c>
      <c r="C251" s="131" t="s">
        <v>347</v>
      </c>
      <c r="D251" s="132" t="s">
        <v>201</v>
      </c>
      <c r="E251" s="133">
        <v>1</v>
      </c>
      <c r="F251" s="133">
        <v>0</v>
      </c>
      <c r="G251" s="134">
        <f t="shared" si="32"/>
        <v>0</v>
      </c>
      <c r="H251" s="135">
        <v>0</v>
      </c>
      <c r="I251" s="136">
        <f t="shared" si="33"/>
        <v>0</v>
      </c>
      <c r="J251" s="135">
        <v>0</v>
      </c>
      <c r="K251" s="136">
        <f t="shared" si="34"/>
        <v>0</v>
      </c>
      <c r="O251" s="128">
        <v>2</v>
      </c>
      <c r="AA251" s="101">
        <v>1</v>
      </c>
      <c r="AB251" s="101">
        <v>7</v>
      </c>
      <c r="AC251" s="101">
        <v>7</v>
      </c>
      <c r="AZ251" s="101">
        <v>2</v>
      </c>
      <c r="BA251" s="101">
        <f t="shared" si="35"/>
        <v>0</v>
      </c>
      <c r="BB251" s="101">
        <f t="shared" si="36"/>
        <v>0</v>
      </c>
      <c r="BC251" s="101">
        <f t="shared" si="37"/>
        <v>0</v>
      </c>
      <c r="BD251" s="101">
        <f t="shared" si="38"/>
        <v>0</v>
      </c>
      <c r="BE251" s="101">
        <f t="shared" si="39"/>
        <v>0</v>
      </c>
      <c r="CA251" s="128">
        <v>1</v>
      </c>
      <c r="CB251" s="128">
        <v>7</v>
      </c>
    </row>
    <row r="252" spans="1:80" x14ac:dyDescent="0.2">
      <c r="A252" s="129">
        <v>101</v>
      </c>
      <c r="B252" s="130" t="s">
        <v>348</v>
      </c>
      <c r="C252" s="131" t="s">
        <v>349</v>
      </c>
      <c r="D252" s="132" t="s">
        <v>201</v>
      </c>
      <c r="E252" s="133">
        <v>1</v>
      </c>
      <c r="F252" s="133">
        <v>0</v>
      </c>
      <c r="G252" s="134">
        <f t="shared" si="32"/>
        <v>0</v>
      </c>
      <c r="H252" s="135">
        <v>0</v>
      </c>
      <c r="I252" s="136">
        <f t="shared" si="33"/>
        <v>0</v>
      </c>
      <c r="J252" s="135">
        <v>0</v>
      </c>
      <c r="K252" s="136">
        <f t="shared" si="34"/>
        <v>0</v>
      </c>
      <c r="O252" s="128">
        <v>2</v>
      </c>
      <c r="AA252" s="101">
        <v>1</v>
      </c>
      <c r="AB252" s="101">
        <v>7</v>
      </c>
      <c r="AC252" s="101">
        <v>7</v>
      </c>
      <c r="AZ252" s="101">
        <v>2</v>
      </c>
      <c r="BA252" s="101">
        <f t="shared" si="35"/>
        <v>0</v>
      </c>
      <c r="BB252" s="101">
        <f t="shared" si="36"/>
        <v>0</v>
      </c>
      <c r="BC252" s="101">
        <f t="shared" si="37"/>
        <v>0</v>
      </c>
      <c r="BD252" s="101">
        <f t="shared" si="38"/>
        <v>0</v>
      </c>
      <c r="BE252" s="101">
        <f t="shared" si="39"/>
        <v>0</v>
      </c>
      <c r="CA252" s="128">
        <v>1</v>
      </c>
      <c r="CB252" s="128">
        <v>7</v>
      </c>
    </row>
    <row r="253" spans="1:80" x14ac:dyDescent="0.2">
      <c r="A253" s="129">
        <v>102</v>
      </c>
      <c r="B253" s="130" t="s">
        <v>350</v>
      </c>
      <c r="C253" s="131" t="s">
        <v>351</v>
      </c>
      <c r="D253" s="132" t="s">
        <v>201</v>
      </c>
      <c r="E253" s="133">
        <v>1</v>
      </c>
      <c r="F253" s="133">
        <v>0</v>
      </c>
      <c r="G253" s="134">
        <f t="shared" si="32"/>
        <v>0</v>
      </c>
      <c r="H253" s="135">
        <v>0</v>
      </c>
      <c r="I253" s="136">
        <f t="shared" si="33"/>
        <v>0</v>
      </c>
      <c r="J253" s="135">
        <v>0</v>
      </c>
      <c r="K253" s="136">
        <f t="shared" si="34"/>
        <v>0</v>
      </c>
      <c r="O253" s="128">
        <v>2</v>
      </c>
      <c r="AA253" s="101">
        <v>1</v>
      </c>
      <c r="AB253" s="101">
        <v>7</v>
      </c>
      <c r="AC253" s="101">
        <v>7</v>
      </c>
      <c r="AZ253" s="101">
        <v>2</v>
      </c>
      <c r="BA253" s="101">
        <f t="shared" si="35"/>
        <v>0</v>
      </c>
      <c r="BB253" s="101">
        <f t="shared" si="36"/>
        <v>0</v>
      </c>
      <c r="BC253" s="101">
        <f t="shared" si="37"/>
        <v>0</v>
      </c>
      <c r="BD253" s="101">
        <f t="shared" si="38"/>
        <v>0</v>
      </c>
      <c r="BE253" s="101">
        <f t="shared" si="39"/>
        <v>0</v>
      </c>
      <c r="CA253" s="128">
        <v>1</v>
      </c>
      <c r="CB253" s="128">
        <v>7</v>
      </c>
    </row>
    <row r="254" spans="1:80" x14ac:dyDescent="0.2">
      <c r="A254" s="129">
        <v>103</v>
      </c>
      <c r="B254" s="130" t="s">
        <v>352</v>
      </c>
      <c r="C254" s="131" t="s">
        <v>353</v>
      </c>
      <c r="D254" s="132" t="s">
        <v>201</v>
      </c>
      <c r="E254" s="133">
        <v>1</v>
      </c>
      <c r="F254" s="133">
        <v>0</v>
      </c>
      <c r="G254" s="134">
        <f t="shared" si="32"/>
        <v>0</v>
      </c>
      <c r="H254" s="135">
        <v>0</v>
      </c>
      <c r="I254" s="136">
        <f t="shared" si="33"/>
        <v>0</v>
      </c>
      <c r="J254" s="135">
        <v>0</v>
      </c>
      <c r="K254" s="136">
        <f t="shared" si="34"/>
        <v>0</v>
      </c>
      <c r="O254" s="128">
        <v>2</v>
      </c>
      <c r="AA254" s="101">
        <v>1</v>
      </c>
      <c r="AB254" s="101">
        <v>7</v>
      </c>
      <c r="AC254" s="101">
        <v>7</v>
      </c>
      <c r="AZ254" s="101">
        <v>2</v>
      </c>
      <c r="BA254" s="101">
        <f t="shared" si="35"/>
        <v>0</v>
      </c>
      <c r="BB254" s="101">
        <f t="shared" si="36"/>
        <v>0</v>
      </c>
      <c r="BC254" s="101">
        <f t="shared" si="37"/>
        <v>0</v>
      </c>
      <c r="BD254" s="101">
        <f t="shared" si="38"/>
        <v>0</v>
      </c>
      <c r="BE254" s="101">
        <f t="shared" si="39"/>
        <v>0</v>
      </c>
      <c r="CA254" s="128">
        <v>1</v>
      </c>
      <c r="CB254" s="128">
        <v>7</v>
      </c>
    </row>
    <row r="255" spans="1:80" ht="22.5" x14ac:dyDescent="0.2">
      <c r="A255" s="129">
        <v>104</v>
      </c>
      <c r="B255" s="130" t="s">
        <v>354</v>
      </c>
      <c r="C255" s="131" t="s">
        <v>355</v>
      </c>
      <c r="D255" s="132" t="s">
        <v>201</v>
      </c>
      <c r="E255" s="133">
        <v>1</v>
      </c>
      <c r="F255" s="133">
        <v>0</v>
      </c>
      <c r="G255" s="134">
        <f t="shared" si="32"/>
        <v>0</v>
      </c>
      <c r="H255" s="135">
        <v>0</v>
      </c>
      <c r="I255" s="136">
        <f t="shared" si="33"/>
        <v>0</v>
      </c>
      <c r="J255" s="135">
        <v>0</v>
      </c>
      <c r="K255" s="136">
        <f t="shared" si="34"/>
        <v>0</v>
      </c>
      <c r="O255" s="128">
        <v>2</v>
      </c>
      <c r="AA255" s="101">
        <v>1</v>
      </c>
      <c r="AB255" s="101">
        <v>7</v>
      </c>
      <c r="AC255" s="101">
        <v>7</v>
      </c>
      <c r="AZ255" s="101">
        <v>2</v>
      </c>
      <c r="BA255" s="101">
        <f t="shared" si="35"/>
        <v>0</v>
      </c>
      <c r="BB255" s="101">
        <f t="shared" si="36"/>
        <v>0</v>
      </c>
      <c r="BC255" s="101">
        <f t="shared" si="37"/>
        <v>0</v>
      </c>
      <c r="BD255" s="101">
        <f t="shared" si="38"/>
        <v>0</v>
      </c>
      <c r="BE255" s="101">
        <f t="shared" si="39"/>
        <v>0</v>
      </c>
      <c r="CA255" s="128">
        <v>1</v>
      </c>
      <c r="CB255" s="128">
        <v>7</v>
      </c>
    </row>
    <row r="256" spans="1:80" ht="22.5" x14ac:dyDescent="0.2">
      <c r="A256" s="129">
        <v>105</v>
      </c>
      <c r="B256" s="130" t="s">
        <v>356</v>
      </c>
      <c r="C256" s="131" t="s">
        <v>357</v>
      </c>
      <c r="D256" s="132" t="s">
        <v>201</v>
      </c>
      <c r="E256" s="133">
        <v>1</v>
      </c>
      <c r="F256" s="133">
        <v>0</v>
      </c>
      <c r="G256" s="134">
        <f t="shared" si="32"/>
        <v>0</v>
      </c>
      <c r="H256" s="135">
        <v>0</v>
      </c>
      <c r="I256" s="136">
        <f t="shared" si="33"/>
        <v>0</v>
      </c>
      <c r="J256" s="135">
        <v>0</v>
      </c>
      <c r="K256" s="136">
        <f t="shared" si="34"/>
        <v>0</v>
      </c>
      <c r="O256" s="128">
        <v>2</v>
      </c>
      <c r="AA256" s="101">
        <v>1</v>
      </c>
      <c r="AB256" s="101">
        <v>7</v>
      </c>
      <c r="AC256" s="101">
        <v>7</v>
      </c>
      <c r="AZ256" s="101">
        <v>2</v>
      </c>
      <c r="BA256" s="101">
        <f t="shared" si="35"/>
        <v>0</v>
      </c>
      <c r="BB256" s="101">
        <f t="shared" si="36"/>
        <v>0</v>
      </c>
      <c r="BC256" s="101">
        <f t="shared" si="37"/>
        <v>0</v>
      </c>
      <c r="BD256" s="101">
        <f t="shared" si="38"/>
        <v>0</v>
      </c>
      <c r="BE256" s="101">
        <f t="shared" si="39"/>
        <v>0</v>
      </c>
      <c r="CA256" s="128">
        <v>1</v>
      </c>
      <c r="CB256" s="128">
        <v>7</v>
      </c>
    </row>
    <row r="257" spans="1:80" x14ac:dyDescent="0.2">
      <c r="A257" s="129">
        <v>106</v>
      </c>
      <c r="B257" s="130" t="s">
        <v>358</v>
      </c>
      <c r="C257" s="131" t="s">
        <v>359</v>
      </c>
      <c r="D257" s="132" t="s">
        <v>201</v>
      </c>
      <c r="E257" s="133">
        <v>1</v>
      </c>
      <c r="F257" s="133">
        <v>0</v>
      </c>
      <c r="G257" s="134">
        <f t="shared" si="32"/>
        <v>0</v>
      </c>
      <c r="H257" s="135">
        <v>0</v>
      </c>
      <c r="I257" s="136">
        <f t="shared" si="33"/>
        <v>0</v>
      </c>
      <c r="J257" s="135">
        <v>0</v>
      </c>
      <c r="K257" s="136">
        <f t="shared" si="34"/>
        <v>0</v>
      </c>
      <c r="O257" s="128">
        <v>2</v>
      </c>
      <c r="AA257" s="101">
        <v>1</v>
      </c>
      <c r="AB257" s="101">
        <v>7</v>
      </c>
      <c r="AC257" s="101">
        <v>7</v>
      </c>
      <c r="AZ257" s="101">
        <v>2</v>
      </c>
      <c r="BA257" s="101">
        <f t="shared" si="35"/>
        <v>0</v>
      </c>
      <c r="BB257" s="101">
        <f t="shared" si="36"/>
        <v>0</v>
      </c>
      <c r="BC257" s="101">
        <f t="shared" si="37"/>
        <v>0</v>
      </c>
      <c r="BD257" s="101">
        <f t="shared" si="38"/>
        <v>0</v>
      </c>
      <c r="BE257" s="101">
        <f t="shared" si="39"/>
        <v>0</v>
      </c>
      <c r="CA257" s="128">
        <v>1</v>
      </c>
      <c r="CB257" s="128">
        <v>7</v>
      </c>
    </row>
    <row r="258" spans="1:80" x14ac:dyDescent="0.2">
      <c r="A258" s="129">
        <v>107</v>
      </c>
      <c r="B258" s="130" t="s">
        <v>360</v>
      </c>
      <c r="C258" s="131" t="s">
        <v>361</v>
      </c>
      <c r="D258" s="132" t="s">
        <v>201</v>
      </c>
      <c r="E258" s="133">
        <v>1</v>
      </c>
      <c r="F258" s="133">
        <v>0</v>
      </c>
      <c r="G258" s="134">
        <f t="shared" si="32"/>
        <v>0</v>
      </c>
      <c r="H258" s="135">
        <v>0</v>
      </c>
      <c r="I258" s="136">
        <f t="shared" si="33"/>
        <v>0</v>
      </c>
      <c r="J258" s="135">
        <v>0</v>
      </c>
      <c r="K258" s="136">
        <f t="shared" si="34"/>
        <v>0</v>
      </c>
      <c r="O258" s="128">
        <v>2</v>
      </c>
      <c r="AA258" s="101">
        <v>1</v>
      </c>
      <c r="AB258" s="101">
        <v>7</v>
      </c>
      <c r="AC258" s="101">
        <v>7</v>
      </c>
      <c r="AZ258" s="101">
        <v>2</v>
      </c>
      <c r="BA258" s="101">
        <f t="shared" si="35"/>
        <v>0</v>
      </c>
      <c r="BB258" s="101">
        <f t="shared" si="36"/>
        <v>0</v>
      </c>
      <c r="BC258" s="101">
        <f t="shared" si="37"/>
        <v>0</v>
      </c>
      <c r="BD258" s="101">
        <f t="shared" si="38"/>
        <v>0</v>
      </c>
      <c r="BE258" s="101">
        <f t="shared" si="39"/>
        <v>0</v>
      </c>
      <c r="CA258" s="128">
        <v>1</v>
      </c>
      <c r="CB258" s="128">
        <v>7</v>
      </c>
    </row>
    <row r="259" spans="1:80" x14ac:dyDescent="0.2">
      <c r="A259" s="129">
        <v>108</v>
      </c>
      <c r="B259" s="130" t="s">
        <v>362</v>
      </c>
      <c r="C259" s="131" t="s">
        <v>363</v>
      </c>
      <c r="D259" s="132" t="s">
        <v>201</v>
      </c>
      <c r="E259" s="133">
        <v>1</v>
      </c>
      <c r="F259" s="133">
        <v>0</v>
      </c>
      <c r="G259" s="134">
        <f t="shared" si="32"/>
        <v>0</v>
      </c>
      <c r="H259" s="135">
        <v>0</v>
      </c>
      <c r="I259" s="136">
        <f t="shared" si="33"/>
        <v>0</v>
      </c>
      <c r="J259" s="135">
        <v>0</v>
      </c>
      <c r="K259" s="136">
        <f t="shared" si="34"/>
        <v>0</v>
      </c>
      <c r="O259" s="128">
        <v>2</v>
      </c>
      <c r="AA259" s="101">
        <v>1</v>
      </c>
      <c r="AB259" s="101">
        <v>7</v>
      </c>
      <c r="AC259" s="101">
        <v>7</v>
      </c>
      <c r="AZ259" s="101">
        <v>2</v>
      </c>
      <c r="BA259" s="101">
        <f t="shared" si="35"/>
        <v>0</v>
      </c>
      <c r="BB259" s="101">
        <f t="shared" si="36"/>
        <v>0</v>
      </c>
      <c r="BC259" s="101">
        <f t="shared" si="37"/>
        <v>0</v>
      </c>
      <c r="BD259" s="101">
        <f t="shared" si="38"/>
        <v>0</v>
      </c>
      <c r="BE259" s="101">
        <f t="shared" si="39"/>
        <v>0</v>
      </c>
      <c r="CA259" s="128">
        <v>1</v>
      </c>
      <c r="CB259" s="128">
        <v>7</v>
      </c>
    </row>
    <row r="260" spans="1:80" x14ac:dyDescent="0.2">
      <c r="A260" s="129">
        <v>109</v>
      </c>
      <c r="B260" s="130" t="s">
        <v>364</v>
      </c>
      <c r="C260" s="131" t="s">
        <v>365</v>
      </c>
      <c r="D260" s="132" t="s">
        <v>201</v>
      </c>
      <c r="E260" s="133">
        <v>1</v>
      </c>
      <c r="F260" s="133">
        <v>0</v>
      </c>
      <c r="G260" s="134">
        <f t="shared" si="32"/>
        <v>0</v>
      </c>
      <c r="H260" s="135">
        <v>0</v>
      </c>
      <c r="I260" s="136">
        <f t="shared" si="33"/>
        <v>0</v>
      </c>
      <c r="J260" s="135">
        <v>0</v>
      </c>
      <c r="K260" s="136">
        <f t="shared" si="34"/>
        <v>0</v>
      </c>
      <c r="O260" s="128">
        <v>2</v>
      </c>
      <c r="AA260" s="101">
        <v>1</v>
      </c>
      <c r="AB260" s="101">
        <v>7</v>
      </c>
      <c r="AC260" s="101">
        <v>7</v>
      </c>
      <c r="AZ260" s="101">
        <v>2</v>
      </c>
      <c r="BA260" s="101">
        <f t="shared" si="35"/>
        <v>0</v>
      </c>
      <c r="BB260" s="101">
        <f t="shared" si="36"/>
        <v>0</v>
      </c>
      <c r="BC260" s="101">
        <f t="shared" si="37"/>
        <v>0</v>
      </c>
      <c r="BD260" s="101">
        <f t="shared" si="38"/>
        <v>0</v>
      </c>
      <c r="BE260" s="101">
        <f t="shared" si="39"/>
        <v>0</v>
      </c>
      <c r="CA260" s="128">
        <v>1</v>
      </c>
      <c r="CB260" s="128">
        <v>7</v>
      </c>
    </row>
    <row r="261" spans="1:80" x14ac:dyDescent="0.2">
      <c r="A261" s="129">
        <v>110</v>
      </c>
      <c r="B261" s="130" t="s">
        <v>366</v>
      </c>
      <c r="C261" s="131" t="s">
        <v>367</v>
      </c>
      <c r="D261" s="132" t="s">
        <v>201</v>
      </c>
      <c r="E261" s="133">
        <v>1</v>
      </c>
      <c r="F261" s="133">
        <v>0</v>
      </c>
      <c r="G261" s="134">
        <f t="shared" si="32"/>
        <v>0</v>
      </c>
      <c r="H261" s="135">
        <v>0</v>
      </c>
      <c r="I261" s="136">
        <f t="shared" si="33"/>
        <v>0</v>
      </c>
      <c r="J261" s="135">
        <v>0</v>
      </c>
      <c r="K261" s="136">
        <f t="shared" si="34"/>
        <v>0</v>
      </c>
      <c r="O261" s="128">
        <v>2</v>
      </c>
      <c r="AA261" s="101">
        <v>1</v>
      </c>
      <c r="AB261" s="101">
        <v>7</v>
      </c>
      <c r="AC261" s="101">
        <v>7</v>
      </c>
      <c r="AZ261" s="101">
        <v>2</v>
      </c>
      <c r="BA261" s="101">
        <f t="shared" si="35"/>
        <v>0</v>
      </c>
      <c r="BB261" s="101">
        <f t="shared" si="36"/>
        <v>0</v>
      </c>
      <c r="BC261" s="101">
        <f t="shared" si="37"/>
        <v>0</v>
      </c>
      <c r="BD261" s="101">
        <f t="shared" si="38"/>
        <v>0</v>
      </c>
      <c r="BE261" s="101">
        <f t="shared" si="39"/>
        <v>0</v>
      </c>
      <c r="CA261" s="128">
        <v>1</v>
      </c>
      <c r="CB261" s="128">
        <v>7</v>
      </c>
    </row>
    <row r="262" spans="1:80" x14ac:dyDescent="0.2">
      <c r="A262" s="129">
        <v>111</v>
      </c>
      <c r="B262" s="130" t="s">
        <v>368</v>
      </c>
      <c r="C262" s="131" t="s">
        <v>369</v>
      </c>
      <c r="D262" s="132" t="s">
        <v>201</v>
      </c>
      <c r="E262" s="133">
        <v>1</v>
      </c>
      <c r="F262" s="133">
        <v>0</v>
      </c>
      <c r="G262" s="134">
        <f t="shared" si="32"/>
        <v>0</v>
      </c>
      <c r="H262" s="135">
        <v>0</v>
      </c>
      <c r="I262" s="136">
        <f t="shared" si="33"/>
        <v>0</v>
      </c>
      <c r="J262" s="135">
        <v>0</v>
      </c>
      <c r="K262" s="136">
        <f t="shared" si="34"/>
        <v>0</v>
      </c>
      <c r="O262" s="128">
        <v>2</v>
      </c>
      <c r="AA262" s="101">
        <v>1</v>
      </c>
      <c r="AB262" s="101">
        <v>7</v>
      </c>
      <c r="AC262" s="101">
        <v>7</v>
      </c>
      <c r="AZ262" s="101">
        <v>2</v>
      </c>
      <c r="BA262" s="101">
        <f t="shared" si="35"/>
        <v>0</v>
      </c>
      <c r="BB262" s="101">
        <f t="shared" si="36"/>
        <v>0</v>
      </c>
      <c r="BC262" s="101">
        <f t="shared" si="37"/>
        <v>0</v>
      </c>
      <c r="BD262" s="101">
        <f t="shared" si="38"/>
        <v>0</v>
      </c>
      <c r="BE262" s="101">
        <f t="shared" si="39"/>
        <v>0</v>
      </c>
      <c r="CA262" s="128">
        <v>1</v>
      </c>
      <c r="CB262" s="128">
        <v>7</v>
      </c>
    </row>
    <row r="263" spans="1:80" x14ac:dyDescent="0.2">
      <c r="A263" s="129">
        <v>112</v>
      </c>
      <c r="B263" s="130" t="s">
        <v>370</v>
      </c>
      <c r="C263" s="131" t="s">
        <v>371</v>
      </c>
      <c r="D263" s="132" t="s">
        <v>201</v>
      </c>
      <c r="E263" s="133">
        <v>1</v>
      </c>
      <c r="F263" s="133">
        <v>0</v>
      </c>
      <c r="G263" s="134">
        <f t="shared" si="32"/>
        <v>0</v>
      </c>
      <c r="H263" s="135">
        <v>0</v>
      </c>
      <c r="I263" s="136">
        <f t="shared" si="33"/>
        <v>0</v>
      </c>
      <c r="J263" s="135">
        <v>0</v>
      </c>
      <c r="K263" s="136">
        <f t="shared" si="34"/>
        <v>0</v>
      </c>
      <c r="O263" s="128">
        <v>2</v>
      </c>
      <c r="AA263" s="101">
        <v>1</v>
      </c>
      <c r="AB263" s="101">
        <v>7</v>
      </c>
      <c r="AC263" s="101">
        <v>7</v>
      </c>
      <c r="AZ263" s="101">
        <v>2</v>
      </c>
      <c r="BA263" s="101">
        <f t="shared" si="35"/>
        <v>0</v>
      </c>
      <c r="BB263" s="101">
        <f t="shared" si="36"/>
        <v>0</v>
      </c>
      <c r="BC263" s="101">
        <f t="shared" si="37"/>
        <v>0</v>
      </c>
      <c r="BD263" s="101">
        <f t="shared" si="38"/>
        <v>0</v>
      </c>
      <c r="BE263" s="101">
        <f t="shared" si="39"/>
        <v>0</v>
      </c>
      <c r="CA263" s="128">
        <v>1</v>
      </c>
      <c r="CB263" s="128">
        <v>7</v>
      </c>
    </row>
    <row r="264" spans="1:80" x14ac:dyDescent="0.2">
      <c r="A264" s="129">
        <v>113</v>
      </c>
      <c r="B264" s="130" t="s">
        <v>372</v>
      </c>
      <c r="C264" s="131" t="s">
        <v>373</v>
      </c>
      <c r="D264" s="132" t="s">
        <v>201</v>
      </c>
      <c r="E264" s="133">
        <v>1</v>
      </c>
      <c r="F264" s="133">
        <v>0</v>
      </c>
      <c r="G264" s="134">
        <f t="shared" si="32"/>
        <v>0</v>
      </c>
      <c r="H264" s="135">
        <v>0</v>
      </c>
      <c r="I264" s="136">
        <f t="shared" si="33"/>
        <v>0</v>
      </c>
      <c r="J264" s="135">
        <v>0</v>
      </c>
      <c r="K264" s="136">
        <f t="shared" si="34"/>
        <v>0</v>
      </c>
      <c r="O264" s="128">
        <v>2</v>
      </c>
      <c r="AA264" s="101">
        <v>1</v>
      </c>
      <c r="AB264" s="101">
        <v>7</v>
      </c>
      <c r="AC264" s="101">
        <v>7</v>
      </c>
      <c r="AZ264" s="101">
        <v>2</v>
      </c>
      <c r="BA264" s="101">
        <f t="shared" si="35"/>
        <v>0</v>
      </c>
      <c r="BB264" s="101">
        <f t="shared" si="36"/>
        <v>0</v>
      </c>
      <c r="BC264" s="101">
        <f t="shared" si="37"/>
        <v>0</v>
      </c>
      <c r="BD264" s="101">
        <f t="shared" si="38"/>
        <v>0</v>
      </c>
      <c r="BE264" s="101">
        <f t="shared" si="39"/>
        <v>0</v>
      </c>
      <c r="CA264" s="128">
        <v>1</v>
      </c>
      <c r="CB264" s="128">
        <v>7</v>
      </c>
    </row>
    <row r="265" spans="1:80" x14ac:dyDescent="0.2">
      <c r="A265" s="129">
        <v>114</v>
      </c>
      <c r="B265" s="130" t="s">
        <v>374</v>
      </c>
      <c r="C265" s="131" t="s">
        <v>375</v>
      </c>
      <c r="D265" s="132" t="s">
        <v>201</v>
      </c>
      <c r="E265" s="133">
        <v>1</v>
      </c>
      <c r="F265" s="133">
        <v>0</v>
      </c>
      <c r="G265" s="134">
        <f t="shared" si="32"/>
        <v>0</v>
      </c>
      <c r="H265" s="135">
        <v>0</v>
      </c>
      <c r="I265" s="136">
        <f t="shared" si="33"/>
        <v>0</v>
      </c>
      <c r="J265" s="135">
        <v>0</v>
      </c>
      <c r="K265" s="136">
        <f t="shared" si="34"/>
        <v>0</v>
      </c>
      <c r="O265" s="128">
        <v>2</v>
      </c>
      <c r="AA265" s="101">
        <v>1</v>
      </c>
      <c r="AB265" s="101">
        <v>7</v>
      </c>
      <c r="AC265" s="101">
        <v>7</v>
      </c>
      <c r="AZ265" s="101">
        <v>2</v>
      </c>
      <c r="BA265" s="101">
        <f t="shared" si="35"/>
        <v>0</v>
      </c>
      <c r="BB265" s="101">
        <f t="shared" si="36"/>
        <v>0</v>
      </c>
      <c r="BC265" s="101">
        <f t="shared" si="37"/>
        <v>0</v>
      </c>
      <c r="BD265" s="101">
        <f t="shared" si="38"/>
        <v>0</v>
      </c>
      <c r="BE265" s="101">
        <f t="shared" si="39"/>
        <v>0</v>
      </c>
      <c r="CA265" s="128">
        <v>1</v>
      </c>
      <c r="CB265" s="128">
        <v>7</v>
      </c>
    </row>
    <row r="266" spans="1:80" x14ac:dyDescent="0.2">
      <c r="A266" s="129">
        <v>115</v>
      </c>
      <c r="B266" s="130" t="s">
        <v>376</v>
      </c>
      <c r="C266" s="131" t="s">
        <v>377</v>
      </c>
      <c r="D266" s="132" t="s">
        <v>201</v>
      </c>
      <c r="E266" s="133">
        <v>1</v>
      </c>
      <c r="F266" s="133">
        <v>0</v>
      </c>
      <c r="G266" s="134">
        <f t="shared" si="32"/>
        <v>0</v>
      </c>
      <c r="H266" s="135">
        <v>0</v>
      </c>
      <c r="I266" s="136">
        <f t="shared" si="33"/>
        <v>0</v>
      </c>
      <c r="J266" s="135">
        <v>0</v>
      </c>
      <c r="K266" s="136">
        <f t="shared" si="34"/>
        <v>0</v>
      </c>
      <c r="O266" s="128">
        <v>2</v>
      </c>
      <c r="AA266" s="101">
        <v>1</v>
      </c>
      <c r="AB266" s="101">
        <v>7</v>
      </c>
      <c r="AC266" s="101">
        <v>7</v>
      </c>
      <c r="AZ266" s="101">
        <v>2</v>
      </c>
      <c r="BA266" s="101">
        <f t="shared" si="35"/>
        <v>0</v>
      </c>
      <c r="BB266" s="101">
        <f t="shared" si="36"/>
        <v>0</v>
      </c>
      <c r="BC266" s="101">
        <f t="shared" si="37"/>
        <v>0</v>
      </c>
      <c r="BD266" s="101">
        <f t="shared" si="38"/>
        <v>0</v>
      </c>
      <c r="BE266" s="101">
        <f t="shared" si="39"/>
        <v>0</v>
      </c>
      <c r="CA266" s="128">
        <v>1</v>
      </c>
      <c r="CB266" s="128">
        <v>7</v>
      </c>
    </row>
    <row r="267" spans="1:80" x14ac:dyDescent="0.2">
      <c r="A267" s="129">
        <v>116</v>
      </c>
      <c r="B267" s="130" t="s">
        <v>378</v>
      </c>
      <c r="C267" s="131" t="s">
        <v>379</v>
      </c>
      <c r="D267" s="132" t="s">
        <v>201</v>
      </c>
      <c r="E267" s="133">
        <v>1</v>
      </c>
      <c r="F267" s="133">
        <v>0</v>
      </c>
      <c r="G267" s="134">
        <f t="shared" si="32"/>
        <v>0</v>
      </c>
      <c r="H267" s="135">
        <v>0</v>
      </c>
      <c r="I267" s="136">
        <f t="shared" si="33"/>
        <v>0</v>
      </c>
      <c r="J267" s="135">
        <v>0</v>
      </c>
      <c r="K267" s="136">
        <f t="shared" si="34"/>
        <v>0</v>
      </c>
      <c r="O267" s="128">
        <v>2</v>
      </c>
      <c r="AA267" s="101">
        <v>1</v>
      </c>
      <c r="AB267" s="101">
        <v>7</v>
      </c>
      <c r="AC267" s="101">
        <v>7</v>
      </c>
      <c r="AZ267" s="101">
        <v>2</v>
      </c>
      <c r="BA267" s="101">
        <f t="shared" si="35"/>
        <v>0</v>
      </c>
      <c r="BB267" s="101">
        <f t="shared" si="36"/>
        <v>0</v>
      </c>
      <c r="BC267" s="101">
        <f t="shared" si="37"/>
        <v>0</v>
      </c>
      <c r="BD267" s="101">
        <f t="shared" si="38"/>
        <v>0</v>
      </c>
      <c r="BE267" s="101">
        <f t="shared" si="39"/>
        <v>0</v>
      </c>
      <c r="CA267" s="128">
        <v>1</v>
      </c>
      <c r="CB267" s="128">
        <v>7</v>
      </c>
    </row>
    <row r="268" spans="1:80" x14ac:dyDescent="0.2">
      <c r="A268" s="129">
        <v>117</v>
      </c>
      <c r="B268" s="130" t="s">
        <v>380</v>
      </c>
      <c r="C268" s="131" t="s">
        <v>381</v>
      </c>
      <c r="D268" s="132" t="s">
        <v>201</v>
      </c>
      <c r="E268" s="133">
        <v>1</v>
      </c>
      <c r="F268" s="133">
        <v>0</v>
      </c>
      <c r="G268" s="134">
        <f t="shared" si="32"/>
        <v>0</v>
      </c>
      <c r="H268" s="135">
        <v>0</v>
      </c>
      <c r="I268" s="136">
        <f t="shared" si="33"/>
        <v>0</v>
      </c>
      <c r="J268" s="135">
        <v>0</v>
      </c>
      <c r="K268" s="136">
        <f t="shared" si="34"/>
        <v>0</v>
      </c>
      <c r="O268" s="128">
        <v>2</v>
      </c>
      <c r="AA268" s="101">
        <v>1</v>
      </c>
      <c r="AB268" s="101">
        <v>7</v>
      </c>
      <c r="AC268" s="101">
        <v>7</v>
      </c>
      <c r="AZ268" s="101">
        <v>2</v>
      </c>
      <c r="BA268" s="101">
        <f t="shared" si="35"/>
        <v>0</v>
      </c>
      <c r="BB268" s="101">
        <f t="shared" si="36"/>
        <v>0</v>
      </c>
      <c r="BC268" s="101">
        <f t="shared" si="37"/>
        <v>0</v>
      </c>
      <c r="BD268" s="101">
        <f t="shared" si="38"/>
        <v>0</v>
      </c>
      <c r="BE268" s="101">
        <f t="shared" si="39"/>
        <v>0</v>
      </c>
      <c r="CA268" s="128">
        <v>1</v>
      </c>
      <c r="CB268" s="128">
        <v>7</v>
      </c>
    </row>
    <row r="269" spans="1:80" x14ac:dyDescent="0.2">
      <c r="A269" s="129">
        <v>118</v>
      </c>
      <c r="B269" s="130" t="s">
        <v>382</v>
      </c>
      <c r="C269" s="131" t="s">
        <v>383</v>
      </c>
      <c r="D269" s="132" t="s">
        <v>201</v>
      </c>
      <c r="E269" s="133">
        <v>1</v>
      </c>
      <c r="F269" s="133">
        <v>0</v>
      </c>
      <c r="G269" s="134">
        <f t="shared" si="32"/>
        <v>0</v>
      </c>
      <c r="H269" s="135">
        <v>0</v>
      </c>
      <c r="I269" s="136">
        <f t="shared" si="33"/>
        <v>0</v>
      </c>
      <c r="J269" s="135">
        <v>0</v>
      </c>
      <c r="K269" s="136">
        <f t="shared" si="34"/>
        <v>0</v>
      </c>
      <c r="O269" s="128">
        <v>2</v>
      </c>
      <c r="AA269" s="101">
        <v>1</v>
      </c>
      <c r="AB269" s="101">
        <v>7</v>
      </c>
      <c r="AC269" s="101">
        <v>7</v>
      </c>
      <c r="AZ269" s="101">
        <v>2</v>
      </c>
      <c r="BA269" s="101">
        <f t="shared" si="35"/>
        <v>0</v>
      </c>
      <c r="BB269" s="101">
        <f t="shared" si="36"/>
        <v>0</v>
      </c>
      <c r="BC269" s="101">
        <f t="shared" si="37"/>
        <v>0</v>
      </c>
      <c r="BD269" s="101">
        <f t="shared" si="38"/>
        <v>0</v>
      </c>
      <c r="BE269" s="101">
        <f t="shared" si="39"/>
        <v>0</v>
      </c>
      <c r="CA269" s="128">
        <v>1</v>
      </c>
      <c r="CB269" s="128">
        <v>7</v>
      </c>
    </row>
    <row r="270" spans="1:80" x14ac:dyDescent="0.2">
      <c r="A270" s="129">
        <v>119</v>
      </c>
      <c r="B270" s="130" t="s">
        <v>384</v>
      </c>
      <c r="C270" s="131" t="s">
        <v>385</v>
      </c>
      <c r="D270" s="132" t="s">
        <v>201</v>
      </c>
      <c r="E270" s="133">
        <v>1</v>
      </c>
      <c r="F270" s="133">
        <v>0</v>
      </c>
      <c r="G270" s="134">
        <f t="shared" si="32"/>
        <v>0</v>
      </c>
      <c r="H270" s="135">
        <v>0</v>
      </c>
      <c r="I270" s="136">
        <f t="shared" si="33"/>
        <v>0</v>
      </c>
      <c r="J270" s="135">
        <v>0</v>
      </c>
      <c r="K270" s="136">
        <f t="shared" si="34"/>
        <v>0</v>
      </c>
      <c r="O270" s="128">
        <v>2</v>
      </c>
      <c r="AA270" s="101">
        <v>1</v>
      </c>
      <c r="AB270" s="101">
        <v>7</v>
      </c>
      <c r="AC270" s="101">
        <v>7</v>
      </c>
      <c r="AZ270" s="101">
        <v>2</v>
      </c>
      <c r="BA270" s="101">
        <f t="shared" si="35"/>
        <v>0</v>
      </c>
      <c r="BB270" s="101">
        <f t="shared" si="36"/>
        <v>0</v>
      </c>
      <c r="BC270" s="101">
        <f t="shared" si="37"/>
        <v>0</v>
      </c>
      <c r="BD270" s="101">
        <f t="shared" si="38"/>
        <v>0</v>
      </c>
      <c r="BE270" s="101">
        <f t="shared" si="39"/>
        <v>0</v>
      </c>
      <c r="CA270" s="128">
        <v>1</v>
      </c>
      <c r="CB270" s="128">
        <v>7</v>
      </c>
    </row>
    <row r="271" spans="1:80" x14ac:dyDescent="0.2">
      <c r="A271" s="129">
        <v>120</v>
      </c>
      <c r="B271" s="130" t="s">
        <v>386</v>
      </c>
      <c r="C271" s="131" t="s">
        <v>387</v>
      </c>
      <c r="D271" s="132" t="s">
        <v>201</v>
      </c>
      <c r="E271" s="133">
        <v>1</v>
      </c>
      <c r="F271" s="133">
        <v>0</v>
      </c>
      <c r="G271" s="134">
        <f t="shared" ref="G271:G296" si="40">E271*F271</f>
        <v>0</v>
      </c>
      <c r="H271" s="135">
        <v>0</v>
      </c>
      <c r="I271" s="136">
        <f t="shared" ref="I271:I296" si="41">E271*H271</f>
        <v>0</v>
      </c>
      <c r="J271" s="135">
        <v>0</v>
      </c>
      <c r="K271" s="136">
        <f t="shared" ref="K271:K296" si="42">E271*J271</f>
        <v>0</v>
      </c>
      <c r="O271" s="128">
        <v>2</v>
      </c>
      <c r="AA271" s="101">
        <v>1</v>
      </c>
      <c r="AB271" s="101">
        <v>7</v>
      </c>
      <c r="AC271" s="101">
        <v>7</v>
      </c>
      <c r="AZ271" s="101">
        <v>2</v>
      </c>
      <c r="BA271" s="101">
        <f t="shared" ref="BA271:BA296" si="43">IF(AZ271=1,G271,0)</f>
        <v>0</v>
      </c>
      <c r="BB271" s="101">
        <f t="shared" ref="BB271:BB296" si="44">IF(AZ271=2,G271,0)</f>
        <v>0</v>
      </c>
      <c r="BC271" s="101">
        <f t="shared" ref="BC271:BC296" si="45">IF(AZ271=3,G271,0)</f>
        <v>0</v>
      </c>
      <c r="BD271" s="101">
        <f t="shared" ref="BD271:BD296" si="46">IF(AZ271=4,G271,0)</f>
        <v>0</v>
      </c>
      <c r="BE271" s="101">
        <f t="shared" ref="BE271:BE296" si="47">IF(AZ271=5,G271,0)</f>
        <v>0</v>
      </c>
      <c r="CA271" s="128">
        <v>1</v>
      </c>
      <c r="CB271" s="128">
        <v>7</v>
      </c>
    </row>
    <row r="272" spans="1:80" x14ac:dyDescent="0.2">
      <c r="A272" s="129">
        <v>121</v>
      </c>
      <c r="B272" s="130" t="s">
        <v>388</v>
      </c>
      <c r="C272" s="131" t="s">
        <v>389</v>
      </c>
      <c r="D272" s="132" t="s">
        <v>201</v>
      </c>
      <c r="E272" s="133">
        <v>1</v>
      </c>
      <c r="F272" s="133">
        <v>0</v>
      </c>
      <c r="G272" s="134">
        <f t="shared" si="40"/>
        <v>0</v>
      </c>
      <c r="H272" s="135">
        <v>0</v>
      </c>
      <c r="I272" s="136">
        <f t="shared" si="41"/>
        <v>0</v>
      </c>
      <c r="J272" s="135">
        <v>0</v>
      </c>
      <c r="K272" s="136">
        <f t="shared" si="42"/>
        <v>0</v>
      </c>
      <c r="O272" s="128">
        <v>2</v>
      </c>
      <c r="AA272" s="101">
        <v>1</v>
      </c>
      <c r="AB272" s="101">
        <v>7</v>
      </c>
      <c r="AC272" s="101">
        <v>7</v>
      </c>
      <c r="AZ272" s="101">
        <v>2</v>
      </c>
      <c r="BA272" s="101">
        <f t="shared" si="43"/>
        <v>0</v>
      </c>
      <c r="BB272" s="101">
        <f t="shared" si="44"/>
        <v>0</v>
      </c>
      <c r="BC272" s="101">
        <f t="shared" si="45"/>
        <v>0</v>
      </c>
      <c r="BD272" s="101">
        <f t="shared" si="46"/>
        <v>0</v>
      </c>
      <c r="BE272" s="101">
        <f t="shared" si="47"/>
        <v>0</v>
      </c>
      <c r="CA272" s="128">
        <v>1</v>
      </c>
      <c r="CB272" s="128">
        <v>7</v>
      </c>
    </row>
    <row r="273" spans="1:80" x14ac:dyDescent="0.2">
      <c r="A273" s="129">
        <v>122</v>
      </c>
      <c r="B273" s="130" t="s">
        <v>390</v>
      </c>
      <c r="C273" s="131" t="s">
        <v>391</v>
      </c>
      <c r="D273" s="132" t="s">
        <v>201</v>
      </c>
      <c r="E273" s="133">
        <v>1</v>
      </c>
      <c r="F273" s="133">
        <v>0</v>
      </c>
      <c r="G273" s="134">
        <f t="shared" si="40"/>
        <v>0</v>
      </c>
      <c r="H273" s="135">
        <v>0</v>
      </c>
      <c r="I273" s="136">
        <f t="shared" si="41"/>
        <v>0</v>
      </c>
      <c r="J273" s="135">
        <v>0</v>
      </c>
      <c r="K273" s="136">
        <f t="shared" si="42"/>
        <v>0</v>
      </c>
      <c r="O273" s="128">
        <v>2</v>
      </c>
      <c r="AA273" s="101">
        <v>1</v>
      </c>
      <c r="AB273" s="101">
        <v>7</v>
      </c>
      <c r="AC273" s="101">
        <v>7</v>
      </c>
      <c r="AZ273" s="101">
        <v>2</v>
      </c>
      <c r="BA273" s="101">
        <f t="shared" si="43"/>
        <v>0</v>
      </c>
      <c r="BB273" s="101">
        <f t="shared" si="44"/>
        <v>0</v>
      </c>
      <c r="BC273" s="101">
        <f t="shared" si="45"/>
        <v>0</v>
      </c>
      <c r="BD273" s="101">
        <f t="shared" si="46"/>
        <v>0</v>
      </c>
      <c r="BE273" s="101">
        <f t="shared" si="47"/>
        <v>0</v>
      </c>
      <c r="CA273" s="128">
        <v>1</v>
      </c>
      <c r="CB273" s="128">
        <v>7</v>
      </c>
    </row>
    <row r="274" spans="1:80" x14ac:dyDescent="0.2">
      <c r="A274" s="129">
        <v>123</v>
      </c>
      <c r="B274" s="130" t="s">
        <v>392</v>
      </c>
      <c r="C274" s="131" t="s">
        <v>393</v>
      </c>
      <c r="D274" s="132" t="s">
        <v>201</v>
      </c>
      <c r="E274" s="133">
        <v>1</v>
      </c>
      <c r="F274" s="133">
        <v>0</v>
      </c>
      <c r="G274" s="134">
        <f t="shared" si="40"/>
        <v>0</v>
      </c>
      <c r="H274" s="135">
        <v>0</v>
      </c>
      <c r="I274" s="136">
        <f t="shared" si="41"/>
        <v>0</v>
      </c>
      <c r="J274" s="135">
        <v>0</v>
      </c>
      <c r="K274" s="136">
        <f t="shared" si="42"/>
        <v>0</v>
      </c>
      <c r="O274" s="128">
        <v>2</v>
      </c>
      <c r="AA274" s="101">
        <v>1</v>
      </c>
      <c r="AB274" s="101">
        <v>7</v>
      </c>
      <c r="AC274" s="101">
        <v>7</v>
      </c>
      <c r="AZ274" s="101">
        <v>2</v>
      </c>
      <c r="BA274" s="101">
        <f t="shared" si="43"/>
        <v>0</v>
      </c>
      <c r="BB274" s="101">
        <f t="shared" si="44"/>
        <v>0</v>
      </c>
      <c r="BC274" s="101">
        <f t="shared" si="45"/>
        <v>0</v>
      </c>
      <c r="BD274" s="101">
        <f t="shared" si="46"/>
        <v>0</v>
      </c>
      <c r="BE274" s="101">
        <f t="shared" si="47"/>
        <v>0</v>
      </c>
      <c r="CA274" s="128">
        <v>1</v>
      </c>
      <c r="CB274" s="128">
        <v>7</v>
      </c>
    </row>
    <row r="275" spans="1:80" x14ac:dyDescent="0.2">
      <c r="A275" s="129">
        <v>124</v>
      </c>
      <c r="B275" s="130" t="s">
        <v>394</v>
      </c>
      <c r="C275" s="131" t="s">
        <v>395</v>
      </c>
      <c r="D275" s="132" t="s">
        <v>201</v>
      </c>
      <c r="E275" s="133">
        <v>1</v>
      </c>
      <c r="F275" s="133">
        <v>0</v>
      </c>
      <c r="G275" s="134">
        <f t="shared" si="40"/>
        <v>0</v>
      </c>
      <c r="H275" s="135">
        <v>0</v>
      </c>
      <c r="I275" s="136">
        <f t="shared" si="41"/>
        <v>0</v>
      </c>
      <c r="J275" s="135">
        <v>0</v>
      </c>
      <c r="K275" s="136">
        <f t="shared" si="42"/>
        <v>0</v>
      </c>
      <c r="O275" s="128">
        <v>2</v>
      </c>
      <c r="AA275" s="101">
        <v>1</v>
      </c>
      <c r="AB275" s="101">
        <v>7</v>
      </c>
      <c r="AC275" s="101">
        <v>7</v>
      </c>
      <c r="AZ275" s="101">
        <v>2</v>
      </c>
      <c r="BA275" s="101">
        <f t="shared" si="43"/>
        <v>0</v>
      </c>
      <c r="BB275" s="101">
        <f t="shared" si="44"/>
        <v>0</v>
      </c>
      <c r="BC275" s="101">
        <f t="shared" si="45"/>
        <v>0</v>
      </c>
      <c r="BD275" s="101">
        <f t="shared" si="46"/>
        <v>0</v>
      </c>
      <c r="BE275" s="101">
        <f t="shared" si="47"/>
        <v>0</v>
      </c>
      <c r="CA275" s="128">
        <v>1</v>
      </c>
      <c r="CB275" s="128">
        <v>7</v>
      </c>
    </row>
    <row r="276" spans="1:80" x14ac:dyDescent="0.2">
      <c r="A276" s="129">
        <v>125</v>
      </c>
      <c r="B276" s="130" t="s">
        <v>396</v>
      </c>
      <c r="C276" s="131" t="s">
        <v>397</v>
      </c>
      <c r="D276" s="132" t="s">
        <v>201</v>
      </c>
      <c r="E276" s="133">
        <v>1</v>
      </c>
      <c r="F276" s="133">
        <v>0</v>
      </c>
      <c r="G276" s="134">
        <f t="shared" si="40"/>
        <v>0</v>
      </c>
      <c r="H276" s="135">
        <v>0</v>
      </c>
      <c r="I276" s="136">
        <f t="shared" si="41"/>
        <v>0</v>
      </c>
      <c r="J276" s="135">
        <v>0</v>
      </c>
      <c r="K276" s="136">
        <f t="shared" si="42"/>
        <v>0</v>
      </c>
      <c r="O276" s="128">
        <v>2</v>
      </c>
      <c r="AA276" s="101">
        <v>1</v>
      </c>
      <c r="AB276" s="101">
        <v>7</v>
      </c>
      <c r="AC276" s="101">
        <v>7</v>
      </c>
      <c r="AZ276" s="101">
        <v>2</v>
      </c>
      <c r="BA276" s="101">
        <f t="shared" si="43"/>
        <v>0</v>
      </c>
      <c r="BB276" s="101">
        <f t="shared" si="44"/>
        <v>0</v>
      </c>
      <c r="BC276" s="101">
        <f t="shared" si="45"/>
        <v>0</v>
      </c>
      <c r="BD276" s="101">
        <f t="shared" si="46"/>
        <v>0</v>
      </c>
      <c r="BE276" s="101">
        <f t="shared" si="47"/>
        <v>0</v>
      </c>
      <c r="CA276" s="128">
        <v>1</v>
      </c>
      <c r="CB276" s="128">
        <v>7</v>
      </c>
    </row>
    <row r="277" spans="1:80" x14ac:dyDescent="0.2">
      <c r="A277" s="129">
        <v>126</v>
      </c>
      <c r="B277" s="130" t="s">
        <v>398</v>
      </c>
      <c r="C277" s="131" t="s">
        <v>399</v>
      </c>
      <c r="D277" s="132" t="s">
        <v>201</v>
      </c>
      <c r="E277" s="133">
        <v>1</v>
      </c>
      <c r="F277" s="133">
        <v>0</v>
      </c>
      <c r="G277" s="134">
        <f t="shared" si="40"/>
        <v>0</v>
      </c>
      <c r="H277" s="135">
        <v>0</v>
      </c>
      <c r="I277" s="136">
        <f t="shared" si="41"/>
        <v>0</v>
      </c>
      <c r="J277" s="135">
        <v>0</v>
      </c>
      <c r="K277" s="136">
        <f t="shared" si="42"/>
        <v>0</v>
      </c>
      <c r="O277" s="128">
        <v>2</v>
      </c>
      <c r="AA277" s="101">
        <v>1</v>
      </c>
      <c r="AB277" s="101">
        <v>7</v>
      </c>
      <c r="AC277" s="101">
        <v>7</v>
      </c>
      <c r="AZ277" s="101">
        <v>2</v>
      </c>
      <c r="BA277" s="101">
        <f t="shared" si="43"/>
        <v>0</v>
      </c>
      <c r="BB277" s="101">
        <f t="shared" si="44"/>
        <v>0</v>
      </c>
      <c r="BC277" s="101">
        <f t="shared" si="45"/>
        <v>0</v>
      </c>
      <c r="BD277" s="101">
        <f t="shared" si="46"/>
        <v>0</v>
      </c>
      <c r="BE277" s="101">
        <f t="shared" si="47"/>
        <v>0</v>
      </c>
      <c r="CA277" s="128">
        <v>1</v>
      </c>
      <c r="CB277" s="128">
        <v>7</v>
      </c>
    </row>
    <row r="278" spans="1:80" x14ac:dyDescent="0.2">
      <c r="A278" s="129">
        <v>127</v>
      </c>
      <c r="B278" s="130" t="s">
        <v>400</v>
      </c>
      <c r="C278" s="131" t="s">
        <v>401</v>
      </c>
      <c r="D278" s="132" t="s">
        <v>201</v>
      </c>
      <c r="E278" s="133">
        <v>1</v>
      </c>
      <c r="F278" s="133">
        <v>0</v>
      </c>
      <c r="G278" s="134">
        <f t="shared" si="40"/>
        <v>0</v>
      </c>
      <c r="H278" s="135">
        <v>0</v>
      </c>
      <c r="I278" s="136">
        <f t="shared" si="41"/>
        <v>0</v>
      </c>
      <c r="J278" s="135">
        <v>0</v>
      </c>
      <c r="K278" s="136">
        <f t="shared" si="42"/>
        <v>0</v>
      </c>
      <c r="O278" s="128">
        <v>2</v>
      </c>
      <c r="AA278" s="101">
        <v>1</v>
      </c>
      <c r="AB278" s="101">
        <v>7</v>
      </c>
      <c r="AC278" s="101">
        <v>7</v>
      </c>
      <c r="AZ278" s="101">
        <v>2</v>
      </c>
      <c r="BA278" s="101">
        <f t="shared" si="43"/>
        <v>0</v>
      </c>
      <c r="BB278" s="101">
        <f t="shared" si="44"/>
        <v>0</v>
      </c>
      <c r="BC278" s="101">
        <f t="shared" si="45"/>
        <v>0</v>
      </c>
      <c r="BD278" s="101">
        <f t="shared" si="46"/>
        <v>0</v>
      </c>
      <c r="BE278" s="101">
        <f t="shared" si="47"/>
        <v>0</v>
      </c>
      <c r="CA278" s="128">
        <v>1</v>
      </c>
      <c r="CB278" s="128">
        <v>7</v>
      </c>
    </row>
    <row r="279" spans="1:80" x14ac:dyDescent="0.2">
      <c r="A279" s="129">
        <v>128</v>
      </c>
      <c r="B279" s="130" t="s">
        <v>402</v>
      </c>
      <c r="C279" s="131" t="s">
        <v>403</v>
      </c>
      <c r="D279" s="132" t="s">
        <v>201</v>
      </c>
      <c r="E279" s="133">
        <v>1</v>
      </c>
      <c r="F279" s="133">
        <v>0</v>
      </c>
      <c r="G279" s="134">
        <f t="shared" si="40"/>
        <v>0</v>
      </c>
      <c r="H279" s="135">
        <v>0</v>
      </c>
      <c r="I279" s="136">
        <f t="shared" si="41"/>
        <v>0</v>
      </c>
      <c r="J279" s="135">
        <v>0</v>
      </c>
      <c r="K279" s="136">
        <f t="shared" si="42"/>
        <v>0</v>
      </c>
      <c r="O279" s="128">
        <v>2</v>
      </c>
      <c r="AA279" s="101">
        <v>1</v>
      </c>
      <c r="AB279" s="101">
        <v>7</v>
      </c>
      <c r="AC279" s="101">
        <v>7</v>
      </c>
      <c r="AZ279" s="101">
        <v>2</v>
      </c>
      <c r="BA279" s="101">
        <f t="shared" si="43"/>
        <v>0</v>
      </c>
      <c r="BB279" s="101">
        <f t="shared" si="44"/>
        <v>0</v>
      </c>
      <c r="BC279" s="101">
        <f t="shared" si="45"/>
        <v>0</v>
      </c>
      <c r="BD279" s="101">
        <f t="shared" si="46"/>
        <v>0</v>
      </c>
      <c r="BE279" s="101">
        <f t="shared" si="47"/>
        <v>0</v>
      </c>
      <c r="CA279" s="128">
        <v>1</v>
      </c>
      <c r="CB279" s="128">
        <v>7</v>
      </c>
    </row>
    <row r="280" spans="1:80" x14ac:dyDescent="0.2">
      <c r="A280" s="129">
        <v>129</v>
      </c>
      <c r="B280" s="130" t="s">
        <v>404</v>
      </c>
      <c r="C280" s="131" t="s">
        <v>405</v>
      </c>
      <c r="D280" s="132" t="s">
        <v>201</v>
      </c>
      <c r="E280" s="133">
        <v>1</v>
      </c>
      <c r="F280" s="133">
        <v>0</v>
      </c>
      <c r="G280" s="134">
        <f t="shared" si="40"/>
        <v>0</v>
      </c>
      <c r="H280" s="135">
        <v>0</v>
      </c>
      <c r="I280" s="136">
        <f t="shared" si="41"/>
        <v>0</v>
      </c>
      <c r="J280" s="135">
        <v>0</v>
      </c>
      <c r="K280" s="136">
        <f t="shared" si="42"/>
        <v>0</v>
      </c>
      <c r="O280" s="128">
        <v>2</v>
      </c>
      <c r="AA280" s="101">
        <v>1</v>
      </c>
      <c r="AB280" s="101">
        <v>7</v>
      </c>
      <c r="AC280" s="101">
        <v>7</v>
      </c>
      <c r="AZ280" s="101">
        <v>2</v>
      </c>
      <c r="BA280" s="101">
        <f t="shared" si="43"/>
        <v>0</v>
      </c>
      <c r="BB280" s="101">
        <f t="shared" si="44"/>
        <v>0</v>
      </c>
      <c r="BC280" s="101">
        <f t="shared" si="45"/>
        <v>0</v>
      </c>
      <c r="BD280" s="101">
        <f t="shared" si="46"/>
        <v>0</v>
      </c>
      <c r="BE280" s="101">
        <f t="shared" si="47"/>
        <v>0</v>
      </c>
      <c r="CA280" s="128">
        <v>1</v>
      </c>
      <c r="CB280" s="128">
        <v>7</v>
      </c>
    </row>
    <row r="281" spans="1:80" x14ac:dyDescent="0.2">
      <c r="A281" s="129">
        <v>130</v>
      </c>
      <c r="B281" s="130" t="s">
        <v>406</v>
      </c>
      <c r="C281" s="131" t="s">
        <v>407</v>
      </c>
      <c r="D281" s="132" t="s">
        <v>201</v>
      </c>
      <c r="E281" s="133">
        <v>1</v>
      </c>
      <c r="F281" s="133">
        <v>0</v>
      </c>
      <c r="G281" s="134">
        <f t="shared" si="40"/>
        <v>0</v>
      </c>
      <c r="H281" s="135">
        <v>0</v>
      </c>
      <c r="I281" s="136">
        <f t="shared" si="41"/>
        <v>0</v>
      </c>
      <c r="J281" s="135">
        <v>0</v>
      </c>
      <c r="K281" s="136">
        <f t="shared" si="42"/>
        <v>0</v>
      </c>
      <c r="O281" s="128">
        <v>2</v>
      </c>
      <c r="AA281" s="101">
        <v>1</v>
      </c>
      <c r="AB281" s="101">
        <v>7</v>
      </c>
      <c r="AC281" s="101">
        <v>7</v>
      </c>
      <c r="AZ281" s="101">
        <v>2</v>
      </c>
      <c r="BA281" s="101">
        <f t="shared" si="43"/>
        <v>0</v>
      </c>
      <c r="BB281" s="101">
        <f t="shared" si="44"/>
        <v>0</v>
      </c>
      <c r="BC281" s="101">
        <f t="shared" si="45"/>
        <v>0</v>
      </c>
      <c r="BD281" s="101">
        <f t="shared" si="46"/>
        <v>0</v>
      </c>
      <c r="BE281" s="101">
        <f t="shared" si="47"/>
        <v>0</v>
      </c>
      <c r="CA281" s="128">
        <v>1</v>
      </c>
      <c r="CB281" s="128">
        <v>7</v>
      </c>
    </row>
    <row r="282" spans="1:80" x14ac:dyDescent="0.2">
      <c r="A282" s="129">
        <v>131</v>
      </c>
      <c r="B282" s="130" t="s">
        <v>408</v>
      </c>
      <c r="C282" s="131" t="s">
        <v>409</v>
      </c>
      <c r="D282" s="132" t="s">
        <v>201</v>
      </c>
      <c r="E282" s="133">
        <v>1</v>
      </c>
      <c r="F282" s="133">
        <v>0</v>
      </c>
      <c r="G282" s="134">
        <f t="shared" si="40"/>
        <v>0</v>
      </c>
      <c r="H282" s="135">
        <v>0</v>
      </c>
      <c r="I282" s="136">
        <f t="shared" si="41"/>
        <v>0</v>
      </c>
      <c r="J282" s="135">
        <v>0</v>
      </c>
      <c r="K282" s="136">
        <f t="shared" si="42"/>
        <v>0</v>
      </c>
      <c r="O282" s="128">
        <v>2</v>
      </c>
      <c r="AA282" s="101">
        <v>1</v>
      </c>
      <c r="AB282" s="101">
        <v>7</v>
      </c>
      <c r="AC282" s="101">
        <v>7</v>
      </c>
      <c r="AZ282" s="101">
        <v>2</v>
      </c>
      <c r="BA282" s="101">
        <f t="shared" si="43"/>
        <v>0</v>
      </c>
      <c r="BB282" s="101">
        <f t="shared" si="44"/>
        <v>0</v>
      </c>
      <c r="BC282" s="101">
        <f t="shared" si="45"/>
        <v>0</v>
      </c>
      <c r="BD282" s="101">
        <f t="shared" si="46"/>
        <v>0</v>
      </c>
      <c r="BE282" s="101">
        <f t="shared" si="47"/>
        <v>0</v>
      </c>
      <c r="CA282" s="128">
        <v>1</v>
      </c>
      <c r="CB282" s="128">
        <v>7</v>
      </c>
    </row>
    <row r="283" spans="1:80" x14ac:dyDescent="0.2">
      <c r="A283" s="129">
        <v>132</v>
      </c>
      <c r="B283" s="130" t="s">
        <v>410</v>
      </c>
      <c r="C283" s="131" t="s">
        <v>411</v>
      </c>
      <c r="D283" s="132" t="s">
        <v>201</v>
      </c>
      <c r="E283" s="133">
        <v>1</v>
      </c>
      <c r="F283" s="133">
        <v>0</v>
      </c>
      <c r="G283" s="134">
        <f t="shared" si="40"/>
        <v>0</v>
      </c>
      <c r="H283" s="135">
        <v>0</v>
      </c>
      <c r="I283" s="136">
        <f t="shared" si="41"/>
        <v>0</v>
      </c>
      <c r="J283" s="135">
        <v>0</v>
      </c>
      <c r="K283" s="136">
        <f t="shared" si="42"/>
        <v>0</v>
      </c>
      <c r="O283" s="128">
        <v>2</v>
      </c>
      <c r="AA283" s="101">
        <v>1</v>
      </c>
      <c r="AB283" s="101">
        <v>7</v>
      </c>
      <c r="AC283" s="101">
        <v>7</v>
      </c>
      <c r="AZ283" s="101">
        <v>2</v>
      </c>
      <c r="BA283" s="101">
        <f t="shared" si="43"/>
        <v>0</v>
      </c>
      <c r="BB283" s="101">
        <f t="shared" si="44"/>
        <v>0</v>
      </c>
      <c r="BC283" s="101">
        <f t="shared" si="45"/>
        <v>0</v>
      </c>
      <c r="BD283" s="101">
        <f t="shared" si="46"/>
        <v>0</v>
      </c>
      <c r="BE283" s="101">
        <f t="shared" si="47"/>
        <v>0</v>
      </c>
      <c r="CA283" s="128">
        <v>1</v>
      </c>
      <c r="CB283" s="128">
        <v>7</v>
      </c>
    </row>
    <row r="284" spans="1:80" x14ac:dyDescent="0.2">
      <c r="A284" s="129">
        <v>133</v>
      </c>
      <c r="B284" s="130" t="s">
        <v>412</v>
      </c>
      <c r="C284" s="131" t="s">
        <v>413</v>
      </c>
      <c r="D284" s="132" t="s">
        <v>201</v>
      </c>
      <c r="E284" s="133">
        <v>1</v>
      </c>
      <c r="F284" s="133">
        <v>0</v>
      </c>
      <c r="G284" s="134">
        <f t="shared" si="40"/>
        <v>0</v>
      </c>
      <c r="H284" s="135">
        <v>0</v>
      </c>
      <c r="I284" s="136">
        <f t="shared" si="41"/>
        <v>0</v>
      </c>
      <c r="J284" s="135">
        <v>0</v>
      </c>
      <c r="K284" s="136">
        <f t="shared" si="42"/>
        <v>0</v>
      </c>
      <c r="O284" s="128">
        <v>2</v>
      </c>
      <c r="AA284" s="101">
        <v>1</v>
      </c>
      <c r="AB284" s="101">
        <v>7</v>
      </c>
      <c r="AC284" s="101">
        <v>7</v>
      </c>
      <c r="AZ284" s="101">
        <v>2</v>
      </c>
      <c r="BA284" s="101">
        <f t="shared" si="43"/>
        <v>0</v>
      </c>
      <c r="BB284" s="101">
        <f t="shared" si="44"/>
        <v>0</v>
      </c>
      <c r="BC284" s="101">
        <f t="shared" si="45"/>
        <v>0</v>
      </c>
      <c r="BD284" s="101">
        <f t="shared" si="46"/>
        <v>0</v>
      </c>
      <c r="BE284" s="101">
        <f t="shared" si="47"/>
        <v>0</v>
      </c>
      <c r="CA284" s="128">
        <v>1</v>
      </c>
      <c r="CB284" s="128">
        <v>7</v>
      </c>
    </row>
    <row r="285" spans="1:80" x14ac:dyDescent="0.2">
      <c r="A285" s="129">
        <v>134</v>
      </c>
      <c r="B285" s="130" t="s">
        <v>414</v>
      </c>
      <c r="C285" s="131" t="s">
        <v>415</v>
      </c>
      <c r="D285" s="132" t="s">
        <v>201</v>
      </c>
      <c r="E285" s="133">
        <v>1</v>
      </c>
      <c r="F285" s="133">
        <v>0</v>
      </c>
      <c r="G285" s="134">
        <f t="shared" si="40"/>
        <v>0</v>
      </c>
      <c r="H285" s="135">
        <v>0</v>
      </c>
      <c r="I285" s="136">
        <f t="shared" si="41"/>
        <v>0</v>
      </c>
      <c r="J285" s="135">
        <v>0</v>
      </c>
      <c r="K285" s="136">
        <f t="shared" si="42"/>
        <v>0</v>
      </c>
      <c r="O285" s="128">
        <v>2</v>
      </c>
      <c r="AA285" s="101">
        <v>1</v>
      </c>
      <c r="AB285" s="101">
        <v>7</v>
      </c>
      <c r="AC285" s="101">
        <v>7</v>
      </c>
      <c r="AZ285" s="101">
        <v>2</v>
      </c>
      <c r="BA285" s="101">
        <f t="shared" si="43"/>
        <v>0</v>
      </c>
      <c r="BB285" s="101">
        <f t="shared" si="44"/>
        <v>0</v>
      </c>
      <c r="BC285" s="101">
        <f t="shared" si="45"/>
        <v>0</v>
      </c>
      <c r="BD285" s="101">
        <f t="shared" si="46"/>
        <v>0</v>
      </c>
      <c r="BE285" s="101">
        <f t="shared" si="47"/>
        <v>0</v>
      </c>
      <c r="CA285" s="128">
        <v>1</v>
      </c>
      <c r="CB285" s="128">
        <v>7</v>
      </c>
    </row>
    <row r="286" spans="1:80" x14ac:dyDescent="0.2">
      <c r="A286" s="129">
        <v>135</v>
      </c>
      <c r="B286" s="130" t="s">
        <v>416</v>
      </c>
      <c r="C286" s="131" t="s">
        <v>417</v>
      </c>
      <c r="D286" s="132" t="s">
        <v>201</v>
      </c>
      <c r="E286" s="133">
        <v>1</v>
      </c>
      <c r="F286" s="133">
        <v>0</v>
      </c>
      <c r="G286" s="134">
        <f t="shared" si="40"/>
        <v>0</v>
      </c>
      <c r="H286" s="135">
        <v>0</v>
      </c>
      <c r="I286" s="136">
        <f t="shared" si="41"/>
        <v>0</v>
      </c>
      <c r="J286" s="135">
        <v>0</v>
      </c>
      <c r="K286" s="136">
        <f t="shared" si="42"/>
        <v>0</v>
      </c>
      <c r="O286" s="128">
        <v>2</v>
      </c>
      <c r="AA286" s="101">
        <v>1</v>
      </c>
      <c r="AB286" s="101">
        <v>7</v>
      </c>
      <c r="AC286" s="101">
        <v>7</v>
      </c>
      <c r="AZ286" s="101">
        <v>2</v>
      </c>
      <c r="BA286" s="101">
        <f t="shared" si="43"/>
        <v>0</v>
      </c>
      <c r="BB286" s="101">
        <f t="shared" si="44"/>
        <v>0</v>
      </c>
      <c r="BC286" s="101">
        <f t="shared" si="45"/>
        <v>0</v>
      </c>
      <c r="BD286" s="101">
        <f t="shared" si="46"/>
        <v>0</v>
      </c>
      <c r="BE286" s="101">
        <f t="shared" si="47"/>
        <v>0</v>
      </c>
      <c r="CA286" s="128">
        <v>1</v>
      </c>
      <c r="CB286" s="128">
        <v>7</v>
      </c>
    </row>
    <row r="287" spans="1:80" x14ac:dyDescent="0.2">
      <c r="A287" s="129">
        <v>136</v>
      </c>
      <c r="B287" s="130" t="s">
        <v>418</v>
      </c>
      <c r="C287" s="131" t="s">
        <v>419</v>
      </c>
      <c r="D287" s="132" t="s">
        <v>201</v>
      </c>
      <c r="E287" s="133">
        <v>1</v>
      </c>
      <c r="F287" s="133">
        <v>0</v>
      </c>
      <c r="G287" s="134">
        <f t="shared" si="40"/>
        <v>0</v>
      </c>
      <c r="H287" s="135">
        <v>0</v>
      </c>
      <c r="I287" s="136">
        <f t="shared" si="41"/>
        <v>0</v>
      </c>
      <c r="J287" s="135">
        <v>0</v>
      </c>
      <c r="K287" s="136">
        <f t="shared" si="42"/>
        <v>0</v>
      </c>
      <c r="O287" s="128">
        <v>2</v>
      </c>
      <c r="AA287" s="101">
        <v>1</v>
      </c>
      <c r="AB287" s="101">
        <v>7</v>
      </c>
      <c r="AC287" s="101">
        <v>7</v>
      </c>
      <c r="AZ287" s="101">
        <v>2</v>
      </c>
      <c r="BA287" s="101">
        <f t="shared" si="43"/>
        <v>0</v>
      </c>
      <c r="BB287" s="101">
        <f t="shared" si="44"/>
        <v>0</v>
      </c>
      <c r="BC287" s="101">
        <f t="shared" si="45"/>
        <v>0</v>
      </c>
      <c r="BD287" s="101">
        <f t="shared" si="46"/>
        <v>0</v>
      </c>
      <c r="BE287" s="101">
        <f t="shared" si="47"/>
        <v>0</v>
      </c>
      <c r="CA287" s="128">
        <v>1</v>
      </c>
      <c r="CB287" s="128">
        <v>7</v>
      </c>
    </row>
    <row r="288" spans="1:80" x14ac:dyDescent="0.2">
      <c r="A288" s="129">
        <v>137</v>
      </c>
      <c r="B288" s="130" t="s">
        <v>420</v>
      </c>
      <c r="C288" s="131" t="s">
        <v>421</v>
      </c>
      <c r="D288" s="132" t="s">
        <v>201</v>
      </c>
      <c r="E288" s="133">
        <v>1</v>
      </c>
      <c r="F288" s="133">
        <v>0</v>
      </c>
      <c r="G288" s="134">
        <f t="shared" si="40"/>
        <v>0</v>
      </c>
      <c r="H288" s="135">
        <v>0</v>
      </c>
      <c r="I288" s="136">
        <f t="shared" si="41"/>
        <v>0</v>
      </c>
      <c r="J288" s="135">
        <v>0</v>
      </c>
      <c r="K288" s="136">
        <f t="shared" si="42"/>
        <v>0</v>
      </c>
      <c r="O288" s="128">
        <v>2</v>
      </c>
      <c r="AA288" s="101">
        <v>1</v>
      </c>
      <c r="AB288" s="101">
        <v>7</v>
      </c>
      <c r="AC288" s="101">
        <v>7</v>
      </c>
      <c r="AZ288" s="101">
        <v>2</v>
      </c>
      <c r="BA288" s="101">
        <f t="shared" si="43"/>
        <v>0</v>
      </c>
      <c r="BB288" s="101">
        <f t="shared" si="44"/>
        <v>0</v>
      </c>
      <c r="BC288" s="101">
        <f t="shared" si="45"/>
        <v>0</v>
      </c>
      <c r="BD288" s="101">
        <f t="shared" si="46"/>
        <v>0</v>
      </c>
      <c r="BE288" s="101">
        <f t="shared" si="47"/>
        <v>0</v>
      </c>
      <c r="CA288" s="128">
        <v>1</v>
      </c>
      <c r="CB288" s="128">
        <v>7</v>
      </c>
    </row>
    <row r="289" spans="1:80" x14ac:dyDescent="0.2">
      <c r="A289" s="129">
        <v>138</v>
      </c>
      <c r="B289" s="130" t="s">
        <v>422</v>
      </c>
      <c r="C289" s="131" t="s">
        <v>423</v>
      </c>
      <c r="D289" s="132" t="s">
        <v>201</v>
      </c>
      <c r="E289" s="133">
        <v>1</v>
      </c>
      <c r="F289" s="133">
        <v>0</v>
      </c>
      <c r="G289" s="134">
        <f t="shared" si="40"/>
        <v>0</v>
      </c>
      <c r="H289" s="135">
        <v>0</v>
      </c>
      <c r="I289" s="136">
        <f t="shared" si="41"/>
        <v>0</v>
      </c>
      <c r="J289" s="135">
        <v>0</v>
      </c>
      <c r="K289" s="136">
        <f t="shared" si="42"/>
        <v>0</v>
      </c>
      <c r="O289" s="128">
        <v>2</v>
      </c>
      <c r="AA289" s="101">
        <v>1</v>
      </c>
      <c r="AB289" s="101">
        <v>7</v>
      </c>
      <c r="AC289" s="101">
        <v>7</v>
      </c>
      <c r="AZ289" s="101">
        <v>2</v>
      </c>
      <c r="BA289" s="101">
        <f t="shared" si="43"/>
        <v>0</v>
      </c>
      <c r="BB289" s="101">
        <f t="shared" si="44"/>
        <v>0</v>
      </c>
      <c r="BC289" s="101">
        <f t="shared" si="45"/>
        <v>0</v>
      </c>
      <c r="BD289" s="101">
        <f t="shared" si="46"/>
        <v>0</v>
      </c>
      <c r="BE289" s="101">
        <f t="shared" si="47"/>
        <v>0</v>
      </c>
      <c r="CA289" s="128">
        <v>1</v>
      </c>
      <c r="CB289" s="128">
        <v>7</v>
      </c>
    </row>
    <row r="290" spans="1:80" x14ac:dyDescent="0.2">
      <c r="A290" s="129">
        <v>139</v>
      </c>
      <c r="B290" s="130" t="s">
        <v>424</v>
      </c>
      <c r="C290" s="131" t="s">
        <v>425</v>
      </c>
      <c r="D290" s="132" t="s">
        <v>201</v>
      </c>
      <c r="E290" s="133">
        <v>1</v>
      </c>
      <c r="F290" s="133">
        <v>0</v>
      </c>
      <c r="G290" s="134">
        <f t="shared" si="40"/>
        <v>0</v>
      </c>
      <c r="H290" s="135">
        <v>0</v>
      </c>
      <c r="I290" s="136">
        <f t="shared" si="41"/>
        <v>0</v>
      </c>
      <c r="J290" s="135">
        <v>0</v>
      </c>
      <c r="K290" s="136">
        <f t="shared" si="42"/>
        <v>0</v>
      </c>
      <c r="O290" s="128">
        <v>2</v>
      </c>
      <c r="AA290" s="101">
        <v>1</v>
      </c>
      <c r="AB290" s="101">
        <v>7</v>
      </c>
      <c r="AC290" s="101">
        <v>7</v>
      </c>
      <c r="AZ290" s="101">
        <v>2</v>
      </c>
      <c r="BA290" s="101">
        <f t="shared" si="43"/>
        <v>0</v>
      </c>
      <c r="BB290" s="101">
        <f t="shared" si="44"/>
        <v>0</v>
      </c>
      <c r="BC290" s="101">
        <f t="shared" si="45"/>
        <v>0</v>
      </c>
      <c r="BD290" s="101">
        <f t="shared" si="46"/>
        <v>0</v>
      </c>
      <c r="BE290" s="101">
        <f t="shared" si="47"/>
        <v>0</v>
      </c>
      <c r="CA290" s="128">
        <v>1</v>
      </c>
      <c r="CB290" s="128">
        <v>7</v>
      </c>
    </row>
    <row r="291" spans="1:80" x14ac:dyDescent="0.2">
      <c r="A291" s="129">
        <v>140</v>
      </c>
      <c r="B291" s="130" t="s">
        <v>426</v>
      </c>
      <c r="C291" s="131" t="s">
        <v>427</v>
      </c>
      <c r="D291" s="132" t="s">
        <v>201</v>
      </c>
      <c r="E291" s="133">
        <v>1</v>
      </c>
      <c r="F291" s="133">
        <v>0</v>
      </c>
      <c r="G291" s="134">
        <f t="shared" si="40"/>
        <v>0</v>
      </c>
      <c r="H291" s="135">
        <v>0</v>
      </c>
      <c r="I291" s="136">
        <f t="shared" si="41"/>
        <v>0</v>
      </c>
      <c r="J291" s="135">
        <v>0</v>
      </c>
      <c r="K291" s="136">
        <f t="shared" si="42"/>
        <v>0</v>
      </c>
      <c r="O291" s="128">
        <v>2</v>
      </c>
      <c r="AA291" s="101">
        <v>1</v>
      </c>
      <c r="AB291" s="101">
        <v>7</v>
      </c>
      <c r="AC291" s="101">
        <v>7</v>
      </c>
      <c r="AZ291" s="101">
        <v>2</v>
      </c>
      <c r="BA291" s="101">
        <f t="shared" si="43"/>
        <v>0</v>
      </c>
      <c r="BB291" s="101">
        <f t="shared" si="44"/>
        <v>0</v>
      </c>
      <c r="BC291" s="101">
        <f t="shared" si="45"/>
        <v>0</v>
      </c>
      <c r="BD291" s="101">
        <f t="shared" si="46"/>
        <v>0</v>
      </c>
      <c r="BE291" s="101">
        <f t="shared" si="47"/>
        <v>0</v>
      </c>
      <c r="CA291" s="128">
        <v>1</v>
      </c>
      <c r="CB291" s="128">
        <v>7</v>
      </c>
    </row>
    <row r="292" spans="1:80" x14ac:dyDescent="0.2">
      <c r="A292" s="129">
        <v>141</v>
      </c>
      <c r="B292" s="130" t="s">
        <v>428</v>
      </c>
      <c r="C292" s="131" t="s">
        <v>429</v>
      </c>
      <c r="D292" s="132" t="s">
        <v>201</v>
      </c>
      <c r="E292" s="133">
        <v>1</v>
      </c>
      <c r="F292" s="133">
        <v>0</v>
      </c>
      <c r="G292" s="134">
        <f t="shared" si="40"/>
        <v>0</v>
      </c>
      <c r="H292" s="135">
        <v>0</v>
      </c>
      <c r="I292" s="136">
        <f t="shared" si="41"/>
        <v>0</v>
      </c>
      <c r="J292" s="135">
        <v>0</v>
      </c>
      <c r="K292" s="136">
        <f t="shared" si="42"/>
        <v>0</v>
      </c>
      <c r="O292" s="128">
        <v>2</v>
      </c>
      <c r="AA292" s="101">
        <v>1</v>
      </c>
      <c r="AB292" s="101">
        <v>7</v>
      </c>
      <c r="AC292" s="101">
        <v>7</v>
      </c>
      <c r="AZ292" s="101">
        <v>2</v>
      </c>
      <c r="BA292" s="101">
        <f t="shared" si="43"/>
        <v>0</v>
      </c>
      <c r="BB292" s="101">
        <f t="shared" si="44"/>
        <v>0</v>
      </c>
      <c r="BC292" s="101">
        <f t="shared" si="45"/>
        <v>0</v>
      </c>
      <c r="BD292" s="101">
        <f t="shared" si="46"/>
        <v>0</v>
      </c>
      <c r="BE292" s="101">
        <f t="shared" si="47"/>
        <v>0</v>
      </c>
      <c r="CA292" s="128">
        <v>1</v>
      </c>
      <c r="CB292" s="128">
        <v>7</v>
      </c>
    </row>
    <row r="293" spans="1:80" x14ac:dyDescent="0.2">
      <c r="A293" s="129">
        <v>142</v>
      </c>
      <c r="B293" s="130" t="s">
        <v>430</v>
      </c>
      <c r="C293" s="131" t="s">
        <v>431</v>
      </c>
      <c r="D293" s="132" t="s">
        <v>201</v>
      </c>
      <c r="E293" s="133">
        <v>1</v>
      </c>
      <c r="F293" s="133">
        <v>0</v>
      </c>
      <c r="G293" s="134">
        <f t="shared" si="40"/>
        <v>0</v>
      </c>
      <c r="H293" s="135">
        <v>0</v>
      </c>
      <c r="I293" s="136">
        <f t="shared" si="41"/>
        <v>0</v>
      </c>
      <c r="J293" s="135">
        <v>0</v>
      </c>
      <c r="K293" s="136">
        <f t="shared" si="42"/>
        <v>0</v>
      </c>
      <c r="O293" s="128">
        <v>2</v>
      </c>
      <c r="AA293" s="101">
        <v>1</v>
      </c>
      <c r="AB293" s="101">
        <v>7</v>
      </c>
      <c r="AC293" s="101">
        <v>7</v>
      </c>
      <c r="AZ293" s="101">
        <v>2</v>
      </c>
      <c r="BA293" s="101">
        <f t="shared" si="43"/>
        <v>0</v>
      </c>
      <c r="BB293" s="101">
        <f t="shared" si="44"/>
        <v>0</v>
      </c>
      <c r="BC293" s="101">
        <f t="shared" si="45"/>
        <v>0</v>
      </c>
      <c r="BD293" s="101">
        <f t="shared" si="46"/>
        <v>0</v>
      </c>
      <c r="BE293" s="101">
        <f t="shared" si="47"/>
        <v>0</v>
      </c>
      <c r="CA293" s="128">
        <v>1</v>
      </c>
      <c r="CB293" s="128">
        <v>7</v>
      </c>
    </row>
    <row r="294" spans="1:80" x14ac:dyDescent="0.2">
      <c r="A294" s="129">
        <v>143</v>
      </c>
      <c r="B294" s="130" t="s">
        <v>432</v>
      </c>
      <c r="C294" s="131" t="s">
        <v>433</v>
      </c>
      <c r="D294" s="132" t="s">
        <v>201</v>
      </c>
      <c r="E294" s="133">
        <v>1</v>
      </c>
      <c r="F294" s="133">
        <v>0</v>
      </c>
      <c r="G294" s="134">
        <f t="shared" si="40"/>
        <v>0</v>
      </c>
      <c r="H294" s="135">
        <v>0</v>
      </c>
      <c r="I294" s="136">
        <f t="shared" si="41"/>
        <v>0</v>
      </c>
      <c r="J294" s="135">
        <v>0</v>
      </c>
      <c r="K294" s="136">
        <f t="shared" si="42"/>
        <v>0</v>
      </c>
      <c r="O294" s="128">
        <v>2</v>
      </c>
      <c r="AA294" s="101">
        <v>1</v>
      </c>
      <c r="AB294" s="101">
        <v>7</v>
      </c>
      <c r="AC294" s="101">
        <v>7</v>
      </c>
      <c r="AZ294" s="101">
        <v>2</v>
      </c>
      <c r="BA294" s="101">
        <f t="shared" si="43"/>
        <v>0</v>
      </c>
      <c r="BB294" s="101">
        <f t="shared" si="44"/>
        <v>0</v>
      </c>
      <c r="BC294" s="101">
        <f t="shared" si="45"/>
        <v>0</v>
      </c>
      <c r="BD294" s="101">
        <f t="shared" si="46"/>
        <v>0</v>
      </c>
      <c r="BE294" s="101">
        <f t="shared" si="47"/>
        <v>0</v>
      </c>
      <c r="CA294" s="128">
        <v>1</v>
      </c>
      <c r="CB294" s="128">
        <v>7</v>
      </c>
    </row>
    <row r="295" spans="1:80" x14ac:dyDescent="0.2">
      <c r="A295" s="129">
        <v>144</v>
      </c>
      <c r="B295" s="130" t="s">
        <v>434</v>
      </c>
      <c r="C295" s="131" t="s">
        <v>435</v>
      </c>
      <c r="D295" s="132" t="s">
        <v>201</v>
      </c>
      <c r="E295" s="133">
        <v>1</v>
      </c>
      <c r="F295" s="133">
        <v>0</v>
      </c>
      <c r="G295" s="134">
        <f t="shared" si="40"/>
        <v>0</v>
      </c>
      <c r="H295" s="135">
        <v>0</v>
      </c>
      <c r="I295" s="136">
        <f t="shared" si="41"/>
        <v>0</v>
      </c>
      <c r="J295" s="135">
        <v>0</v>
      </c>
      <c r="K295" s="136">
        <f t="shared" si="42"/>
        <v>0</v>
      </c>
      <c r="O295" s="128">
        <v>2</v>
      </c>
      <c r="AA295" s="101">
        <v>1</v>
      </c>
      <c r="AB295" s="101">
        <v>7</v>
      </c>
      <c r="AC295" s="101">
        <v>7</v>
      </c>
      <c r="AZ295" s="101">
        <v>2</v>
      </c>
      <c r="BA295" s="101">
        <f t="shared" si="43"/>
        <v>0</v>
      </c>
      <c r="BB295" s="101">
        <f t="shared" si="44"/>
        <v>0</v>
      </c>
      <c r="BC295" s="101">
        <f t="shared" si="45"/>
        <v>0</v>
      </c>
      <c r="BD295" s="101">
        <f t="shared" si="46"/>
        <v>0</v>
      </c>
      <c r="BE295" s="101">
        <f t="shared" si="47"/>
        <v>0</v>
      </c>
      <c r="CA295" s="128">
        <v>1</v>
      </c>
      <c r="CB295" s="128">
        <v>7</v>
      </c>
    </row>
    <row r="296" spans="1:80" x14ac:dyDescent="0.2">
      <c r="A296" s="129">
        <v>145</v>
      </c>
      <c r="B296" s="130" t="s">
        <v>436</v>
      </c>
      <c r="C296" s="131" t="s">
        <v>437</v>
      </c>
      <c r="D296" s="132" t="s">
        <v>201</v>
      </c>
      <c r="E296" s="133">
        <v>1</v>
      </c>
      <c r="F296" s="133">
        <v>0</v>
      </c>
      <c r="G296" s="134">
        <f t="shared" si="40"/>
        <v>0</v>
      </c>
      <c r="H296" s="135">
        <v>0</v>
      </c>
      <c r="I296" s="136">
        <f t="shared" si="41"/>
        <v>0</v>
      </c>
      <c r="J296" s="135">
        <v>0</v>
      </c>
      <c r="K296" s="136">
        <f t="shared" si="42"/>
        <v>0</v>
      </c>
      <c r="O296" s="128">
        <v>2</v>
      </c>
      <c r="AA296" s="101">
        <v>1</v>
      </c>
      <c r="AB296" s="101">
        <v>7</v>
      </c>
      <c r="AC296" s="101">
        <v>7</v>
      </c>
      <c r="AZ296" s="101">
        <v>2</v>
      </c>
      <c r="BA296" s="101">
        <f t="shared" si="43"/>
        <v>0</v>
      </c>
      <c r="BB296" s="101">
        <f t="shared" si="44"/>
        <v>0</v>
      </c>
      <c r="BC296" s="101">
        <f t="shared" si="45"/>
        <v>0</v>
      </c>
      <c r="BD296" s="101">
        <f t="shared" si="46"/>
        <v>0</v>
      </c>
      <c r="BE296" s="101">
        <f t="shared" si="47"/>
        <v>0</v>
      </c>
      <c r="CA296" s="128">
        <v>1</v>
      </c>
      <c r="CB296" s="128">
        <v>7</v>
      </c>
    </row>
    <row r="297" spans="1:80" x14ac:dyDescent="0.2">
      <c r="A297" s="144"/>
      <c r="B297" s="145" t="s">
        <v>45</v>
      </c>
      <c r="C297" s="146" t="s">
        <v>317</v>
      </c>
      <c r="D297" s="147"/>
      <c r="E297" s="148"/>
      <c r="F297" s="149"/>
      <c r="G297" s="150">
        <f>SUM(G236:G296)</f>
        <v>0</v>
      </c>
      <c r="H297" s="151"/>
      <c r="I297" s="152">
        <f>SUM(I236:I296)</f>
        <v>0</v>
      </c>
      <c r="J297" s="151"/>
      <c r="K297" s="152">
        <f>SUM(K236:K296)</f>
        <v>0</v>
      </c>
      <c r="O297" s="128">
        <v>4</v>
      </c>
      <c r="BA297" s="153">
        <f>SUM(BA236:BA296)</f>
        <v>0</v>
      </c>
      <c r="BB297" s="153">
        <f>SUM(BB236:BB296)</f>
        <v>0</v>
      </c>
      <c r="BC297" s="153">
        <f>SUM(BC236:BC296)</f>
        <v>0</v>
      </c>
      <c r="BD297" s="153">
        <f>SUM(BD236:BD296)</f>
        <v>0</v>
      </c>
      <c r="BE297" s="153">
        <f>SUM(BE236:BE296)</f>
        <v>0</v>
      </c>
    </row>
    <row r="298" spans="1:80" ht="38.25" customHeight="1" x14ac:dyDescent="0.2">
      <c r="A298" s="118" t="s">
        <v>41</v>
      </c>
      <c r="B298" s="119" t="s">
        <v>438</v>
      </c>
      <c r="C298" s="305" t="s">
        <v>2627</v>
      </c>
      <c r="D298" s="306"/>
      <c r="E298" s="306"/>
      <c r="F298" s="306"/>
      <c r="G298" s="307"/>
      <c r="H298" s="124"/>
      <c r="I298" s="125"/>
      <c r="J298" s="126"/>
      <c r="K298" s="127"/>
      <c r="O298" s="128">
        <v>1</v>
      </c>
    </row>
    <row r="299" spans="1:80" ht="22.5" x14ac:dyDescent="0.2">
      <c r="A299" s="129">
        <v>146</v>
      </c>
      <c r="B299" s="130" t="s">
        <v>440</v>
      </c>
      <c r="C299" s="131" t="s">
        <v>441</v>
      </c>
      <c r="D299" s="132" t="s">
        <v>105</v>
      </c>
      <c r="E299" s="133">
        <v>1</v>
      </c>
      <c r="F299" s="133">
        <v>0</v>
      </c>
      <c r="G299" s="134">
        <f>E299*F299</f>
        <v>0</v>
      </c>
      <c r="H299" s="135">
        <v>0</v>
      </c>
      <c r="I299" s="136">
        <f>E299*H299</f>
        <v>0</v>
      </c>
      <c r="J299" s="135">
        <v>0</v>
      </c>
      <c r="K299" s="136">
        <f>E299*J299</f>
        <v>0</v>
      </c>
      <c r="O299" s="128">
        <v>2</v>
      </c>
      <c r="AA299" s="101">
        <v>1</v>
      </c>
      <c r="AB299" s="101">
        <v>7</v>
      </c>
      <c r="AC299" s="101">
        <v>7</v>
      </c>
      <c r="AZ299" s="101">
        <v>2</v>
      </c>
      <c r="BA299" s="101">
        <f>IF(AZ299=1,G299,0)</f>
        <v>0</v>
      </c>
      <c r="BB299" s="101">
        <f>IF(AZ299=2,G299,0)</f>
        <v>0</v>
      </c>
      <c r="BC299" s="101">
        <f>IF(AZ299=3,G299,0)</f>
        <v>0</v>
      </c>
      <c r="BD299" s="101">
        <f>IF(AZ299=4,G299,0)</f>
        <v>0</v>
      </c>
      <c r="BE299" s="101">
        <f>IF(AZ299=5,G299,0)</f>
        <v>0</v>
      </c>
      <c r="CA299" s="128">
        <v>1</v>
      </c>
      <c r="CB299" s="128">
        <v>7</v>
      </c>
    </row>
    <row r="300" spans="1:80" x14ac:dyDescent="0.2">
      <c r="A300" s="129">
        <v>147</v>
      </c>
      <c r="B300" s="130" t="s">
        <v>442</v>
      </c>
      <c r="C300" s="131" t="s">
        <v>443</v>
      </c>
      <c r="D300" s="132" t="s">
        <v>105</v>
      </c>
      <c r="E300" s="133">
        <v>1</v>
      </c>
      <c r="F300" s="133">
        <v>0</v>
      </c>
      <c r="G300" s="134">
        <f>E300*F300</f>
        <v>0</v>
      </c>
      <c r="H300" s="135">
        <v>0</v>
      </c>
      <c r="I300" s="136">
        <f>E300*H300</f>
        <v>0</v>
      </c>
      <c r="J300" s="135">
        <v>0</v>
      </c>
      <c r="K300" s="136">
        <f>E300*J300</f>
        <v>0</v>
      </c>
      <c r="O300" s="128">
        <v>2</v>
      </c>
      <c r="AA300" s="101">
        <v>1</v>
      </c>
      <c r="AB300" s="101">
        <v>7</v>
      </c>
      <c r="AC300" s="101">
        <v>7</v>
      </c>
      <c r="AZ300" s="101">
        <v>2</v>
      </c>
      <c r="BA300" s="101">
        <f>IF(AZ300=1,G300,0)</f>
        <v>0</v>
      </c>
      <c r="BB300" s="101">
        <f>IF(AZ300=2,G300,0)</f>
        <v>0</v>
      </c>
      <c r="BC300" s="101">
        <f>IF(AZ300=3,G300,0)</f>
        <v>0</v>
      </c>
      <c r="BD300" s="101">
        <f>IF(AZ300=4,G300,0)</f>
        <v>0</v>
      </c>
      <c r="BE300" s="101">
        <f>IF(AZ300=5,G300,0)</f>
        <v>0</v>
      </c>
      <c r="CA300" s="128">
        <v>1</v>
      </c>
      <c r="CB300" s="128">
        <v>7</v>
      </c>
    </row>
    <row r="301" spans="1:80" x14ac:dyDescent="0.2">
      <c r="A301" s="129">
        <v>148</v>
      </c>
      <c r="B301" s="130" t="s">
        <v>444</v>
      </c>
      <c r="C301" s="131" t="s">
        <v>445</v>
      </c>
      <c r="D301" s="132" t="s">
        <v>105</v>
      </c>
      <c r="E301" s="133">
        <v>1</v>
      </c>
      <c r="F301" s="133">
        <v>0</v>
      </c>
      <c r="G301" s="134">
        <f t="shared" ref="G301:G324" si="48">E301*F301</f>
        <v>0</v>
      </c>
      <c r="H301" s="135">
        <v>0</v>
      </c>
      <c r="I301" s="136">
        <f t="shared" ref="I301:I315" si="49">E301*H301</f>
        <v>0</v>
      </c>
      <c r="J301" s="135">
        <v>0</v>
      </c>
      <c r="K301" s="136">
        <f t="shared" ref="K301:K315" si="50">E301*J301</f>
        <v>0</v>
      </c>
      <c r="O301" s="128">
        <v>2</v>
      </c>
      <c r="AA301" s="101">
        <v>1</v>
      </c>
      <c r="AB301" s="101">
        <v>7</v>
      </c>
      <c r="AC301" s="101">
        <v>7</v>
      </c>
      <c r="AZ301" s="101">
        <v>2</v>
      </c>
      <c r="BA301" s="101">
        <f t="shared" ref="BA301:BA315" si="51">IF(AZ301=1,G301,0)</f>
        <v>0</v>
      </c>
      <c r="BB301" s="101">
        <f t="shared" ref="BB301:BB315" si="52">IF(AZ301=2,G301,0)</f>
        <v>0</v>
      </c>
      <c r="BC301" s="101">
        <f t="shared" ref="BC301:BC315" si="53">IF(AZ301=3,G301,0)</f>
        <v>0</v>
      </c>
      <c r="BD301" s="101">
        <f t="shared" ref="BD301:BD315" si="54">IF(AZ301=4,G301,0)</f>
        <v>0</v>
      </c>
      <c r="BE301" s="101">
        <f t="shared" ref="BE301:BE315" si="55">IF(AZ301=5,G301,0)</f>
        <v>0</v>
      </c>
      <c r="CA301" s="128">
        <v>1</v>
      </c>
      <c r="CB301" s="128">
        <v>7</v>
      </c>
    </row>
    <row r="302" spans="1:80" x14ac:dyDescent="0.2">
      <c r="A302" s="129">
        <v>149</v>
      </c>
      <c r="B302" s="130" t="s">
        <v>446</v>
      </c>
      <c r="C302" s="131" t="s">
        <v>447</v>
      </c>
      <c r="D302" s="132" t="s">
        <v>105</v>
      </c>
      <c r="E302" s="133">
        <v>1</v>
      </c>
      <c r="F302" s="133">
        <v>0</v>
      </c>
      <c r="G302" s="134">
        <f t="shared" si="48"/>
        <v>0</v>
      </c>
      <c r="H302" s="135">
        <v>0</v>
      </c>
      <c r="I302" s="136">
        <f t="shared" si="49"/>
        <v>0</v>
      </c>
      <c r="J302" s="135">
        <v>0</v>
      </c>
      <c r="K302" s="136">
        <f t="shared" si="50"/>
        <v>0</v>
      </c>
      <c r="O302" s="128">
        <v>2</v>
      </c>
      <c r="AA302" s="101">
        <v>1</v>
      </c>
      <c r="AB302" s="101">
        <v>7</v>
      </c>
      <c r="AC302" s="101">
        <v>7</v>
      </c>
      <c r="AZ302" s="101">
        <v>2</v>
      </c>
      <c r="BA302" s="101">
        <f t="shared" si="51"/>
        <v>0</v>
      </c>
      <c r="BB302" s="101">
        <f t="shared" si="52"/>
        <v>0</v>
      </c>
      <c r="BC302" s="101">
        <f t="shared" si="53"/>
        <v>0</v>
      </c>
      <c r="BD302" s="101">
        <f t="shared" si="54"/>
        <v>0</v>
      </c>
      <c r="BE302" s="101">
        <f t="shared" si="55"/>
        <v>0</v>
      </c>
      <c r="CA302" s="128">
        <v>1</v>
      </c>
      <c r="CB302" s="128">
        <v>7</v>
      </c>
    </row>
    <row r="303" spans="1:80" x14ac:dyDescent="0.2">
      <c r="A303" s="129">
        <v>150</v>
      </c>
      <c r="B303" s="130" t="s">
        <v>448</v>
      </c>
      <c r="C303" s="131" t="s">
        <v>449</v>
      </c>
      <c r="D303" s="132" t="s">
        <v>105</v>
      </c>
      <c r="E303" s="133">
        <v>1</v>
      </c>
      <c r="F303" s="133">
        <v>0</v>
      </c>
      <c r="G303" s="134">
        <f t="shared" si="48"/>
        <v>0</v>
      </c>
      <c r="H303" s="135">
        <v>0</v>
      </c>
      <c r="I303" s="136">
        <f t="shared" si="49"/>
        <v>0</v>
      </c>
      <c r="J303" s="135">
        <v>0</v>
      </c>
      <c r="K303" s="136">
        <f t="shared" si="50"/>
        <v>0</v>
      </c>
      <c r="O303" s="128">
        <v>2</v>
      </c>
      <c r="AA303" s="101">
        <v>1</v>
      </c>
      <c r="AB303" s="101">
        <v>7</v>
      </c>
      <c r="AC303" s="101">
        <v>7</v>
      </c>
      <c r="AZ303" s="101">
        <v>2</v>
      </c>
      <c r="BA303" s="101">
        <f t="shared" si="51"/>
        <v>0</v>
      </c>
      <c r="BB303" s="101">
        <f t="shared" si="52"/>
        <v>0</v>
      </c>
      <c r="BC303" s="101">
        <f t="shared" si="53"/>
        <v>0</v>
      </c>
      <c r="BD303" s="101">
        <f t="shared" si="54"/>
        <v>0</v>
      </c>
      <c r="BE303" s="101">
        <f t="shared" si="55"/>
        <v>0</v>
      </c>
      <c r="CA303" s="128">
        <v>1</v>
      </c>
      <c r="CB303" s="128">
        <v>7</v>
      </c>
    </row>
    <row r="304" spans="1:80" ht="22.5" x14ac:dyDescent="0.2">
      <c r="A304" s="129">
        <v>151</v>
      </c>
      <c r="B304" s="130" t="s">
        <v>450</v>
      </c>
      <c r="C304" s="131" t="s">
        <v>451</v>
      </c>
      <c r="D304" s="132" t="s">
        <v>115</v>
      </c>
      <c r="E304" s="133">
        <v>39.700000000000003</v>
      </c>
      <c r="F304" s="133">
        <v>0</v>
      </c>
      <c r="G304" s="134">
        <f t="shared" si="48"/>
        <v>0</v>
      </c>
      <c r="H304" s="135">
        <v>0</v>
      </c>
      <c r="I304" s="136">
        <f t="shared" si="49"/>
        <v>0</v>
      </c>
      <c r="J304" s="135">
        <v>0</v>
      </c>
      <c r="K304" s="136">
        <f t="shared" si="50"/>
        <v>0</v>
      </c>
      <c r="O304" s="128">
        <v>2</v>
      </c>
      <c r="AA304" s="101">
        <v>1</v>
      </c>
      <c r="AB304" s="101">
        <v>7</v>
      </c>
      <c r="AC304" s="101">
        <v>7</v>
      </c>
      <c r="AZ304" s="101">
        <v>2</v>
      </c>
      <c r="BA304" s="101">
        <f t="shared" si="51"/>
        <v>0</v>
      </c>
      <c r="BB304" s="101">
        <f t="shared" si="52"/>
        <v>0</v>
      </c>
      <c r="BC304" s="101">
        <f t="shared" si="53"/>
        <v>0</v>
      </c>
      <c r="BD304" s="101">
        <f t="shared" si="54"/>
        <v>0</v>
      </c>
      <c r="BE304" s="101">
        <f t="shared" si="55"/>
        <v>0</v>
      </c>
      <c r="CA304" s="128">
        <v>1</v>
      </c>
      <c r="CB304" s="128">
        <v>7</v>
      </c>
    </row>
    <row r="305" spans="1:80" ht="22.5" x14ac:dyDescent="0.2">
      <c r="A305" s="129">
        <v>152</v>
      </c>
      <c r="B305" s="130" t="s">
        <v>452</v>
      </c>
      <c r="C305" s="131" t="s">
        <v>2582</v>
      </c>
      <c r="D305" s="132" t="s">
        <v>105</v>
      </c>
      <c r="E305" s="133">
        <v>1</v>
      </c>
      <c r="F305" s="133">
        <v>0</v>
      </c>
      <c r="G305" s="134">
        <f t="shared" si="48"/>
        <v>0</v>
      </c>
      <c r="H305" s="135">
        <v>0</v>
      </c>
      <c r="I305" s="136">
        <f t="shared" si="49"/>
        <v>0</v>
      </c>
      <c r="J305" s="135">
        <v>0</v>
      </c>
      <c r="K305" s="136">
        <f t="shared" si="50"/>
        <v>0</v>
      </c>
      <c r="O305" s="128">
        <v>2</v>
      </c>
      <c r="AA305" s="101">
        <v>1</v>
      </c>
      <c r="AB305" s="101">
        <v>7</v>
      </c>
      <c r="AC305" s="101">
        <v>7</v>
      </c>
      <c r="AZ305" s="101">
        <v>2</v>
      </c>
      <c r="BA305" s="101">
        <f t="shared" si="51"/>
        <v>0</v>
      </c>
      <c r="BB305" s="101">
        <f t="shared" si="52"/>
        <v>0</v>
      </c>
      <c r="BC305" s="101">
        <f t="shared" si="53"/>
        <v>0</v>
      </c>
      <c r="BD305" s="101">
        <f t="shared" si="54"/>
        <v>0</v>
      </c>
      <c r="BE305" s="101">
        <f t="shared" si="55"/>
        <v>0</v>
      </c>
      <c r="CA305" s="128">
        <v>1</v>
      </c>
      <c r="CB305" s="128">
        <v>7</v>
      </c>
    </row>
    <row r="306" spans="1:80" x14ac:dyDescent="0.2">
      <c r="A306" s="129">
        <v>153</v>
      </c>
      <c r="B306" s="130" t="s">
        <v>453</v>
      </c>
      <c r="C306" s="131" t="s">
        <v>2580</v>
      </c>
      <c r="D306" s="132" t="s">
        <v>105</v>
      </c>
      <c r="E306" s="133">
        <v>1</v>
      </c>
      <c r="F306" s="133">
        <v>0</v>
      </c>
      <c r="G306" s="134">
        <f t="shared" si="48"/>
        <v>0</v>
      </c>
      <c r="H306" s="135">
        <v>0</v>
      </c>
      <c r="I306" s="136">
        <f t="shared" si="49"/>
        <v>0</v>
      </c>
      <c r="J306" s="135">
        <v>0</v>
      </c>
      <c r="K306" s="136">
        <f t="shared" si="50"/>
        <v>0</v>
      </c>
      <c r="O306" s="128">
        <v>2</v>
      </c>
      <c r="AA306" s="101">
        <v>1</v>
      </c>
      <c r="AB306" s="101">
        <v>7</v>
      </c>
      <c r="AC306" s="101">
        <v>7</v>
      </c>
      <c r="AZ306" s="101">
        <v>2</v>
      </c>
      <c r="BA306" s="101">
        <f t="shared" si="51"/>
        <v>0</v>
      </c>
      <c r="BB306" s="101">
        <f t="shared" si="52"/>
        <v>0</v>
      </c>
      <c r="BC306" s="101">
        <f t="shared" si="53"/>
        <v>0</v>
      </c>
      <c r="BD306" s="101">
        <f t="shared" si="54"/>
        <v>0</v>
      </c>
      <c r="BE306" s="101">
        <f t="shared" si="55"/>
        <v>0</v>
      </c>
      <c r="CA306" s="128">
        <v>1</v>
      </c>
      <c r="CB306" s="128">
        <v>7</v>
      </c>
    </row>
    <row r="307" spans="1:80" ht="22.5" x14ac:dyDescent="0.2">
      <c r="A307" s="129">
        <v>154</v>
      </c>
      <c r="B307" s="130" t="s">
        <v>454</v>
      </c>
      <c r="C307" s="131" t="s">
        <v>2581</v>
      </c>
      <c r="D307" s="132" t="s">
        <v>105</v>
      </c>
      <c r="E307" s="133">
        <v>1</v>
      </c>
      <c r="F307" s="133">
        <v>0</v>
      </c>
      <c r="G307" s="134">
        <f t="shared" si="48"/>
        <v>0</v>
      </c>
      <c r="H307" s="135">
        <v>0</v>
      </c>
      <c r="I307" s="136">
        <f t="shared" si="49"/>
        <v>0</v>
      </c>
      <c r="J307" s="135">
        <v>0</v>
      </c>
      <c r="K307" s="136">
        <f t="shared" si="50"/>
        <v>0</v>
      </c>
      <c r="O307" s="128">
        <v>2</v>
      </c>
      <c r="AA307" s="101">
        <v>1</v>
      </c>
      <c r="AB307" s="101">
        <v>7</v>
      </c>
      <c r="AC307" s="101">
        <v>7</v>
      </c>
      <c r="AZ307" s="101">
        <v>2</v>
      </c>
      <c r="BA307" s="101">
        <f t="shared" si="51"/>
        <v>0</v>
      </c>
      <c r="BB307" s="101">
        <f t="shared" si="52"/>
        <v>0</v>
      </c>
      <c r="BC307" s="101">
        <f t="shared" si="53"/>
        <v>0</v>
      </c>
      <c r="BD307" s="101">
        <f t="shared" si="54"/>
        <v>0</v>
      </c>
      <c r="BE307" s="101">
        <f t="shared" si="55"/>
        <v>0</v>
      </c>
      <c r="CA307" s="128">
        <v>1</v>
      </c>
      <c r="CB307" s="128">
        <v>7</v>
      </c>
    </row>
    <row r="308" spans="1:80" ht="22.5" x14ac:dyDescent="0.2">
      <c r="A308" s="129">
        <v>155</v>
      </c>
      <c r="B308" s="130" t="s">
        <v>455</v>
      </c>
      <c r="C308" s="131" t="s">
        <v>456</v>
      </c>
      <c r="D308" s="132" t="s">
        <v>105</v>
      </c>
      <c r="E308" s="133">
        <v>1</v>
      </c>
      <c r="F308" s="133">
        <v>0</v>
      </c>
      <c r="G308" s="134">
        <f t="shared" si="48"/>
        <v>0</v>
      </c>
      <c r="H308" s="135">
        <v>0</v>
      </c>
      <c r="I308" s="136">
        <f t="shared" si="49"/>
        <v>0</v>
      </c>
      <c r="J308" s="135">
        <v>0</v>
      </c>
      <c r="K308" s="136">
        <f t="shared" si="50"/>
        <v>0</v>
      </c>
      <c r="O308" s="128">
        <v>2</v>
      </c>
      <c r="AA308" s="101">
        <v>1</v>
      </c>
      <c r="AB308" s="101">
        <v>7</v>
      </c>
      <c r="AC308" s="101">
        <v>7</v>
      </c>
      <c r="AZ308" s="101">
        <v>2</v>
      </c>
      <c r="BA308" s="101">
        <f t="shared" si="51"/>
        <v>0</v>
      </c>
      <c r="BB308" s="101">
        <f t="shared" si="52"/>
        <v>0</v>
      </c>
      <c r="BC308" s="101">
        <f t="shared" si="53"/>
        <v>0</v>
      </c>
      <c r="BD308" s="101">
        <f t="shared" si="54"/>
        <v>0</v>
      </c>
      <c r="BE308" s="101">
        <f t="shared" si="55"/>
        <v>0</v>
      </c>
      <c r="CA308" s="128">
        <v>1</v>
      </c>
      <c r="CB308" s="128">
        <v>7</v>
      </c>
    </row>
    <row r="309" spans="1:80" x14ac:dyDescent="0.2">
      <c r="A309" s="129">
        <v>156</v>
      </c>
      <c r="B309" s="130" t="s">
        <v>457</v>
      </c>
      <c r="C309" s="131" t="s">
        <v>458</v>
      </c>
      <c r="D309" s="132" t="s">
        <v>105</v>
      </c>
      <c r="E309" s="133">
        <v>1</v>
      </c>
      <c r="F309" s="133">
        <v>0</v>
      </c>
      <c r="G309" s="134">
        <f t="shared" si="48"/>
        <v>0</v>
      </c>
      <c r="H309" s="135">
        <v>0</v>
      </c>
      <c r="I309" s="136">
        <f t="shared" si="49"/>
        <v>0</v>
      </c>
      <c r="J309" s="135">
        <v>0</v>
      </c>
      <c r="K309" s="136">
        <f t="shared" si="50"/>
        <v>0</v>
      </c>
      <c r="O309" s="128">
        <v>2</v>
      </c>
      <c r="AA309" s="101">
        <v>1</v>
      </c>
      <c r="AB309" s="101">
        <v>7</v>
      </c>
      <c r="AC309" s="101">
        <v>7</v>
      </c>
      <c r="AZ309" s="101">
        <v>2</v>
      </c>
      <c r="BA309" s="101">
        <f t="shared" si="51"/>
        <v>0</v>
      </c>
      <c r="BB309" s="101">
        <f t="shared" si="52"/>
        <v>0</v>
      </c>
      <c r="BC309" s="101">
        <f t="shared" si="53"/>
        <v>0</v>
      </c>
      <c r="BD309" s="101">
        <f t="shared" si="54"/>
        <v>0</v>
      </c>
      <c r="BE309" s="101">
        <f t="shared" si="55"/>
        <v>0</v>
      </c>
      <c r="CA309" s="128">
        <v>1</v>
      </c>
      <c r="CB309" s="128">
        <v>7</v>
      </c>
    </row>
    <row r="310" spans="1:80" x14ac:dyDescent="0.2">
      <c r="A310" s="129">
        <v>157</v>
      </c>
      <c r="B310" s="130" t="s">
        <v>459</v>
      </c>
      <c r="C310" s="131" t="s">
        <v>460</v>
      </c>
      <c r="D310" s="132" t="s">
        <v>105</v>
      </c>
      <c r="E310" s="133">
        <v>1</v>
      </c>
      <c r="F310" s="133">
        <v>0</v>
      </c>
      <c r="G310" s="134">
        <f t="shared" si="48"/>
        <v>0</v>
      </c>
      <c r="H310" s="135">
        <v>0</v>
      </c>
      <c r="I310" s="136">
        <f t="shared" si="49"/>
        <v>0</v>
      </c>
      <c r="J310" s="135">
        <v>0</v>
      </c>
      <c r="K310" s="136">
        <f t="shared" si="50"/>
        <v>0</v>
      </c>
      <c r="O310" s="128">
        <v>2</v>
      </c>
      <c r="AA310" s="101">
        <v>1</v>
      </c>
      <c r="AB310" s="101">
        <v>7</v>
      </c>
      <c r="AC310" s="101">
        <v>7</v>
      </c>
      <c r="AZ310" s="101">
        <v>2</v>
      </c>
      <c r="BA310" s="101">
        <f t="shared" si="51"/>
        <v>0</v>
      </c>
      <c r="BB310" s="101">
        <f t="shared" si="52"/>
        <v>0</v>
      </c>
      <c r="BC310" s="101">
        <f t="shared" si="53"/>
        <v>0</v>
      </c>
      <c r="BD310" s="101">
        <f t="shared" si="54"/>
        <v>0</v>
      </c>
      <c r="BE310" s="101">
        <f t="shared" si="55"/>
        <v>0</v>
      </c>
      <c r="CA310" s="128">
        <v>1</v>
      </c>
      <c r="CB310" s="128">
        <v>7</v>
      </c>
    </row>
    <row r="311" spans="1:80" ht="22.5" x14ac:dyDescent="0.2">
      <c r="A311" s="129">
        <v>158</v>
      </c>
      <c r="B311" s="130" t="s">
        <v>461</v>
      </c>
      <c r="C311" s="131" t="s">
        <v>462</v>
      </c>
      <c r="D311" s="132" t="s">
        <v>105</v>
      </c>
      <c r="E311" s="133">
        <v>1</v>
      </c>
      <c r="F311" s="133">
        <v>0</v>
      </c>
      <c r="G311" s="134">
        <f t="shared" si="48"/>
        <v>0</v>
      </c>
      <c r="H311" s="135">
        <v>0</v>
      </c>
      <c r="I311" s="136">
        <f t="shared" si="49"/>
        <v>0</v>
      </c>
      <c r="J311" s="135">
        <v>0</v>
      </c>
      <c r="K311" s="136">
        <f t="shared" si="50"/>
        <v>0</v>
      </c>
      <c r="O311" s="128">
        <v>2</v>
      </c>
      <c r="AA311" s="101">
        <v>1</v>
      </c>
      <c r="AB311" s="101">
        <v>7</v>
      </c>
      <c r="AC311" s="101">
        <v>7</v>
      </c>
      <c r="AZ311" s="101">
        <v>2</v>
      </c>
      <c r="BA311" s="101">
        <f t="shared" si="51"/>
        <v>0</v>
      </c>
      <c r="BB311" s="101">
        <f t="shared" si="52"/>
        <v>0</v>
      </c>
      <c r="BC311" s="101">
        <f t="shared" si="53"/>
        <v>0</v>
      </c>
      <c r="BD311" s="101">
        <f t="shared" si="54"/>
        <v>0</v>
      </c>
      <c r="BE311" s="101">
        <f t="shared" si="55"/>
        <v>0</v>
      </c>
      <c r="CA311" s="128">
        <v>1</v>
      </c>
      <c r="CB311" s="128">
        <v>7</v>
      </c>
    </row>
    <row r="312" spans="1:80" ht="22.5" x14ac:dyDescent="0.2">
      <c r="A312" s="129">
        <v>159</v>
      </c>
      <c r="B312" s="130" t="s">
        <v>463</v>
      </c>
      <c r="C312" s="131" t="s">
        <v>464</v>
      </c>
      <c r="D312" s="132" t="s">
        <v>105</v>
      </c>
      <c r="E312" s="133">
        <v>1</v>
      </c>
      <c r="F312" s="133">
        <v>0</v>
      </c>
      <c r="G312" s="134">
        <f t="shared" si="48"/>
        <v>0</v>
      </c>
      <c r="H312" s="135">
        <v>0</v>
      </c>
      <c r="I312" s="136">
        <f t="shared" si="49"/>
        <v>0</v>
      </c>
      <c r="J312" s="135">
        <v>0</v>
      </c>
      <c r="K312" s="136">
        <f t="shared" si="50"/>
        <v>0</v>
      </c>
      <c r="O312" s="128">
        <v>2</v>
      </c>
      <c r="AA312" s="101">
        <v>1</v>
      </c>
      <c r="AB312" s="101">
        <v>7</v>
      </c>
      <c r="AC312" s="101">
        <v>7</v>
      </c>
      <c r="AZ312" s="101">
        <v>2</v>
      </c>
      <c r="BA312" s="101">
        <f t="shared" si="51"/>
        <v>0</v>
      </c>
      <c r="BB312" s="101">
        <f t="shared" si="52"/>
        <v>0</v>
      </c>
      <c r="BC312" s="101">
        <f t="shared" si="53"/>
        <v>0</v>
      </c>
      <c r="BD312" s="101">
        <f t="shared" si="54"/>
        <v>0</v>
      </c>
      <c r="BE312" s="101">
        <f t="shared" si="55"/>
        <v>0</v>
      </c>
      <c r="CA312" s="128">
        <v>1</v>
      </c>
      <c r="CB312" s="128">
        <v>7</v>
      </c>
    </row>
    <row r="313" spans="1:80" x14ac:dyDescent="0.2">
      <c r="A313" s="129">
        <v>160</v>
      </c>
      <c r="B313" s="130" t="s">
        <v>465</v>
      </c>
      <c r="C313" s="131" t="s">
        <v>466</v>
      </c>
      <c r="D313" s="132" t="s">
        <v>105</v>
      </c>
      <c r="E313" s="133">
        <v>1</v>
      </c>
      <c r="F313" s="133">
        <v>0</v>
      </c>
      <c r="G313" s="134">
        <f t="shared" si="48"/>
        <v>0</v>
      </c>
      <c r="H313" s="135">
        <v>0</v>
      </c>
      <c r="I313" s="136">
        <f t="shared" si="49"/>
        <v>0</v>
      </c>
      <c r="J313" s="135">
        <v>0</v>
      </c>
      <c r="K313" s="136">
        <f t="shared" si="50"/>
        <v>0</v>
      </c>
      <c r="O313" s="128">
        <v>2</v>
      </c>
      <c r="AA313" s="101">
        <v>1</v>
      </c>
      <c r="AB313" s="101">
        <v>7</v>
      </c>
      <c r="AC313" s="101">
        <v>7</v>
      </c>
      <c r="AZ313" s="101">
        <v>2</v>
      </c>
      <c r="BA313" s="101">
        <f t="shared" si="51"/>
        <v>0</v>
      </c>
      <c r="BB313" s="101">
        <f t="shared" si="52"/>
        <v>0</v>
      </c>
      <c r="BC313" s="101">
        <f t="shared" si="53"/>
        <v>0</v>
      </c>
      <c r="BD313" s="101">
        <f t="shared" si="54"/>
        <v>0</v>
      </c>
      <c r="BE313" s="101">
        <f t="shared" si="55"/>
        <v>0</v>
      </c>
      <c r="CA313" s="128">
        <v>1</v>
      </c>
      <c r="CB313" s="128">
        <v>7</v>
      </c>
    </row>
    <row r="314" spans="1:80" x14ac:dyDescent="0.2">
      <c r="A314" s="129">
        <v>161</v>
      </c>
      <c r="B314" s="130" t="s">
        <v>467</v>
      </c>
      <c r="C314" s="131" t="s">
        <v>468</v>
      </c>
      <c r="D314" s="132" t="s">
        <v>105</v>
      </c>
      <c r="E314" s="133">
        <v>1</v>
      </c>
      <c r="F314" s="133">
        <v>0</v>
      </c>
      <c r="G314" s="134">
        <f t="shared" si="48"/>
        <v>0</v>
      </c>
      <c r="H314" s="135">
        <v>0</v>
      </c>
      <c r="I314" s="136">
        <f t="shared" si="49"/>
        <v>0</v>
      </c>
      <c r="J314" s="135">
        <v>0</v>
      </c>
      <c r="K314" s="136">
        <f t="shared" si="50"/>
        <v>0</v>
      </c>
      <c r="O314" s="128">
        <v>2</v>
      </c>
      <c r="AA314" s="101">
        <v>1</v>
      </c>
      <c r="AB314" s="101">
        <v>7</v>
      </c>
      <c r="AC314" s="101">
        <v>7</v>
      </c>
      <c r="AZ314" s="101">
        <v>2</v>
      </c>
      <c r="BA314" s="101">
        <f t="shared" si="51"/>
        <v>0</v>
      </c>
      <c r="BB314" s="101">
        <f t="shared" si="52"/>
        <v>0</v>
      </c>
      <c r="BC314" s="101">
        <f t="shared" si="53"/>
        <v>0</v>
      </c>
      <c r="BD314" s="101">
        <f t="shared" si="54"/>
        <v>0</v>
      </c>
      <c r="BE314" s="101">
        <f t="shared" si="55"/>
        <v>0</v>
      </c>
      <c r="CA314" s="128">
        <v>1</v>
      </c>
      <c r="CB314" s="128">
        <v>7</v>
      </c>
    </row>
    <row r="315" spans="1:80" x14ac:dyDescent="0.2">
      <c r="A315" s="129">
        <v>162</v>
      </c>
      <c r="B315" s="130" t="s">
        <v>469</v>
      </c>
      <c r="C315" s="131" t="s">
        <v>470</v>
      </c>
      <c r="D315" s="132" t="s">
        <v>201</v>
      </c>
      <c r="E315" s="133">
        <v>2</v>
      </c>
      <c r="F315" s="133">
        <v>0</v>
      </c>
      <c r="G315" s="134">
        <f t="shared" si="48"/>
        <v>0</v>
      </c>
      <c r="H315" s="135">
        <v>0</v>
      </c>
      <c r="I315" s="136">
        <f t="shared" si="49"/>
        <v>0</v>
      </c>
      <c r="J315" s="135">
        <v>0</v>
      </c>
      <c r="K315" s="136">
        <f t="shared" si="50"/>
        <v>0</v>
      </c>
      <c r="O315" s="128">
        <v>2</v>
      </c>
      <c r="AA315" s="101">
        <v>1</v>
      </c>
      <c r="AB315" s="101">
        <v>7</v>
      </c>
      <c r="AC315" s="101">
        <v>7</v>
      </c>
      <c r="AZ315" s="101">
        <v>2</v>
      </c>
      <c r="BA315" s="101">
        <f t="shared" si="51"/>
        <v>0</v>
      </c>
      <c r="BB315" s="101">
        <f t="shared" si="52"/>
        <v>0</v>
      </c>
      <c r="BC315" s="101">
        <f t="shared" si="53"/>
        <v>0</v>
      </c>
      <c r="BD315" s="101">
        <f t="shared" si="54"/>
        <v>0</v>
      </c>
      <c r="BE315" s="101">
        <f t="shared" si="55"/>
        <v>0</v>
      </c>
      <c r="CA315" s="128">
        <v>1</v>
      </c>
      <c r="CB315" s="128">
        <v>7</v>
      </c>
    </row>
    <row r="316" spans="1:80" ht="56.25" x14ac:dyDescent="0.2">
      <c r="A316" s="129">
        <v>163</v>
      </c>
      <c r="B316" s="130" t="s">
        <v>2534</v>
      </c>
      <c r="C316" s="162" t="s">
        <v>2563</v>
      </c>
      <c r="D316" s="163" t="s">
        <v>2525</v>
      </c>
      <c r="E316" s="164">
        <v>30</v>
      </c>
      <c r="F316" s="133">
        <v>0</v>
      </c>
      <c r="G316" s="134">
        <f t="shared" si="48"/>
        <v>0</v>
      </c>
      <c r="H316" s="161"/>
      <c r="I316" s="136"/>
      <c r="J316" s="161"/>
      <c r="K316" s="136"/>
      <c r="O316" s="128"/>
      <c r="CA316" s="128"/>
      <c r="CB316" s="128"/>
    </row>
    <row r="317" spans="1:80" ht="56.25" x14ac:dyDescent="0.2">
      <c r="A317" s="129">
        <v>164</v>
      </c>
      <c r="B317" s="130" t="s">
        <v>2535</v>
      </c>
      <c r="C317" s="162" t="s">
        <v>2564</v>
      </c>
      <c r="D317" s="163" t="s">
        <v>2525</v>
      </c>
      <c r="E317" s="164">
        <v>90</v>
      </c>
      <c r="F317" s="133">
        <v>0</v>
      </c>
      <c r="G317" s="134">
        <f t="shared" si="48"/>
        <v>0</v>
      </c>
      <c r="H317" s="161"/>
      <c r="I317" s="136"/>
      <c r="J317" s="161"/>
      <c r="K317" s="136"/>
      <c r="O317" s="128"/>
      <c r="CA317" s="128"/>
      <c r="CB317" s="128"/>
    </row>
    <row r="318" spans="1:80" ht="56.25" x14ac:dyDescent="0.2">
      <c r="A318" s="129">
        <v>165</v>
      </c>
      <c r="B318" s="130" t="s">
        <v>2536</v>
      </c>
      <c r="C318" s="162" t="s">
        <v>2565</v>
      </c>
      <c r="D318" s="163" t="s">
        <v>2525</v>
      </c>
      <c r="E318" s="164">
        <v>30</v>
      </c>
      <c r="F318" s="133">
        <v>0</v>
      </c>
      <c r="G318" s="134">
        <f t="shared" si="48"/>
        <v>0</v>
      </c>
      <c r="H318" s="161"/>
      <c r="I318" s="136"/>
      <c r="J318" s="161"/>
      <c r="K318" s="136"/>
      <c r="O318" s="128"/>
      <c r="CA318" s="128"/>
      <c r="CB318" s="128"/>
    </row>
    <row r="319" spans="1:80" ht="56.25" x14ac:dyDescent="0.2">
      <c r="A319" s="129">
        <v>166</v>
      </c>
      <c r="B319" s="130" t="s">
        <v>2537</v>
      </c>
      <c r="C319" s="162" t="s">
        <v>2566</v>
      </c>
      <c r="D319" s="163" t="s">
        <v>2525</v>
      </c>
      <c r="E319" s="164">
        <v>90</v>
      </c>
      <c r="F319" s="133">
        <v>0</v>
      </c>
      <c r="G319" s="134">
        <f t="shared" si="48"/>
        <v>0</v>
      </c>
      <c r="H319" s="161"/>
      <c r="I319" s="136"/>
      <c r="J319" s="161"/>
      <c r="K319" s="136"/>
      <c r="O319" s="128"/>
      <c r="CA319" s="128"/>
      <c r="CB319" s="128"/>
    </row>
    <row r="320" spans="1:80" ht="56.25" x14ac:dyDescent="0.2">
      <c r="A320" s="129">
        <v>167</v>
      </c>
      <c r="B320" s="130" t="s">
        <v>2538</v>
      </c>
      <c r="C320" s="162" t="s">
        <v>2567</v>
      </c>
      <c r="D320" s="163" t="s">
        <v>2525</v>
      </c>
      <c r="E320" s="164">
        <v>55</v>
      </c>
      <c r="F320" s="133">
        <v>0</v>
      </c>
      <c r="G320" s="134">
        <f t="shared" si="48"/>
        <v>0</v>
      </c>
      <c r="H320" s="161"/>
      <c r="I320" s="136"/>
      <c r="J320" s="161"/>
      <c r="K320" s="136"/>
      <c r="O320" s="128"/>
      <c r="CA320" s="128"/>
      <c r="CB320" s="128"/>
    </row>
    <row r="321" spans="1:80" ht="56.25" x14ac:dyDescent="0.2">
      <c r="A321" s="129">
        <v>168</v>
      </c>
      <c r="B321" s="130" t="s">
        <v>2539</v>
      </c>
      <c r="C321" s="162" t="s">
        <v>2568</v>
      </c>
      <c r="D321" s="163" t="s">
        <v>2525</v>
      </c>
      <c r="E321" s="164">
        <v>30</v>
      </c>
      <c r="F321" s="133">
        <v>0</v>
      </c>
      <c r="G321" s="165">
        <f t="shared" si="48"/>
        <v>0</v>
      </c>
      <c r="H321" s="161"/>
      <c r="I321" s="136"/>
      <c r="J321" s="161"/>
      <c r="K321" s="136"/>
      <c r="O321" s="128"/>
      <c r="CA321" s="128"/>
      <c r="CB321" s="128"/>
    </row>
    <row r="322" spans="1:80" ht="56.25" x14ac:dyDescent="0.2">
      <c r="A322" s="129">
        <v>169</v>
      </c>
      <c r="B322" s="130" t="s">
        <v>2540</v>
      </c>
      <c r="C322" s="162" t="s">
        <v>2569</v>
      </c>
      <c r="D322" s="163" t="s">
        <v>2525</v>
      </c>
      <c r="E322" s="164">
        <v>30</v>
      </c>
      <c r="F322" s="133">
        <v>0</v>
      </c>
      <c r="G322" s="165">
        <f t="shared" si="48"/>
        <v>0</v>
      </c>
      <c r="H322" s="161"/>
      <c r="I322" s="136"/>
      <c r="J322" s="161"/>
      <c r="K322" s="136"/>
      <c r="O322" s="128"/>
      <c r="CA322" s="128"/>
      <c r="CB322" s="128"/>
    </row>
    <row r="323" spans="1:80" ht="56.25" x14ac:dyDescent="0.2">
      <c r="A323" s="129">
        <v>170</v>
      </c>
      <c r="B323" s="130" t="s">
        <v>2541</v>
      </c>
      <c r="C323" s="162" t="s">
        <v>2570</v>
      </c>
      <c r="D323" s="163" t="s">
        <v>2525</v>
      </c>
      <c r="E323" s="164">
        <v>150</v>
      </c>
      <c r="F323" s="133">
        <v>0</v>
      </c>
      <c r="G323" s="165">
        <f t="shared" si="48"/>
        <v>0</v>
      </c>
      <c r="H323" s="161"/>
      <c r="I323" s="136"/>
      <c r="J323" s="161"/>
      <c r="K323" s="136"/>
      <c r="O323" s="128"/>
      <c r="CA323" s="128"/>
      <c r="CB323" s="128"/>
    </row>
    <row r="324" spans="1:80" ht="56.25" x14ac:dyDescent="0.2">
      <c r="A324" s="129">
        <v>171</v>
      </c>
      <c r="B324" s="130" t="s">
        <v>2542</v>
      </c>
      <c r="C324" s="162" t="s">
        <v>2571</v>
      </c>
      <c r="D324" s="163" t="s">
        <v>2525</v>
      </c>
      <c r="E324" s="164">
        <v>150</v>
      </c>
      <c r="F324" s="133">
        <v>0</v>
      </c>
      <c r="G324" s="165">
        <f t="shared" si="48"/>
        <v>0</v>
      </c>
      <c r="H324" s="161"/>
      <c r="I324" s="136"/>
      <c r="J324" s="161"/>
      <c r="K324" s="136"/>
      <c r="O324" s="128"/>
      <c r="CA324" s="128"/>
      <c r="CB324" s="128"/>
    </row>
    <row r="325" spans="1:80" x14ac:dyDescent="0.2">
      <c r="A325" s="144"/>
      <c r="B325" s="145" t="s">
        <v>45</v>
      </c>
      <c r="C325" s="146" t="s">
        <v>439</v>
      </c>
      <c r="D325" s="147"/>
      <c r="E325" s="148"/>
      <c r="F325" s="133">
        <v>0</v>
      </c>
      <c r="G325" s="150">
        <f>SUM(G298:G324)</f>
        <v>0</v>
      </c>
      <c r="H325" s="151"/>
      <c r="I325" s="152">
        <f>SUM(I298:I315)</f>
        <v>0</v>
      </c>
      <c r="J325" s="151"/>
      <c r="K325" s="152">
        <f>SUM(K298:K315)</f>
        <v>0</v>
      </c>
      <c r="O325" s="128">
        <v>4</v>
      </c>
      <c r="BA325" s="153">
        <f>SUM(BA298:BA315)</f>
        <v>0</v>
      </c>
      <c r="BB325" s="153">
        <f>SUM(BB298:BB315)</f>
        <v>0</v>
      </c>
      <c r="BC325" s="153">
        <f>SUM(BC298:BC315)</f>
        <v>0</v>
      </c>
      <c r="BD325" s="153">
        <f>SUM(BD298:BD315)</f>
        <v>0</v>
      </c>
      <c r="BE325" s="153">
        <f>SUM(BE298:BE315)</f>
        <v>0</v>
      </c>
    </row>
    <row r="326" spans="1:80" x14ac:dyDescent="0.2">
      <c r="A326" s="118" t="s">
        <v>41</v>
      </c>
      <c r="B326" s="119" t="s">
        <v>471</v>
      </c>
      <c r="C326" s="120" t="s">
        <v>472</v>
      </c>
      <c r="D326" s="121"/>
      <c r="E326" s="122"/>
      <c r="F326" s="133">
        <v>0</v>
      </c>
      <c r="G326" s="123"/>
      <c r="H326" s="124"/>
      <c r="I326" s="125"/>
      <c r="J326" s="126"/>
      <c r="K326" s="127"/>
      <c r="O326" s="128">
        <v>1</v>
      </c>
    </row>
    <row r="327" spans="1:80" x14ac:dyDescent="0.2">
      <c r="A327" s="129">
        <v>172</v>
      </c>
      <c r="B327" s="130" t="s">
        <v>474</v>
      </c>
      <c r="C327" s="131" t="s">
        <v>475</v>
      </c>
      <c r="D327" s="132" t="s">
        <v>105</v>
      </c>
      <c r="E327" s="133">
        <v>1</v>
      </c>
      <c r="F327" s="133">
        <v>0</v>
      </c>
      <c r="G327" s="134">
        <f t="shared" ref="G327:G353" si="56">E327*F327</f>
        <v>0</v>
      </c>
      <c r="H327" s="135">
        <v>2.513E-2</v>
      </c>
      <c r="I327" s="136">
        <f t="shared" ref="I327:I353" si="57">E327*H327</f>
        <v>2.513E-2</v>
      </c>
      <c r="J327" s="135">
        <v>0</v>
      </c>
      <c r="K327" s="136">
        <f t="shared" ref="K327:K353" si="58">E327*J327</f>
        <v>0</v>
      </c>
      <c r="O327" s="128">
        <v>2</v>
      </c>
      <c r="AA327" s="101">
        <v>1</v>
      </c>
      <c r="AB327" s="101">
        <v>7</v>
      </c>
      <c r="AC327" s="101">
        <v>7</v>
      </c>
      <c r="AZ327" s="101">
        <v>2</v>
      </c>
      <c r="BA327" s="101">
        <f t="shared" ref="BA327:BA353" si="59">IF(AZ327=1,G327,0)</f>
        <v>0</v>
      </c>
      <c r="BB327" s="101">
        <f t="shared" ref="BB327:BB353" si="60">IF(AZ327=2,G327,0)</f>
        <v>0</v>
      </c>
      <c r="BC327" s="101">
        <f t="shared" ref="BC327:BC353" si="61">IF(AZ327=3,G327,0)</f>
        <v>0</v>
      </c>
      <c r="BD327" s="101">
        <f t="shared" ref="BD327:BD353" si="62">IF(AZ327=4,G327,0)</f>
        <v>0</v>
      </c>
      <c r="BE327" s="101">
        <f t="shared" ref="BE327:BE353" si="63">IF(AZ327=5,G327,0)</f>
        <v>0</v>
      </c>
      <c r="CA327" s="128">
        <v>1</v>
      </c>
      <c r="CB327" s="128">
        <v>7</v>
      </c>
    </row>
    <row r="328" spans="1:80" x14ac:dyDescent="0.2">
      <c r="A328" s="129">
        <v>173</v>
      </c>
      <c r="B328" s="130" t="s">
        <v>476</v>
      </c>
      <c r="C328" s="131" t="s">
        <v>477</v>
      </c>
      <c r="D328" s="132" t="s">
        <v>105</v>
      </c>
      <c r="E328" s="133">
        <v>1</v>
      </c>
      <c r="F328" s="133">
        <v>0</v>
      </c>
      <c r="G328" s="134">
        <f t="shared" si="56"/>
        <v>0</v>
      </c>
      <c r="H328" s="135">
        <v>2.513E-2</v>
      </c>
      <c r="I328" s="136">
        <f t="shared" si="57"/>
        <v>2.513E-2</v>
      </c>
      <c r="J328" s="135">
        <v>0</v>
      </c>
      <c r="K328" s="136">
        <f t="shared" si="58"/>
        <v>0</v>
      </c>
      <c r="O328" s="128">
        <v>2</v>
      </c>
      <c r="AA328" s="101">
        <v>1</v>
      </c>
      <c r="AB328" s="101">
        <v>7</v>
      </c>
      <c r="AC328" s="101">
        <v>7</v>
      </c>
      <c r="AZ328" s="101">
        <v>2</v>
      </c>
      <c r="BA328" s="101">
        <f t="shared" si="59"/>
        <v>0</v>
      </c>
      <c r="BB328" s="101">
        <f t="shared" si="60"/>
        <v>0</v>
      </c>
      <c r="BC328" s="101">
        <f t="shared" si="61"/>
        <v>0</v>
      </c>
      <c r="BD328" s="101">
        <f t="shared" si="62"/>
        <v>0</v>
      </c>
      <c r="BE328" s="101">
        <f t="shared" si="63"/>
        <v>0</v>
      </c>
      <c r="CA328" s="128">
        <v>1</v>
      </c>
      <c r="CB328" s="128">
        <v>7</v>
      </c>
    </row>
    <row r="329" spans="1:80" x14ac:dyDescent="0.2">
      <c r="A329" s="129">
        <v>174</v>
      </c>
      <c r="B329" s="130" t="s">
        <v>478</v>
      </c>
      <c r="C329" s="131" t="s">
        <v>479</v>
      </c>
      <c r="D329" s="132" t="s">
        <v>105</v>
      </c>
      <c r="E329" s="133">
        <v>1</v>
      </c>
      <c r="F329" s="133">
        <v>0</v>
      </c>
      <c r="G329" s="134">
        <f t="shared" si="56"/>
        <v>0</v>
      </c>
      <c r="H329" s="135">
        <v>2.513E-2</v>
      </c>
      <c r="I329" s="136">
        <f t="shared" si="57"/>
        <v>2.513E-2</v>
      </c>
      <c r="J329" s="135">
        <v>0</v>
      </c>
      <c r="K329" s="136">
        <f t="shared" si="58"/>
        <v>0</v>
      </c>
      <c r="O329" s="128">
        <v>2</v>
      </c>
      <c r="AA329" s="101">
        <v>1</v>
      </c>
      <c r="AB329" s="101">
        <v>7</v>
      </c>
      <c r="AC329" s="101">
        <v>7</v>
      </c>
      <c r="AZ329" s="101">
        <v>2</v>
      </c>
      <c r="BA329" s="101">
        <f t="shared" si="59"/>
        <v>0</v>
      </c>
      <c r="BB329" s="101">
        <f t="shared" si="60"/>
        <v>0</v>
      </c>
      <c r="BC329" s="101">
        <f t="shared" si="61"/>
        <v>0</v>
      </c>
      <c r="BD329" s="101">
        <f t="shared" si="62"/>
        <v>0</v>
      </c>
      <c r="BE329" s="101">
        <f t="shared" si="63"/>
        <v>0</v>
      </c>
      <c r="CA329" s="128">
        <v>1</v>
      </c>
      <c r="CB329" s="128">
        <v>7</v>
      </c>
    </row>
    <row r="330" spans="1:80" x14ac:dyDescent="0.2">
      <c r="A330" s="129">
        <v>175</v>
      </c>
      <c r="B330" s="130" t="s">
        <v>480</v>
      </c>
      <c r="C330" s="131" t="s">
        <v>481</v>
      </c>
      <c r="D330" s="132" t="s">
        <v>105</v>
      </c>
      <c r="E330" s="133">
        <v>1</v>
      </c>
      <c r="F330" s="133">
        <v>0</v>
      </c>
      <c r="G330" s="134">
        <f t="shared" si="56"/>
        <v>0</v>
      </c>
      <c r="H330" s="135">
        <v>2.513E-2</v>
      </c>
      <c r="I330" s="136">
        <f t="shared" si="57"/>
        <v>2.513E-2</v>
      </c>
      <c r="J330" s="135">
        <v>0</v>
      </c>
      <c r="K330" s="136">
        <f t="shared" si="58"/>
        <v>0</v>
      </c>
      <c r="O330" s="128">
        <v>2</v>
      </c>
      <c r="AA330" s="101">
        <v>1</v>
      </c>
      <c r="AB330" s="101">
        <v>7</v>
      </c>
      <c r="AC330" s="101">
        <v>7</v>
      </c>
      <c r="AZ330" s="101">
        <v>2</v>
      </c>
      <c r="BA330" s="101">
        <f t="shared" si="59"/>
        <v>0</v>
      </c>
      <c r="BB330" s="101">
        <f t="shared" si="60"/>
        <v>0</v>
      </c>
      <c r="BC330" s="101">
        <f t="shared" si="61"/>
        <v>0</v>
      </c>
      <c r="BD330" s="101">
        <f t="shared" si="62"/>
        <v>0</v>
      </c>
      <c r="BE330" s="101">
        <f t="shared" si="63"/>
        <v>0</v>
      </c>
      <c r="CA330" s="128">
        <v>1</v>
      </c>
      <c r="CB330" s="128">
        <v>7</v>
      </c>
    </row>
    <row r="331" spans="1:80" x14ac:dyDescent="0.2">
      <c r="A331" s="129">
        <v>176</v>
      </c>
      <c r="B331" s="130" t="s">
        <v>482</v>
      </c>
      <c r="C331" s="131" t="s">
        <v>483</v>
      </c>
      <c r="D331" s="132" t="s">
        <v>105</v>
      </c>
      <c r="E331" s="133">
        <v>1</v>
      </c>
      <c r="F331" s="133">
        <v>0</v>
      </c>
      <c r="G331" s="134">
        <f t="shared" si="56"/>
        <v>0</v>
      </c>
      <c r="H331" s="135">
        <v>2.513E-2</v>
      </c>
      <c r="I331" s="136">
        <f t="shared" si="57"/>
        <v>2.513E-2</v>
      </c>
      <c r="J331" s="135">
        <v>0</v>
      </c>
      <c r="K331" s="136">
        <f t="shared" si="58"/>
        <v>0</v>
      </c>
      <c r="O331" s="128">
        <v>2</v>
      </c>
      <c r="AA331" s="101">
        <v>1</v>
      </c>
      <c r="AB331" s="101">
        <v>7</v>
      </c>
      <c r="AC331" s="101">
        <v>7</v>
      </c>
      <c r="AZ331" s="101">
        <v>2</v>
      </c>
      <c r="BA331" s="101">
        <f t="shared" si="59"/>
        <v>0</v>
      </c>
      <c r="BB331" s="101">
        <f t="shared" si="60"/>
        <v>0</v>
      </c>
      <c r="BC331" s="101">
        <f t="shared" si="61"/>
        <v>0</v>
      </c>
      <c r="BD331" s="101">
        <f t="shared" si="62"/>
        <v>0</v>
      </c>
      <c r="BE331" s="101">
        <f t="shared" si="63"/>
        <v>0</v>
      </c>
      <c r="CA331" s="128">
        <v>1</v>
      </c>
      <c r="CB331" s="128">
        <v>7</v>
      </c>
    </row>
    <row r="332" spans="1:80" x14ac:dyDescent="0.2">
      <c r="A332" s="129">
        <v>177</v>
      </c>
      <c r="B332" s="130" t="s">
        <v>484</v>
      </c>
      <c r="C332" s="131" t="s">
        <v>485</v>
      </c>
      <c r="D332" s="132" t="s">
        <v>105</v>
      </c>
      <c r="E332" s="133">
        <v>1</v>
      </c>
      <c r="F332" s="133">
        <v>0</v>
      </c>
      <c r="G332" s="134">
        <f t="shared" si="56"/>
        <v>0</v>
      </c>
      <c r="H332" s="135">
        <v>2.513E-2</v>
      </c>
      <c r="I332" s="136">
        <f t="shared" si="57"/>
        <v>2.513E-2</v>
      </c>
      <c r="J332" s="135">
        <v>0</v>
      </c>
      <c r="K332" s="136">
        <f t="shared" si="58"/>
        <v>0</v>
      </c>
      <c r="O332" s="128">
        <v>2</v>
      </c>
      <c r="AA332" s="101">
        <v>1</v>
      </c>
      <c r="AB332" s="101">
        <v>7</v>
      </c>
      <c r="AC332" s="101">
        <v>7</v>
      </c>
      <c r="AZ332" s="101">
        <v>2</v>
      </c>
      <c r="BA332" s="101">
        <f t="shared" si="59"/>
        <v>0</v>
      </c>
      <c r="BB332" s="101">
        <f t="shared" si="60"/>
        <v>0</v>
      </c>
      <c r="BC332" s="101">
        <f t="shared" si="61"/>
        <v>0</v>
      </c>
      <c r="BD332" s="101">
        <f t="shared" si="62"/>
        <v>0</v>
      </c>
      <c r="BE332" s="101">
        <f t="shared" si="63"/>
        <v>0</v>
      </c>
      <c r="CA332" s="128">
        <v>1</v>
      </c>
      <c r="CB332" s="128">
        <v>7</v>
      </c>
    </row>
    <row r="333" spans="1:80" x14ac:dyDescent="0.2">
      <c r="A333" s="129">
        <v>178</v>
      </c>
      <c r="B333" s="130" t="s">
        <v>486</v>
      </c>
      <c r="C333" s="131" t="s">
        <v>487</v>
      </c>
      <c r="D333" s="132" t="s">
        <v>105</v>
      </c>
      <c r="E333" s="133">
        <v>1</v>
      </c>
      <c r="F333" s="133">
        <v>0</v>
      </c>
      <c r="G333" s="134">
        <f t="shared" si="56"/>
        <v>0</v>
      </c>
      <c r="H333" s="135">
        <v>2.513E-2</v>
      </c>
      <c r="I333" s="136">
        <f t="shared" si="57"/>
        <v>2.513E-2</v>
      </c>
      <c r="J333" s="135">
        <v>0</v>
      </c>
      <c r="K333" s="136">
        <f t="shared" si="58"/>
        <v>0</v>
      </c>
      <c r="O333" s="128">
        <v>2</v>
      </c>
      <c r="AA333" s="101">
        <v>1</v>
      </c>
      <c r="AB333" s="101">
        <v>7</v>
      </c>
      <c r="AC333" s="101">
        <v>7</v>
      </c>
      <c r="AZ333" s="101">
        <v>2</v>
      </c>
      <c r="BA333" s="101">
        <f t="shared" si="59"/>
        <v>0</v>
      </c>
      <c r="BB333" s="101">
        <f t="shared" si="60"/>
        <v>0</v>
      </c>
      <c r="BC333" s="101">
        <f t="shared" si="61"/>
        <v>0</v>
      </c>
      <c r="BD333" s="101">
        <f t="shared" si="62"/>
        <v>0</v>
      </c>
      <c r="BE333" s="101">
        <f t="shared" si="63"/>
        <v>0</v>
      </c>
      <c r="CA333" s="128">
        <v>1</v>
      </c>
      <c r="CB333" s="128">
        <v>7</v>
      </c>
    </row>
    <row r="334" spans="1:80" x14ac:dyDescent="0.2">
      <c r="A334" s="129">
        <v>179</v>
      </c>
      <c r="B334" s="130" t="s">
        <v>488</v>
      </c>
      <c r="C334" s="131" t="s">
        <v>489</v>
      </c>
      <c r="D334" s="132" t="s">
        <v>105</v>
      </c>
      <c r="E334" s="133">
        <v>1</v>
      </c>
      <c r="F334" s="133">
        <v>0</v>
      </c>
      <c r="G334" s="134">
        <f t="shared" si="56"/>
        <v>0</v>
      </c>
      <c r="H334" s="135">
        <v>2.513E-2</v>
      </c>
      <c r="I334" s="136">
        <f t="shared" si="57"/>
        <v>2.513E-2</v>
      </c>
      <c r="J334" s="135">
        <v>0</v>
      </c>
      <c r="K334" s="136">
        <f t="shared" si="58"/>
        <v>0</v>
      </c>
      <c r="O334" s="128">
        <v>2</v>
      </c>
      <c r="AA334" s="101">
        <v>1</v>
      </c>
      <c r="AB334" s="101">
        <v>7</v>
      </c>
      <c r="AC334" s="101">
        <v>7</v>
      </c>
      <c r="AZ334" s="101">
        <v>2</v>
      </c>
      <c r="BA334" s="101">
        <f t="shared" si="59"/>
        <v>0</v>
      </c>
      <c r="BB334" s="101">
        <f t="shared" si="60"/>
        <v>0</v>
      </c>
      <c r="BC334" s="101">
        <f t="shared" si="61"/>
        <v>0</v>
      </c>
      <c r="BD334" s="101">
        <f t="shared" si="62"/>
        <v>0</v>
      </c>
      <c r="BE334" s="101">
        <f t="shared" si="63"/>
        <v>0</v>
      </c>
      <c r="CA334" s="128">
        <v>1</v>
      </c>
      <c r="CB334" s="128">
        <v>7</v>
      </c>
    </row>
    <row r="335" spans="1:80" ht="22.5" x14ac:dyDescent="0.2">
      <c r="A335" s="129">
        <v>180</v>
      </c>
      <c r="B335" s="130" t="s">
        <v>490</v>
      </c>
      <c r="C335" s="131" t="s">
        <v>2590</v>
      </c>
      <c r="D335" s="132" t="s">
        <v>105</v>
      </c>
      <c r="E335" s="133">
        <v>1</v>
      </c>
      <c r="F335" s="133">
        <v>0</v>
      </c>
      <c r="G335" s="134">
        <f t="shared" si="56"/>
        <v>0</v>
      </c>
      <c r="H335" s="135">
        <v>2.513E-2</v>
      </c>
      <c r="I335" s="136">
        <f t="shared" si="57"/>
        <v>2.513E-2</v>
      </c>
      <c r="J335" s="135">
        <v>0</v>
      </c>
      <c r="K335" s="136">
        <f t="shared" si="58"/>
        <v>0</v>
      </c>
      <c r="O335" s="128">
        <v>2</v>
      </c>
      <c r="AA335" s="101">
        <v>1</v>
      </c>
      <c r="AB335" s="101">
        <v>7</v>
      </c>
      <c r="AC335" s="101">
        <v>7</v>
      </c>
      <c r="AZ335" s="101">
        <v>2</v>
      </c>
      <c r="BA335" s="101">
        <f t="shared" si="59"/>
        <v>0</v>
      </c>
      <c r="BB335" s="101">
        <f t="shared" si="60"/>
        <v>0</v>
      </c>
      <c r="BC335" s="101">
        <f t="shared" si="61"/>
        <v>0</v>
      </c>
      <c r="BD335" s="101">
        <f t="shared" si="62"/>
        <v>0</v>
      </c>
      <c r="BE335" s="101">
        <f t="shared" si="63"/>
        <v>0</v>
      </c>
      <c r="CA335" s="128">
        <v>1</v>
      </c>
      <c r="CB335" s="128">
        <v>7</v>
      </c>
    </row>
    <row r="336" spans="1:80" ht="22.5" x14ac:dyDescent="0.2">
      <c r="A336" s="129">
        <v>181</v>
      </c>
      <c r="B336" s="130" t="s">
        <v>491</v>
      </c>
      <c r="C336" s="131" t="s">
        <v>2588</v>
      </c>
      <c r="D336" s="132" t="s">
        <v>105</v>
      </c>
      <c r="E336" s="133">
        <v>1</v>
      </c>
      <c r="F336" s="133">
        <v>0</v>
      </c>
      <c r="G336" s="134">
        <f t="shared" si="56"/>
        <v>0</v>
      </c>
      <c r="H336" s="135">
        <v>2.513E-2</v>
      </c>
      <c r="I336" s="136">
        <f t="shared" si="57"/>
        <v>2.513E-2</v>
      </c>
      <c r="J336" s="135">
        <v>0</v>
      </c>
      <c r="K336" s="136">
        <f t="shared" si="58"/>
        <v>0</v>
      </c>
      <c r="O336" s="128">
        <v>2</v>
      </c>
      <c r="AA336" s="101">
        <v>1</v>
      </c>
      <c r="AB336" s="101">
        <v>7</v>
      </c>
      <c r="AC336" s="101">
        <v>7</v>
      </c>
      <c r="AZ336" s="101">
        <v>2</v>
      </c>
      <c r="BA336" s="101">
        <f t="shared" si="59"/>
        <v>0</v>
      </c>
      <c r="BB336" s="101">
        <f t="shared" si="60"/>
        <v>0</v>
      </c>
      <c r="BC336" s="101">
        <f t="shared" si="61"/>
        <v>0</v>
      </c>
      <c r="BD336" s="101">
        <f t="shared" si="62"/>
        <v>0</v>
      </c>
      <c r="BE336" s="101">
        <f t="shared" si="63"/>
        <v>0</v>
      </c>
      <c r="CA336" s="128">
        <v>1</v>
      </c>
      <c r="CB336" s="128">
        <v>7</v>
      </c>
    </row>
    <row r="337" spans="1:80" ht="22.5" x14ac:dyDescent="0.2">
      <c r="A337" s="129">
        <v>182</v>
      </c>
      <c r="B337" s="130" t="s">
        <v>492</v>
      </c>
      <c r="C337" s="131" t="s">
        <v>493</v>
      </c>
      <c r="D337" s="132" t="s">
        <v>105</v>
      </c>
      <c r="E337" s="133">
        <v>1</v>
      </c>
      <c r="F337" s="133">
        <v>0</v>
      </c>
      <c r="G337" s="134">
        <f t="shared" si="56"/>
        <v>0</v>
      </c>
      <c r="H337" s="135">
        <v>2.513E-2</v>
      </c>
      <c r="I337" s="136">
        <f t="shared" si="57"/>
        <v>2.513E-2</v>
      </c>
      <c r="J337" s="135">
        <v>0</v>
      </c>
      <c r="K337" s="136">
        <f t="shared" si="58"/>
        <v>0</v>
      </c>
      <c r="O337" s="128">
        <v>2</v>
      </c>
      <c r="AA337" s="101">
        <v>1</v>
      </c>
      <c r="AB337" s="101">
        <v>7</v>
      </c>
      <c r="AC337" s="101">
        <v>7</v>
      </c>
      <c r="AZ337" s="101">
        <v>2</v>
      </c>
      <c r="BA337" s="101">
        <f t="shared" si="59"/>
        <v>0</v>
      </c>
      <c r="BB337" s="101">
        <f t="shared" si="60"/>
        <v>0</v>
      </c>
      <c r="BC337" s="101">
        <f t="shared" si="61"/>
        <v>0</v>
      </c>
      <c r="BD337" s="101">
        <f t="shared" si="62"/>
        <v>0</v>
      </c>
      <c r="BE337" s="101">
        <f t="shared" si="63"/>
        <v>0</v>
      </c>
      <c r="CA337" s="128">
        <v>1</v>
      </c>
      <c r="CB337" s="128">
        <v>7</v>
      </c>
    </row>
    <row r="338" spans="1:80" x14ac:dyDescent="0.2">
      <c r="A338" s="129">
        <v>183</v>
      </c>
      <c r="B338" s="130" t="s">
        <v>494</v>
      </c>
      <c r="C338" s="131" t="s">
        <v>495</v>
      </c>
      <c r="D338" s="132" t="s">
        <v>105</v>
      </c>
      <c r="E338" s="133">
        <v>1</v>
      </c>
      <c r="F338" s="133">
        <v>0</v>
      </c>
      <c r="G338" s="134">
        <f t="shared" si="56"/>
        <v>0</v>
      </c>
      <c r="H338" s="135">
        <v>2.513E-2</v>
      </c>
      <c r="I338" s="136">
        <f t="shared" si="57"/>
        <v>2.513E-2</v>
      </c>
      <c r="J338" s="135">
        <v>0</v>
      </c>
      <c r="K338" s="136">
        <f t="shared" si="58"/>
        <v>0</v>
      </c>
      <c r="O338" s="128">
        <v>2</v>
      </c>
      <c r="AA338" s="101">
        <v>1</v>
      </c>
      <c r="AB338" s="101">
        <v>7</v>
      </c>
      <c r="AC338" s="101">
        <v>7</v>
      </c>
      <c r="AZ338" s="101">
        <v>2</v>
      </c>
      <c r="BA338" s="101">
        <f t="shared" si="59"/>
        <v>0</v>
      </c>
      <c r="BB338" s="101">
        <f t="shared" si="60"/>
        <v>0</v>
      </c>
      <c r="BC338" s="101">
        <f t="shared" si="61"/>
        <v>0</v>
      </c>
      <c r="BD338" s="101">
        <f t="shared" si="62"/>
        <v>0</v>
      </c>
      <c r="BE338" s="101">
        <f t="shared" si="63"/>
        <v>0</v>
      </c>
      <c r="CA338" s="128">
        <v>1</v>
      </c>
      <c r="CB338" s="128">
        <v>7</v>
      </c>
    </row>
    <row r="339" spans="1:80" x14ac:dyDescent="0.2">
      <c r="A339" s="129">
        <v>184</v>
      </c>
      <c r="B339" s="130" t="s">
        <v>496</v>
      </c>
      <c r="C339" s="131" t="s">
        <v>497</v>
      </c>
      <c r="D339" s="132" t="s">
        <v>105</v>
      </c>
      <c r="E339" s="133">
        <v>1</v>
      </c>
      <c r="F339" s="133">
        <v>0</v>
      </c>
      <c r="G339" s="134">
        <f t="shared" si="56"/>
        <v>0</v>
      </c>
      <c r="H339" s="135">
        <v>2.513E-2</v>
      </c>
      <c r="I339" s="136">
        <f t="shared" si="57"/>
        <v>2.513E-2</v>
      </c>
      <c r="J339" s="135">
        <v>0</v>
      </c>
      <c r="K339" s="136">
        <f t="shared" si="58"/>
        <v>0</v>
      </c>
      <c r="O339" s="128">
        <v>2</v>
      </c>
      <c r="AA339" s="101">
        <v>1</v>
      </c>
      <c r="AB339" s="101">
        <v>7</v>
      </c>
      <c r="AC339" s="101">
        <v>7</v>
      </c>
      <c r="AZ339" s="101">
        <v>2</v>
      </c>
      <c r="BA339" s="101">
        <f t="shared" si="59"/>
        <v>0</v>
      </c>
      <c r="BB339" s="101">
        <f t="shared" si="60"/>
        <v>0</v>
      </c>
      <c r="BC339" s="101">
        <f t="shared" si="61"/>
        <v>0</v>
      </c>
      <c r="BD339" s="101">
        <f t="shared" si="62"/>
        <v>0</v>
      </c>
      <c r="BE339" s="101">
        <f t="shared" si="63"/>
        <v>0</v>
      </c>
      <c r="CA339" s="128">
        <v>1</v>
      </c>
      <c r="CB339" s="128">
        <v>7</v>
      </c>
    </row>
    <row r="340" spans="1:80" x14ac:dyDescent="0.2">
      <c r="A340" s="129">
        <v>185</v>
      </c>
      <c r="B340" s="130" t="s">
        <v>498</v>
      </c>
      <c r="C340" s="131" t="s">
        <v>499</v>
      </c>
      <c r="D340" s="132" t="s">
        <v>105</v>
      </c>
      <c r="E340" s="133">
        <v>1</v>
      </c>
      <c r="F340" s="133">
        <v>0</v>
      </c>
      <c r="G340" s="134">
        <f t="shared" si="56"/>
        <v>0</v>
      </c>
      <c r="H340" s="135">
        <v>2.513E-2</v>
      </c>
      <c r="I340" s="136">
        <f t="shared" si="57"/>
        <v>2.513E-2</v>
      </c>
      <c r="J340" s="135">
        <v>0</v>
      </c>
      <c r="K340" s="136">
        <f t="shared" si="58"/>
        <v>0</v>
      </c>
      <c r="O340" s="128">
        <v>2</v>
      </c>
      <c r="AA340" s="101">
        <v>1</v>
      </c>
      <c r="AB340" s="101">
        <v>7</v>
      </c>
      <c r="AC340" s="101">
        <v>7</v>
      </c>
      <c r="AZ340" s="101">
        <v>2</v>
      </c>
      <c r="BA340" s="101">
        <f t="shared" si="59"/>
        <v>0</v>
      </c>
      <c r="BB340" s="101">
        <f t="shared" si="60"/>
        <v>0</v>
      </c>
      <c r="BC340" s="101">
        <f t="shared" si="61"/>
        <v>0</v>
      </c>
      <c r="BD340" s="101">
        <f t="shared" si="62"/>
        <v>0</v>
      </c>
      <c r="BE340" s="101">
        <f t="shared" si="63"/>
        <v>0</v>
      </c>
      <c r="CA340" s="128">
        <v>1</v>
      </c>
      <c r="CB340" s="128">
        <v>7</v>
      </c>
    </row>
    <row r="341" spans="1:80" ht="22.5" x14ac:dyDescent="0.2">
      <c r="A341" s="129">
        <v>186</v>
      </c>
      <c r="B341" s="130" t="s">
        <v>500</v>
      </c>
      <c r="C341" s="131" t="s">
        <v>2589</v>
      </c>
      <c r="D341" s="132" t="s">
        <v>105</v>
      </c>
      <c r="E341" s="133">
        <v>1</v>
      </c>
      <c r="F341" s="133">
        <v>0</v>
      </c>
      <c r="G341" s="134">
        <f t="shared" si="56"/>
        <v>0</v>
      </c>
      <c r="H341" s="135">
        <v>2.513E-2</v>
      </c>
      <c r="I341" s="136">
        <f t="shared" si="57"/>
        <v>2.513E-2</v>
      </c>
      <c r="J341" s="135">
        <v>0</v>
      </c>
      <c r="K341" s="136">
        <f t="shared" si="58"/>
        <v>0</v>
      </c>
      <c r="O341" s="128">
        <v>2</v>
      </c>
      <c r="AA341" s="101">
        <v>1</v>
      </c>
      <c r="AB341" s="101">
        <v>7</v>
      </c>
      <c r="AC341" s="101">
        <v>7</v>
      </c>
      <c r="AZ341" s="101">
        <v>2</v>
      </c>
      <c r="BA341" s="101">
        <f t="shared" si="59"/>
        <v>0</v>
      </c>
      <c r="BB341" s="101">
        <f t="shared" si="60"/>
        <v>0</v>
      </c>
      <c r="BC341" s="101">
        <f t="shared" si="61"/>
        <v>0</v>
      </c>
      <c r="BD341" s="101">
        <f t="shared" si="62"/>
        <v>0</v>
      </c>
      <c r="BE341" s="101">
        <f t="shared" si="63"/>
        <v>0</v>
      </c>
      <c r="CA341" s="128">
        <v>1</v>
      </c>
      <c r="CB341" s="128">
        <v>7</v>
      </c>
    </row>
    <row r="342" spans="1:80" x14ac:dyDescent="0.2">
      <c r="A342" s="129">
        <v>187</v>
      </c>
      <c r="B342" s="130" t="s">
        <v>501</v>
      </c>
      <c r="C342" s="131" t="s">
        <v>2586</v>
      </c>
      <c r="D342" s="132" t="s">
        <v>115</v>
      </c>
      <c r="E342" s="133">
        <v>140</v>
      </c>
      <c r="F342" s="133">
        <v>0</v>
      </c>
      <c r="G342" s="134">
        <f t="shared" si="56"/>
        <v>0</v>
      </c>
      <c r="H342" s="135">
        <v>2.513E-2</v>
      </c>
      <c r="I342" s="136">
        <f t="shared" si="57"/>
        <v>3.5181999999999998</v>
      </c>
      <c r="J342" s="135">
        <v>0</v>
      </c>
      <c r="K342" s="136">
        <f t="shared" si="58"/>
        <v>0</v>
      </c>
      <c r="O342" s="128">
        <v>2</v>
      </c>
      <c r="AA342" s="101">
        <v>1</v>
      </c>
      <c r="AB342" s="101">
        <v>7</v>
      </c>
      <c r="AC342" s="101">
        <v>7</v>
      </c>
      <c r="AZ342" s="101">
        <v>2</v>
      </c>
      <c r="BA342" s="101">
        <f t="shared" si="59"/>
        <v>0</v>
      </c>
      <c r="BB342" s="101">
        <f t="shared" si="60"/>
        <v>0</v>
      </c>
      <c r="BC342" s="101">
        <f t="shared" si="61"/>
        <v>0</v>
      </c>
      <c r="BD342" s="101">
        <f t="shared" si="62"/>
        <v>0</v>
      </c>
      <c r="BE342" s="101">
        <f t="shared" si="63"/>
        <v>0</v>
      </c>
      <c r="CA342" s="128">
        <v>1</v>
      </c>
      <c r="CB342" s="128">
        <v>7</v>
      </c>
    </row>
    <row r="343" spans="1:80" ht="22.5" x14ac:dyDescent="0.2">
      <c r="A343" s="129">
        <v>188</v>
      </c>
      <c r="B343" s="130" t="s">
        <v>502</v>
      </c>
      <c r="C343" s="131" t="s">
        <v>503</v>
      </c>
      <c r="D343" s="132" t="s">
        <v>105</v>
      </c>
      <c r="E343" s="133">
        <v>1</v>
      </c>
      <c r="F343" s="133">
        <v>0</v>
      </c>
      <c r="G343" s="134">
        <f t="shared" si="56"/>
        <v>0</v>
      </c>
      <c r="H343" s="135">
        <v>2.513E-2</v>
      </c>
      <c r="I343" s="136">
        <f t="shared" si="57"/>
        <v>2.513E-2</v>
      </c>
      <c r="J343" s="135">
        <v>0</v>
      </c>
      <c r="K343" s="136">
        <f t="shared" si="58"/>
        <v>0</v>
      </c>
      <c r="O343" s="128">
        <v>2</v>
      </c>
      <c r="AA343" s="101">
        <v>1</v>
      </c>
      <c r="AB343" s="101">
        <v>7</v>
      </c>
      <c r="AC343" s="101">
        <v>7</v>
      </c>
      <c r="AZ343" s="101">
        <v>2</v>
      </c>
      <c r="BA343" s="101">
        <f t="shared" si="59"/>
        <v>0</v>
      </c>
      <c r="BB343" s="101">
        <f t="shared" si="60"/>
        <v>0</v>
      </c>
      <c r="BC343" s="101">
        <f t="shared" si="61"/>
        <v>0</v>
      </c>
      <c r="BD343" s="101">
        <f t="shared" si="62"/>
        <v>0</v>
      </c>
      <c r="BE343" s="101">
        <f t="shared" si="63"/>
        <v>0</v>
      </c>
      <c r="CA343" s="128">
        <v>1</v>
      </c>
      <c r="CB343" s="128">
        <v>7</v>
      </c>
    </row>
    <row r="344" spans="1:80" x14ac:dyDescent="0.2">
      <c r="A344" s="129">
        <v>189</v>
      </c>
      <c r="B344" s="130" t="s">
        <v>504</v>
      </c>
      <c r="C344" s="131" t="s">
        <v>505</v>
      </c>
      <c r="D344" s="132" t="s">
        <v>105</v>
      </c>
      <c r="E344" s="133">
        <v>1</v>
      </c>
      <c r="F344" s="133">
        <v>0</v>
      </c>
      <c r="G344" s="134">
        <f t="shared" si="56"/>
        <v>0</v>
      </c>
      <c r="H344" s="135">
        <v>2.513E-2</v>
      </c>
      <c r="I344" s="136">
        <f t="shared" si="57"/>
        <v>2.513E-2</v>
      </c>
      <c r="J344" s="135">
        <v>0</v>
      </c>
      <c r="K344" s="136">
        <f t="shared" si="58"/>
        <v>0</v>
      </c>
      <c r="O344" s="128">
        <v>2</v>
      </c>
      <c r="AA344" s="101">
        <v>1</v>
      </c>
      <c r="AB344" s="101">
        <v>7</v>
      </c>
      <c r="AC344" s="101">
        <v>7</v>
      </c>
      <c r="AZ344" s="101">
        <v>2</v>
      </c>
      <c r="BA344" s="101">
        <f t="shared" si="59"/>
        <v>0</v>
      </c>
      <c r="BB344" s="101">
        <f t="shared" si="60"/>
        <v>0</v>
      </c>
      <c r="BC344" s="101">
        <f t="shared" si="61"/>
        <v>0</v>
      </c>
      <c r="BD344" s="101">
        <f t="shared" si="62"/>
        <v>0</v>
      </c>
      <c r="BE344" s="101">
        <f t="shared" si="63"/>
        <v>0</v>
      </c>
      <c r="CA344" s="128">
        <v>1</v>
      </c>
      <c r="CB344" s="128">
        <v>7</v>
      </c>
    </row>
    <row r="345" spans="1:80" x14ac:dyDescent="0.2">
      <c r="A345" s="129">
        <v>190</v>
      </c>
      <c r="B345" s="130" t="s">
        <v>506</v>
      </c>
      <c r="C345" s="131" t="s">
        <v>507</v>
      </c>
      <c r="D345" s="132" t="s">
        <v>105</v>
      </c>
      <c r="E345" s="133">
        <v>2</v>
      </c>
      <c r="F345" s="133">
        <v>0</v>
      </c>
      <c r="G345" s="134">
        <f t="shared" si="56"/>
        <v>0</v>
      </c>
      <c r="H345" s="135">
        <v>2.513E-2</v>
      </c>
      <c r="I345" s="136">
        <f t="shared" si="57"/>
        <v>5.0259999999999999E-2</v>
      </c>
      <c r="J345" s="135">
        <v>0</v>
      </c>
      <c r="K345" s="136">
        <f t="shared" si="58"/>
        <v>0</v>
      </c>
      <c r="O345" s="128">
        <v>2</v>
      </c>
      <c r="AA345" s="101">
        <v>1</v>
      </c>
      <c r="AB345" s="101">
        <v>7</v>
      </c>
      <c r="AC345" s="101">
        <v>7</v>
      </c>
      <c r="AZ345" s="101">
        <v>2</v>
      </c>
      <c r="BA345" s="101">
        <f t="shared" si="59"/>
        <v>0</v>
      </c>
      <c r="BB345" s="101">
        <f t="shared" si="60"/>
        <v>0</v>
      </c>
      <c r="BC345" s="101">
        <f t="shared" si="61"/>
        <v>0</v>
      </c>
      <c r="BD345" s="101">
        <f t="shared" si="62"/>
        <v>0</v>
      </c>
      <c r="BE345" s="101">
        <f t="shared" si="63"/>
        <v>0</v>
      </c>
      <c r="CA345" s="128">
        <v>1</v>
      </c>
      <c r="CB345" s="128">
        <v>7</v>
      </c>
    </row>
    <row r="346" spans="1:80" x14ac:dyDescent="0.2">
      <c r="A346" s="129">
        <v>191</v>
      </c>
      <c r="B346" s="130" t="s">
        <v>508</v>
      </c>
      <c r="C346" s="131" t="s">
        <v>509</v>
      </c>
      <c r="D346" s="132" t="s">
        <v>105</v>
      </c>
      <c r="E346" s="133">
        <v>1</v>
      </c>
      <c r="F346" s="133">
        <v>0</v>
      </c>
      <c r="G346" s="134">
        <f t="shared" si="56"/>
        <v>0</v>
      </c>
      <c r="H346" s="135">
        <v>2.513E-2</v>
      </c>
      <c r="I346" s="136">
        <f t="shared" si="57"/>
        <v>2.513E-2</v>
      </c>
      <c r="J346" s="135">
        <v>0</v>
      </c>
      <c r="K346" s="136">
        <f t="shared" si="58"/>
        <v>0</v>
      </c>
      <c r="O346" s="128">
        <v>2</v>
      </c>
      <c r="AA346" s="101">
        <v>1</v>
      </c>
      <c r="AB346" s="101">
        <v>7</v>
      </c>
      <c r="AC346" s="101">
        <v>7</v>
      </c>
      <c r="AZ346" s="101">
        <v>2</v>
      </c>
      <c r="BA346" s="101">
        <f t="shared" si="59"/>
        <v>0</v>
      </c>
      <c r="BB346" s="101">
        <f t="shared" si="60"/>
        <v>0</v>
      </c>
      <c r="BC346" s="101">
        <f t="shared" si="61"/>
        <v>0</v>
      </c>
      <c r="BD346" s="101">
        <f t="shared" si="62"/>
        <v>0</v>
      </c>
      <c r="BE346" s="101">
        <f t="shared" si="63"/>
        <v>0</v>
      </c>
      <c r="CA346" s="128">
        <v>1</v>
      </c>
      <c r="CB346" s="128">
        <v>7</v>
      </c>
    </row>
    <row r="347" spans="1:80" x14ac:dyDescent="0.2">
      <c r="A347" s="129">
        <v>192</v>
      </c>
      <c r="B347" s="130" t="s">
        <v>510</v>
      </c>
      <c r="C347" s="131" t="s">
        <v>511</v>
      </c>
      <c r="D347" s="132" t="s">
        <v>105</v>
      </c>
      <c r="E347" s="133">
        <v>1</v>
      </c>
      <c r="F347" s="133">
        <v>0</v>
      </c>
      <c r="G347" s="134">
        <f t="shared" si="56"/>
        <v>0</v>
      </c>
      <c r="H347" s="135">
        <v>2.513E-2</v>
      </c>
      <c r="I347" s="136">
        <f t="shared" si="57"/>
        <v>2.513E-2</v>
      </c>
      <c r="J347" s="135">
        <v>0</v>
      </c>
      <c r="K347" s="136">
        <f t="shared" si="58"/>
        <v>0</v>
      </c>
      <c r="O347" s="128">
        <v>2</v>
      </c>
      <c r="AA347" s="101">
        <v>1</v>
      </c>
      <c r="AB347" s="101">
        <v>7</v>
      </c>
      <c r="AC347" s="101">
        <v>7</v>
      </c>
      <c r="AZ347" s="101">
        <v>2</v>
      </c>
      <c r="BA347" s="101">
        <f t="shared" si="59"/>
        <v>0</v>
      </c>
      <c r="BB347" s="101">
        <f t="shared" si="60"/>
        <v>0</v>
      </c>
      <c r="BC347" s="101">
        <f t="shared" si="61"/>
        <v>0</v>
      </c>
      <c r="BD347" s="101">
        <f t="shared" si="62"/>
        <v>0</v>
      </c>
      <c r="BE347" s="101">
        <f t="shared" si="63"/>
        <v>0</v>
      </c>
      <c r="CA347" s="128">
        <v>1</v>
      </c>
      <c r="CB347" s="128">
        <v>7</v>
      </c>
    </row>
    <row r="348" spans="1:80" x14ac:dyDescent="0.2">
      <c r="A348" s="129">
        <v>193</v>
      </c>
      <c r="B348" s="130" t="s">
        <v>512</v>
      </c>
      <c r="C348" s="131" t="s">
        <v>513</v>
      </c>
      <c r="D348" s="132" t="s">
        <v>105</v>
      </c>
      <c r="E348" s="133">
        <v>1</v>
      </c>
      <c r="F348" s="133">
        <v>0</v>
      </c>
      <c r="G348" s="134">
        <f t="shared" si="56"/>
        <v>0</v>
      </c>
      <c r="H348" s="135">
        <v>2.513E-2</v>
      </c>
      <c r="I348" s="136">
        <f t="shared" si="57"/>
        <v>2.513E-2</v>
      </c>
      <c r="J348" s="135">
        <v>0</v>
      </c>
      <c r="K348" s="136">
        <f t="shared" si="58"/>
        <v>0</v>
      </c>
      <c r="O348" s="128">
        <v>2</v>
      </c>
      <c r="AA348" s="101">
        <v>1</v>
      </c>
      <c r="AB348" s="101">
        <v>7</v>
      </c>
      <c r="AC348" s="101">
        <v>7</v>
      </c>
      <c r="AZ348" s="101">
        <v>2</v>
      </c>
      <c r="BA348" s="101">
        <f t="shared" si="59"/>
        <v>0</v>
      </c>
      <c r="BB348" s="101">
        <f t="shared" si="60"/>
        <v>0</v>
      </c>
      <c r="BC348" s="101">
        <f t="shared" si="61"/>
        <v>0</v>
      </c>
      <c r="BD348" s="101">
        <f t="shared" si="62"/>
        <v>0</v>
      </c>
      <c r="BE348" s="101">
        <f t="shared" si="63"/>
        <v>0</v>
      </c>
      <c r="CA348" s="128">
        <v>1</v>
      </c>
      <c r="CB348" s="128">
        <v>7</v>
      </c>
    </row>
    <row r="349" spans="1:80" ht="22.5" x14ac:dyDescent="0.2">
      <c r="A349" s="129">
        <v>194</v>
      </c>
      <c r="B349" s="130" t="s">
        <v>514</v>
      </c>
      <c r="C349" s="131" t="s">
        <v>515</v>
      </c>
      <c r="D349" s="132" t="s">
        <v>105</v>
      </c>
      <c r="E349" s="133">
        <v>1</v>
      </c>
      <c r="F349" s="133">
        <v>0</v>
      </c>
      <c r="G349" s="134">
        <f t="shared" si="56"/>
        <v>0</v>
      </c>
      <c r="H349" s="135">
        <v>2.513E-2</v>
      </c>
      <c r="I349" s="136">
        <f t="shared" si="57"/>
        <v>2.513E-2</v>
      </c>
      <c r="J349" s="135">
        <v>0</v>
      </c>
      <c r="K349" s="136">
        <f t="shared" si="58"/>
        <v>0</v>
      </c>
      <c r="O349" s="128">
        <v>2</v>
      </c>
      <c r="AA349" s="101">
        <v>1</v>
      </c>
      <c r="AB349" s="101">
        <v>7</v>
      </c>
      <c r="AC349" s="101">
        <v>7</v>
      </c>
      <c r="AZ349" s="101">
        <v>2</v>
      </c>
      <c r="BA349" s="101">
        <f t="shared" si="59"/>
        <v>0</v>
      </c>
      <c r="BB349" s="101">
        <f t="shared" si="60"/>
        <v>0</v>
      </c>
      <c r="BC349" s="101">
        <f t="shared" si="61"/>
        <v>0</v>
      </c>
      <c r="BD349" s="101">
        <f t="shared" si="62"/>
        <v>0</v>
      </c>
      <c r="BE349" s="101">
        <f t="shared" si="63"/>
        <v>0</v>
      </c>
      <c r="CA349" s="128">
        <v>1</v>
      </c>
      <c r="CB349" s="128">
        <v>7</v>
      </c>
    </row>
    <row r="350" spans="1:80" x14ac:dyDescent="0.2">
      <c r="A350" s="129">
        <v>195</v>
      </c>
      <c r="B350" s="130" t="s">
        <v>516</v>
      </c>
      <c r="C350" s="131" t="s">
        <v>517</v>
      </c>
      <c r="D350" s="132" t="s">
        <v>105</v>
      </c>
      <c r="E350" s="133">
        <v>2</v>
      </c>
      <c r="F350" s="133">
        <v>0</v>
      </c>
      <c r="G350" s="134">
        <f t="shared" si="56"/>
        <v>0</v>
      </c>
      <c r="H350" s="135">
        <v>2.513E-2</v>
      </c>
      <c r="I350" s="136">
        <f t="shared" si="57"/>
        <v>5.0259999999999999E-2</v>
      </c>
      <c r="J350" s="135">
        <v>0</v>
      </c>
      <c r="K350" s="136">
        <f t="shared" si="58"/>
        <v>0</v>
      </c>
      <c r="O350" s="128">
        <v>2</v>
      </c>
      <c r="AA350" s="101">
        <v>1</v>
      </c>
      <c r="AB350" s="101">
        <v>7</v>
      </c>
      <c r="AC350" s="101">
        <v>7</v>
      </c>
      <c r="AZ350" s="101">
        <v>2</v>
      </c>
      <c r="BA350" s="101">
        <f t="shared" si="59"/>
        <v>0</v>
      </c>
      <c r="BB350" s="101">
        <f t="shared" si="60"/>
        <v>0</v>
      </c>
      <c r="BC350" s="101">
        <f t="shared" si="61"/>
        <v>0</v>
      </c>
      <c r="BD350" s="101">
        <f t="shared" si="62"/>
        <v>0</v>
      </c>
      <c r="BE350" s="101">
        <f t="shared" si="63"/>
        <v>0</v>
      </c>
      <c r="CA350" s="128">
        <v>1</v>
      </c>
      <c r="CB350" s="128">
        <v>7</v>
      </c>
    </row>
    <row r="351" spans="1:80" x14ac:dyDescent="0.2">
      <c r="A351" s="129">
        <v>196</v>
      </c>
      <c r="B351" s="130" t="s">
        <v>518</v>
      </c>
      <c r="C351" s="131" t="s">
        <v>519</v>
      </c>
      <c r="D351" s="132" t="s">
        <v>115</v>
      </c>
      <c r="E351" s="133">
        <v>195</v>
      </c>
      <c r="F351" s="133">
        <v>0</v>
      </c>
      <c r="G351" s="134">
        <f t="shared" si="56"/>
        <v>0</v>
      </c>
      <c r="H351" s="135">
        <v>2.513E-2</v>
      </c>
      <c r="I351" s="136">
        <f t="shared" si="57"/>
        <v>4.9003499999999995</v>
      </c>
      <c r="J351" s="135">
        <v>0</v>
      </c>
      <c r="K351" s="136">
        <f t="shared" si="58"/>
        <v>0</v>
      </c>
      <c r="O351" s="128">
        <v>2</v>
      </c>
      <c r="AA351" s="101">
        <v>1</v>
      </c>
      <c r="AB351" s="101">
        <v>7</v>
      </c>
      <c r="AC351" s="101">
        <v>7</v>
      </c>
      <c r="AZ351" s="101">
        <v>2</v>
      </c>
      <c r="BA351" s="101">
        <f t="shared" si="59"/>
        <v>0</v>
      </c>
      <c r="BB351" s="101">
        <f t="shared" si="60"/>
        <v>0</v>
      </c>
      <c r="BC351" s="101">
        <f t="shared" si="61"/>
        <v>0</v>
      </c>
      <c r="BD351" s="101">
        <f t="shared" si="62"/>
        <v>0</v>
      </c>
      <c r="BE351" s="101">
        <f t="shared" si="63"/>
        <v>0</v>
      </c>
      <c r="CA351" s="128">
        <v>1</v>
      </c>
      <c r="CB351" s="128">
        <v>7</v>
      </c>
    </row>
    <row r="352" spans="1:80" x14ac:dyDescent="0.2">
      <c r="A352" s="129">
        <v>197</v>
      </c>
      <c r="B352" s="130" t="s">
        <v>520</v>
      </c>
      <c r="C352" s="131" t="s">
        <v>521</v>
      </c>
      <c r="D352" s="132" t="s">
        <v>105</v>
      </c>
      <c r="E352" s="133">
        <v>1</v>
      </c>
      <c r="F352" s="133">
        <v>0</v>
      </c>
      <c r="G352" s="134">
        <f t="shared" si="56"/>
        <v>0</v>
      </c>
      <c r="H352" s="135">
        <v>2.513E-2</v>
      </c>
      <c r="I352" s="136">
        <f t="shared" si="57"/>
        <v>2.513E-2</v>
      </c>
      <c r="J352" s="135">
        <v>0</v>
      </c>
      <c r="K352" s="136">
        <f t="shared" si="58"/>
        <v>0</v>
      </c>
      <c r="O352" s="128">
        <v>2</v>
      </c>
      <c r="AA352" s="101">
        <v>1</v>
      </c>
      <c r="AB352" s="101">
        <v>7</v>
      </c>
      <c r="AC352" s="101">
        <v>7</v>
      </c>
      <c r="AZ352" s="101">
        <v>2</v>
      </c>
      <c r="BA352" s="101">
        <f t="shared" si="59"/>
        <v>0</v>
      </c>
      <c r="BB352" s="101">
        <f t="shared" si="60"/>
        <v>0</v>
      </c>
      <c r="BC352" s="101">
        <f t="shared" si="61"/>
        <v>0</v>
      </c>
      <c r="BD352" s="101">
        <f t="shared" si="62"/>
        <v>0</v>
      </c>
      <c r="BE352" s="101">
        <f t="shared" si="63"/>
        <v>0</v>
      </c>
      <c r="CA352" s="128">
        <v>1</v>
      </c>
      <c r="CB352" s="128">
        <v>7</v>
      </c>
    </row>
    <row r="353" spans="1:80" x14ac:dyDescent="0.2">
      <c r="A353" s="129">
        <v>198</v>
      </c>
      <c r="B353" s="130" t="s">
        <v>522</v>
      </c>
      <c r="C353" s="131" t="s">
        <v>523</v>
      </c>
      <c r="D353" s="132" t="s">
        <v>115</v>
      </c>
      <c r="E353" s="133">
        <v>65</v>
      </c>
      <c r="F353" s="133">
        <v>0</v>
      </c>
      <c r="G353" s="134">
        <f t="shared" si="56"/>
        <v>0</v>
      </c>
      <c r="H353" s="135">
        <v>2.513E-2</v>
      </c>
      <c r="I353" s="136">
        <f t="shared" si="57"/>
        <v>1.6334500000000001</v>
      </c>
      <c r="J353" s="135">
        <v>0</v>
      </c>
      <c r="K353" s="136">
        <f t="shared" si="58"/>
        <v>0</v>
      </c>
      <c r="O353" s="128">
        <v>2</v>
      </c>
      <c r="AA353" s="101">
        <v>1</v>
      </c>
      <c r="AB353" s="101">
        <v>7</v>
      </c>
      <c r="AC353" s="101">
        <v>7</v>
      </c>
      <c r="AZ353" s="101">
        <v>2</v>
      </c>
      <c r="BA353" s="101">
        <f t="shared" si="59"/>
        <v>0</v>
      </c>
      <c r="BB353" s="101">
        <f t="shared" si="60"/>
        <v>0</v>
      </c>
      <c r="BC353" s="101">
        <f t="shared" si="61"/>
        <v>0</v>
      </c>
      <c r="BD353" s="101">
        <f t="shared" si="62"/>
        <v>0</v>
      </c>
      <c r="BE353" s="101">
        <f t="shared" si="63"/>
        <v>0</v>
      </c>
      <c r="CA353" s="128">
        <v>1</v>
      </c>
      <c r="CB353" s="128">
        <v>7</v>
      </c>
    </row>
    <row r="354" spans="1:80" ht="22.5" x14ac:dyDescent="0.2">
      <c r="A354" s="129">
        <v>199</v>
      </c>
      <c r="B354" s="186" t="s">
        <v>2182</v>
      </c>
      <c r="C354" s="179" t="s">
        <v>2587</v>
      </c>
      <c r="D354" s="180" t="s">
        <v>105</v>
      </c>
      <c r="E354" s="181">
        <v>1</v>
      </c>
      <c r="F354" s="133">
        <v>0</v>
      </c>
      <c r="G354" s="182">
        <f t="shared" ref="G354:G356" si="64">E354*F354</f>
        <v>0</v>
      </c>
      <c r="H354" s="161"/>
      <c r="I354" s="136"/>
      <c r="J354" s="161"/>
      <c r="K354" s="136"/>
      <c r="O354" s="128"/>
      <c r="CA354" s="128"/>
      <c r="CB354" s="128"/>
    </row>
    <row r="355" spans="1:80" ht="22.5" x14ac:dyDescent="0.2">
      <c r="A355" s="129">
        <v>200</v>
      </c>
      <c r="B355" s="130" t="s">
        <v>2532</v>
      </c>
      <c r="C355" s="193" t="s">
        <v>2533</v>
      </c>
      <c r="D355" s="187" t="s">
        <v>2525</v>
      </c>
      <c r="E355" s="188">
        <v>140</v>
      </c>
      <c r="F355" s="133">
        <v>0</v>
      </c>
      <c r="G355" s="194">
        <f t="shared" si="64"/>
        <v>0</v>
      </c>
      <c r="H355" s="161"/>
      <c r="I355" s="136"/>
      <c r="J355" s="161"/>
      <c r="K355" s="136"/>
      <c r="O355" s="128"/>
      <c r="CA355" s="128"/>
      <c r="CB355" s="128"/>
    </row>
    <row r="356" spans="1:80" ht="45" x14ac:dyDescent="0.2">
      <c r="A356" s="129">
        <v>201</v>
      </c>
      <c r="B356" s="186" t="s">
        <v>2543</v>
      </c>
      <c r="C356" s="193" t="s">
        <v>2544</v>
      </c>
      <c r="D356" s="187" t="s">
        <v>2525</v>
      </c>
      <c r="E356" s="188">
        <v>6</v>
      </c>
      <c r="F356" s="133">
        <v>0</v>
      </c>
      <c r="G356" s="194">
        <f t="shared" si="64"/>
        <v>0</v>
      </c>
      <c r="H356" s="161"/>
      <c r="I356" s="136"/>
      <c r="J356" s="161"/>
      <c r="K356" s="136"/>
      <c r="O356" s="128"/>
      <c r="CA356" s="128"/>
      <c r="CB356" s="128"/>
    </row>
    <row r="357" spans="1:80" x14ac:dyDescent="0.2">
      <c r="A357" s="144"/>
      <c r="B357" s="145" t="s">
        <v>45</v>
      </c>
      <c r="C357" s="146" t="s">
        <v>473</v>
      </c>
      <c r="D357" s="147"/>
      <c r="E357" s="148"/>
      <c r="F357" s="149"/>
      <c r="G357" s="150">
        <v>0</v>
      </c>
      <c r="H357" s="151"/>
      <c r="I357" s="152">
        <f>SUM(I326:I353)</f>
        <v>10.705379999999998</v>
      </c>
      <c r="J357" s="151"/>
      <c r="K357" s="152">
        <f>SUM(K326:K353)</f>
        <v>0</v>
      </c>
      <c r="O357" s="128">
        <v>4</v>
      </c>
      <c r="BA357" s="153">
        <f>SUM(BA326:BA353)</f>
        <v>0</v>
      </c>
      <c r="BB357" s="153">
        <f>SUM(BB326:BB353)</f>
        <v>0</v>
      </c>
      <c r="BC357" s="153">
        <f>SUM(BC326:BC353)</f>
        <v>0</v>
      </c>
      <c r="BD357" s="153">
        <f>SUM(BD326:BD353)</f>
        <v>0</v>
      </c>
      <c r="BE357" s="153">
        <f>SUM(BE326:BE353)</f>
        <v>0</v>
      </c>
    </row>
    <row r="358" spans="1:80" x14ac:dyDescent="0.2">
      <c r="A358" s="118" t="s">
        <v>41</v>
      </c>
      <c r="B358" s="119" t="s">
        <v>524</v>
      </c>
      <c r="C358" s="120" t="s">
        <v>525</v>
      </c>
      <c r="D358" s="121"/>
      <c r="E358" s="122"/>
      <c r="F358" s="122"/>
      <c r="G358" s="123"/>
      <c r="H358" s="124"/>
      <c r="I358" s="125"/>
      <c r="J358" s="126"/>
      <c r="K358" s="127"/>
      <c r="O358" s="128">
        <v>1</v>
      </c>
    </row>
    <row r="359" spans="1:80" ht="22.5" x14ac:dyDescent="0.2">
      <c r="A359" s="129">
        <v>202</v>
      </c>
      <c r="B359" s="130" t="s">
        <v>527</v>
      </c>
      <c r="C359" s="131" t="s">
        <v>528</v>
      </c>
      <c r="D359" s="132" t="s">
        <v>201</v>
      </c>
      <c r="E359" s="133">
        <v>1</v>
      </c>
      <c r="F359" s="133">
        <v>0</v>
      </c>
      <c r="G359" s="134">
        <f t="shared" ref="G359:G364" si="65">E359*F359</f>
        <v>0</v>
      </c>
      <c r="H359" s="135">
        <v>0</v>
      </c>
      <c r="I359" s="136">
        <f t="shared" ref="I359:I364" si="66">E359*H359</f>
        <v>0</v>
      </c>
      <c r="J359" s="135">
        <v>0</v>
      </c>
      <c r="K359" s="136">
        <f t="shared" ref="K359:K364" si="67">E359*J359</f>
        <v>0</v>
      </c>
      <c r="O359" s="128">
        <v>2</v>
      </c>
      <c r="AA359" s="101">
        <v>1</v>
      </c>
      <c r="AB359" s="101">
        <v>7</v>
      </c>
      <c r="AC359" s="101">
        <v>7</v>
      </c>
      <c r="AZ359" s="101">
        <v>2</v>
      </c>
      <c r="BA359" s="101">
        <f t="shared" ref="BA359:BA364" si="68">IF(AZ359=1,G359,0)</f>
        <v>0</v>
      </c>
      <c r="BB359" s="101">
        <f t="shared" ref="BB359:BB364" si="69">IF(AZ359=2,G359,0)</f>
        <v>0</v>
      </c>
      <c r="BC359" s="101">
        <f t="shared" ref="BC359:BC364" si="70">IF(AZ359=3,G359,0)</f>
        <v>0</v>
      </c>
      <c r="BD359" s="101">
        <f t="shared" ref="BD359:BD364" si="71">IF(AZ359=4,G359,0)</f>
        <v>0</v>
      </c>
      <c r="BE359" s="101">
        <f t="shared" ref="BE359:BE364" si="72">IF(AZ359=5,G359,0)</f>
        <v>0</v>
      </c>
      <c r="CA359" s="128">
        <v>1</v>
      </c>
      <c r="CB359" s="128">
        <v>7</v>
      </c>
    </row>
    <row r="360" spans="1:80" ht="22.5" x14ac:dyDescent="0.2">
      <c r="A360" s="129">
        <v>203</v>
      </c>
      <c r="B360" s="130" t="s">
        <v>529</v>
      </c>
      <c r="C360" s="131" t="s">
        <v>530</v>
      </c>
      <c r="D360" s="132" t="s">
        <v>201</v>
      </c>
      <c r="E360" s="133">
        <v>1</v>
      </c>
      <c r="F360" s="133">
        <v>0</v>
      </c>
      <c r="G360" s="134">
        <f t="shared" si="65"/>
        <v>0</v>
      </c>
      <c r="H360" s="135">
        <v>0</v>
      </c>
      <c r="I360" s="136">
        <f t="shared" si="66"/>
        <v>0</v>
      </c>
      <c r="J360" s="135">
        <v>0</v>
      </c>
      <c r="K360" s="136">
        <f t="shared" si="67"/>
        <v>0</v>
      </c>
      <c r="O360" s="128">
        <v>2</v>
      </c>
      <c r="AA360" s="101">
        <v>1</v>
      </c>
      <c r="AB360" s="101">
        <v>7</v>
      </c>
      <c r="AC360" s="101">
        <v>7</v>
      </c>
      <c r="AZ360" s="101">
        <v>2</v>
      </c>
      <c r="BA360" s="101">
        <f t="shared" si="68"/>
        <v>0</v>
      </c>
      <c r="BB360" s="101">
        <f t="shared" si="69"/>
        <v>0</v>
      </c>
      <c r="BC360" s="101">
        <f t="shared" si="70"/>
        <v>0</v>
      </c>
      <c r="BD360" s="101">
        <f t="shared" si="71"/>
        <v>0</v>
      </c>
      <c r="BE360" s="101">
        <f t="shared" si="72"/>
        <v>0</v>
      </c>
      <c r="CA360" s="128">
        <v>1</v>
      </c>
      <c r="CB360" s="128">
        <v>7</v>
      </c>
    </row>
    <row r="361" spans="1:80" ht="22.5" x14ac:dyDescent="0.2">
      <c r="A361" s="129">
        <v>204</v>
      </c>
      <c r="B361" s="130" t="s">
        <v>531</v>
      </c>
      <c r="C361" s="131" t="s">
        <v>532</v>
      </c>
      <c r="D361" s="132" t="s">
        <v>201</v>
      </c>
      <c r="E361" s="133">
        <v>1</v>
      </c>
      <c r="F361" s="133">
        <v>0</v>
      </c>
      <c r="G361" s="134">
        <f t="shared" si="65"/>
        <v>0</v>
      </c>
      <c r="H361" s="135">
        <v>0</v>
      </c>
      <c r="I361" s="136">
        <f t="shared" si="66"/>
        <v>0</v>
      </c>
      <c r="J361" s="135">
        <v>0</v>
      </c>
      <c r="K361" s="136">
        <f t="shared" si="67"/>
        <v>0</v>
      </c>
      <c r="O361" s="128">
        <v>2</v>
      </c>
      <c r="AA361" s="101">
        <v>1</v>
      </c>
      <c r="AB361" s="101">
        <v>7</v>
      </c>
      <c r="AC361" s="101">
        <v>7</v>
      </c>
      <c r="AZ361" s="101">
        <v>2</v>
      </c>
      <c r="BA361" s="101">
        <f t="shared" si="68"/>
        <v>0</v>
      </c>
      <c r="BB361" s="101">
        <f t="shared" si="69"/>
        <v>0</v>
      </c>
      <c r="BC361" s="101">
        <f t="shared" si="70"/>
        <v>0</v>
      </c>
      <c r="BD361" s="101">
        <f t="shared" si="71"/>
        <v>0</v>
      </c>
      <c r="BE361" s="101">
        <f t="shared" si="72"/>
        <v>0</v>
      </c>
      <c r="CA361" s="128">
        <v>1</v>
      </c>
      <c r="CB361" s="128">
        <v>7</v>
      </c>
    </row>
    <row r="362" spans="1:80" ht="22.5" x14ac:dyDescent="0.2">
      <c r="A362" s="129">
        <v>205</v>
      </c>
      <c r="B362" s="130" t="s">
        <v>533</v>
      </c>
      <c r="C362" s="131" t="s">
        <v>534</v>
      </c>
      <c r="D362" s="132" t="s">
        <v>201</v>
      </c>
      <c r="E362" s="133">
        <v>1</v>
      </c>
      <c r="F362" s="133">
        <v>0</v>
      </c>
      <c r="G362" s="134">
        <f t="shared" si="65"/>
        <v>0</v>
      </c>
      <c r="H362" s="135">
        <v>0</v>
      </c>
      <c r="I362" s="136">
        <f t="shared" si="66"/>
        <v>0</v>
      </c>
      <c r="J362" s="135">
        <v>0</v>
      </c>
      <c r="K362" s="136">
        <f t="shared" si="67"/>
        <v>0</v>
      </c>
      <c r="O362" s="128">
        <v>2</v>
      </c>
      <c r="AA362" s="101">
        <v>1</v>
      </c>
      <c r="AB362" s="101">
        <v>7</v>
      </c>
      <c r="AC362" s="101">
        <v>7</v>
      </c>
      <c r="AZ362" s="101">
        <v>2</v>
      </c>
      <c r="BA362" s="101">
        <f t="shared" si="68"/>
        <v>0</v>
      </c>
      <c r="BB362" s="101">
        <f t="shared" si="69"/>
        <v>0</v>
      </c>
      <c r="BC362" s="101">
        <f t="shared" si="70"/>
        <v>0</v>
      </c>
      <c r="BD362" s="101">
        <f t="shared" si="71"/>
        <v>0</v>
      </c>
      <c r="BE362" s="101">
        <f t="shared" si="72"/>
        <v>0</v>
      </c>
      <c r="CA362" s="128">
        <v>1</v>
      </c>
      <c r="CB362" s="128">
        <v>7</v>
      </c>
    </row>
    <row r="363" spans="1:80" ht="22.5" x14ac:dyDescent="0.2">
      <c r="A363" s="129">
        <v>206</v>
      </c>
      <c r="B363" s="130" t="s">
        <v>535</v>
      </c>
      <c r="C363" s="131" t="s">
        <v>536</v>
      </c>
      <c r="D363" s="132" t="s">
        <v>201</v>
      </c>
      <c r="E363" s="133">
        <v>1</v>
      </c>
      <c r="F363" s="133">
        <v>0</v>
      </c>
      <c r="G363" s="134">
        <f t="shared" si="65"/>
        <v>0</v>
      </c>
      <c r="H363" s="135">
        <v>0</v>
      </c>
      <c r="I363" s="136">
        <f t="shared" si="66"/>
        <v>0</v>
      </c>
      <c r="J363" s="135">
        <v>0</v>
      </c>
      <c r="K363" s="136">
        <f t="shared" si="67"/>
        <v>0</v>
      </c>
      <c r="O363" s="128">
        <v>2</v>
      </c>
      <c r="AA363" s="101">
        <v>1</v>
      </c>
      <c r="AB363" s="101">
        <v>7</v>
      </c>
      <c r="AC363" s="101">
        <v>7</v>
      </c>
      <c r="AZ363" s="101">
        <v>2</v>
      </c>
      <c r="BA363" s="101">
        <f t="shared" si="68"/>
        <v>0</v>
      </c>
      <c r="BB363" s="101">
        <f t="shared" si="69"/>
        <v>0</v>
      </c>
      <c r="BC363" s="101">
        <f t="shared" si="70"/>
        <v>0</v>
      </c>
      <c r="BD363" s="101">
        <f t="shared" si="71"/>
        <v>0</v>
      </c>
      <c r="BE363" s="101">
        <f t="shared" si="72"/>
        <v>0</v>
      </c>
      <c r="CA363" s="128">
        <v>1</v>
      </c>
      <c r="CB363" s="128">
        <v>7</v>
      </c>
    </row>
    <row r="364" spans="1:80" ht="22.5" x14ac:dyDescent="0.2">
      <c r="A364" s="129">
        <v>207</v>
      </c>
      <c r="B364" s="130" t="s">
        <v>537</v>
      </c>
      <c r="C364" s="131" t="s">
        <v>538</v>
      </c>
      <c r="D364" s="132" t="s">
        <v>201</v>
      </c>
      <c r="E364" s="133">
        <v>1</v>
      </c>
      <c r="F364" s="133">
        <v>0</v>
      </c>
      <c r="G364" s="134">
        <f t="shared" si="65"/>
        <v>0</v>
      </c>
      <c r="H364" s="135">
        <v>0</v>
      </c>
      <c r="I364" s="136">
        <f t="shared" si="66"/>
        <v>0</v>
      </c>
      <c r="J364" s="135">
        <v>0</v>
      </c>
      <c r="K364" s="136">
        <f t="shared" si="67"/>
        <v>0</v>
      </c>
      <c r="O364" s="128">
        <v>2</v>
      </c>
      <c r="AA364" s="101">
        <v>1</v>
      </c>
      <c r="AB364" s="101">
        <v>7</v>
      </c>
      <c r="AC364" s="101">
        <v>7</v>
      </c>
      <c r="AZ364" s="101">
        <v>2</v>
      </c>
      <c r="BA364" s="101">
        <f t="shared" si="68"/>
        <v>0</v>
      </c>
      <c r="BB364" s="101">
        <f t="shared" si="69"/>
        <v>0</v>
      </c>
      <c r="BC364" s="101">
        <f t="shared" si="70"/>
        <v>0</v>
      </c>
      <c r="BD364" s="101">
        <f t="shared" si="71"/>
        <v>0</v>
      </c>
      <c r="BE364" s="101">
        <f t="shared" si="72"/>
        <v>0</v>
      </c>
      <c r="CA364" s="128">
        <v>1</v>
      </c>
      <c r="CB364" s="128">
        <v>7</v>
      </c>
    </row>
    <row r="365" spans="1:80" x14ac:dyDescent="0.2">
      <c r="A365" s="144"/>
      <c r="B365" s="145" t="s">
        <v>45</v>
      </c>
      <c r="C365" s="146" t="s">
        <v>526</v>
      </c>
      <c r="D365" s="147"/>
      <c r="E365" s="148"/>
      <c r="F365" s="149"/>
      <c r="G365" s="150">
        <f>SUM(G358:G364)</f>
        <v>0</v>
      </c>
      <c r="H365" s="151"/>
      <c r="I365" s="152">
        <f>SUM(I358:I364)</f>
        <v>0</v>
      </c>
      <c r="J365" s="151"/>
      <c r="K365" s="152">
        <f>SUM(K358:K364)</f>
        <v>0</v>
      </c>
      <c r="O365" s="128">
        <v>4</v>
      </c>
      <c r="BA365" s="153">
        <f>SUM(BA358:BA364)</f>
        <v>0</v>
      </c>
      <c r="BB365" s="153">
        <f>SUM(BB358:BB364)</f>
        <v>0</v>
      </c>
      <c r="BC365" s="153">
        <f>SUM(BC358:BC364)</f>
        <v>0</v>
      </c>
      <c r="BD365" s="153">
        <f>SUM(BD358:BD364)</f>
        <v>0</v>
      </c>
      <c r="BE365" s="153">
        <f>SUM(BE358:BE364)</f>
        <v>0</v>
      </c>
    </row>
    <row r="366" spans="1:80" ht="30.75" customHeight="1" x14ac:dyDescent="0.2">
      <c r="A366" s="118" t="s">
        <v>41</v>
      </c>
      <c r="B366" s="119" t="s">
        <v>539</v>
      </c>
      <c r="C366" s="305" t="s">
        <v>2628</v>
      </c>
      <c r="D366" s="306"/>
      <c r="E366" s="306"/>
      <c r="F366" s="306"/>
      <c r="G366" s="307"/>
      <c r="H366" s="124"/>
      <c r="I366" s="125"/>
      <c r="J366" s="126"/>
      <c r="K366" s="127"/>
      <c r="O366" s="128">
        <v>1</v>
      </c>
    </row>
    <row r="367" spans="1:80" ht="22.5" x14ac:dyDescent="0.2">
      <c r="A367" s="129">
        <v>208</v>
      </c>
      <c r="B367" s="130" t="s">
        <v>542</v>
      </c>
      <c r="C367" s="131" t="s">
        <v>2519</v>
      </c>
      <c r="D367" s="132" t="s">
        <v>100</v>
      </c>
      <c r="E367" s="133">
        <v>1056.25</v>
      </c>
      <c r="F367" s="133">
        <v>0</v>
      </c>
      <c r="G367" s="134">
        <f>E367*F367</f>
        <v>0</v>
      </c>
      <c r="H367" s="135">
        <v>0.75414000000000003</v>
      </c>
      <c r="I367" s="136">
        <f>E367*H367</f>
        <v>796.56037500000002</v>
      </c>
      <c r="J367" s="135">
        <v>0</v>
      </c>
      <c r="K367" s="136">
        <f>E367*J367</f>
        <v>0</v>
      </c>
      <c r="O367" s="128">
        <v>2</v>
      </c>
      <c r="AA367" s="101">
        <v>1</v>
      </c>
      <c r="AB367" s="101">
        <v>1</v>
      </c>
      <c r="AC367" s="101">
        <v>1</v>
      </c>
      <c r="AZ367" s="101">
        <v>2</v>
      </c>
      <c r="BA367" s="101">
        <f>IF(AZ367=1,G367,0)</f>
        <v>0</v>
      </c>
      <c r="BB367" s="101">
        <f>IF(AZ367=2,G367,0)</f>
        <v>0</v>
      </c>
      <c r="BC367" s="101">
        <f>IF(AZ367=3,G367,0)</f>
        <v>0</v>
      </c>
      <c r="BD367" s="101">
        <f>IF(AZ367=4,G367,0)</f>
        <v>0</v>
      </c>
      <c r="BE367" s="101">
        <f>IF(AZ367=5,G367,0)</f>
        <v>0</v>
      </c>
      <c r="CA367" s="128">
        <v>1</v>
      </c>
      <c r="CB367" s="128">
        <v>1</v>
      </c>
    </row>
    <row r="368" spans="1:80" x14ac:dyDescent="0.2">
      <c r="A368" s="129">
        <v>209</v>
      </c>
      <c r="B368" s="130" t="s">
        <v>544</v>
      </c>
      <c r="C368" s="131" t="s">
        <v>545</v>
      </c>
      <c r="D368" s="132" t="s">
        <v>100</v>
      </c>
      <c r="E368" s="133">
        <v>426.02</v>
      </c>
      <c r="F368" s="133">
        <v>0</v>
      </c>
      <c r="G368" s="134">
        <f>E368*F368</f>
        <v>0</v>
      </c>
      <c r="H368" s="135">
        <v>0</v>
      </c>
      <c r="I368" s="136">
        <f>E368*H368</f>
        <v>0</v>
      </c>
      <c r="J368" s="135">
        <v>0</v>
      </c>
      <c r="K368" s="136">
        <f>E368*J368</f>
        <v>0</v>
      </c>
      <c r="O368" s="128">
        <v>2</v>
      </c>
      <c r="AA368" s="101">
        <v>1</v>
      </c>
      <c r="AB368" s="101">
        <v>1</v>
      </c>
      <c r="AC368" s="101">
        <v>1</v>
      </c>
      <c r="AZ368" s="101">
        <v>2</v>
      </c>
      <c r="BA368" s="101">
        <f>IF(AZ368=1,G368,0)</f>
        <v>0</v>
      </c>
      <c r="BB368" s="101">
        <f>IF(AZ368=2,G368,0)</f>
        <v>0</v>
      </c>
      <c r="BC368" s="101">
        <f>IF(AZ368=3,G368,0)</f>
        <v>0</v>
      </c>
      <c r="BD368" s="101">
        <f>IF(AZ368=4,G368,0)</f>
        <v>0</v>
      </c>
      <c r="BE368" s="101">
        <f>IF(AZ368=5,G368,0)</f>
        <v>0</v>
      </c>
      <c r="CA368" s="128">
        <v>1</v>
      </c>
      <c r="CB368" s="128">
        <v>1</v>
      </c>
    </row>
    <row r="369" spans="1:80" x14ac:dyDescent="0.2">
      <c r="A369" s="137"/>
      <c r="B369" s="141"/>
      <c r="C369" s="291" t="s">
        <v>546</v>
      </c>
      <c r="D369" s="292"/>
      <c r="E369" s="189">
        <v>578.27</v>
      </c>
      <c r="F369" s="190"/>
      <c r="G369" s="191"/>
      <c r="H369" s="142"/>
      <c r="I369" s="139"/>
      <c r="J369" s="143"/>
      <c r="K369" s="139"/>
      <c r="M369" s="192" t="s">
        <v>546</v>
      </c>
      <c r="O369" s="128"/>
    </row>
    <row r="370" spans="1:80" x14ac:dyDescent="0.2">
      <c r="A370" s="137"/>
      <c r="B370" s="141"/>
      <c r="C370" s="291" t="s">
        <v>547</v>
      </c>
      <c r="D370" s="292"/>
      <c r="E370" s="189">
        <v>-152.25</v>
      </c>
      <c r="F370" s="190"/>
      <c r="G370" s="191"/>
      <c r="H370" s="142"/>
      <c r="I370" s="139"/>
      <c r="J370" s="143"/>
      <c r="K370" s="139"/>
      <c r="M370" s="192" t="s">
        <v>547</v>
      </c>
      <c r="O370" s="128"/>
    </row>
    <row r="371" spans="1:80" x14ac:dyDescent="0.2">
      <c r="A371" s="129">
        <v>210</v>
      </c>
      <c r="B371" s="130" t="s">
        <v>548</v>
      </c>
      <c r="C371" s="131" t="s">
        <v>549</v>
      </c>
      <c r="D371" s="132" t="s">
        <v>100</v>
      </c>
      <c r="E371" s="133">
        <v>298.39999999999998</v>
      </c>
      <c r="F371" s="133">
        <v>0</v>
      </c>
      <c r="G371" s="134">
        <f>E371*F371</f>
        <v>0</v>
      </c>
      <c r="H371" s="135">
        <v>0</v>
      </c>
      <c r="I371" s="136">
        <f>E371*H371</f>
        <v>0</v>
      </c>
      <c r="J371" s="135">
        <v>0</v>
      </c>
      <c r="K371" s="136">
        <f>E371*J371</f>
        <v>0</v>
      </c>
      <c r="O371" s="128">
        <v>2</v>
      </c>
      <c r="AA371" s="101">
        <v>1</v>
      </c>
      <c r="AB371" s="101">
        <v>1</v>
      </c>
      <c r="AC371" s="101">
        <v>1</v>
      </c>
      <c r="AZ371" s="101">
        <v>2</v>
      </c>
      <c r="BA371" s="101">
        <f>IF(AZ371=1,G371,0)</f>
        <v>0</v>
      </c>
      <c r="BB371" s="101">
        <f>IF(AZ371=2,G371,0)</f>
        <v>0</v>
      </c>
      <c r="BC371" s="101">
        <f>IF(AZ371=3,G371,0)</f>
        <v>0</v>
      </c>
      <c r="BD371" s="101">
        <f>IF(AZ371=4,G371,0)</f>
        <v>0</v>
      </c>
      <c r="BE371" s="101">
        <f>IF(AZ371=5,G371,0)</f>
        <v>0</v>
      </c>
      <c r="CA371" s="128">
        <v>1</v>
      </c>
      <c r="CB371" s="128">
        <v>1</v>
      </c>
    </row>
    <row r="372" spans="1:80" x14ac:dyDescent="0.2">
      <c r="A372" s="137"/>
      <c r="B372" s="141"/>
      <c r="C372" s="291" t="s">
        <v>550</v>
      </c>
      <c r="D372" s="292"/>
      <c r="E372" s="189">
        <v>446.38</v>
      </c>
      <c r="F372" s="190"/>
      <c r="G372" s="191"/>
      <c r="H372" s="142"/>
      <c r="I372" s="139"/>
      <c r="J372" s="143"/>
      <c r="K372" s="139"/>
      <c r="M372" s="192" t="s">
        <v>550</v>
      </c>
      <c r="O372" s="128"/>
    </row>
    <row r="373" spans="1:80" x14ac:dyDescent="0.2">
      <c r="A373" s="137"/>
      <c r="B373" s="141"/>
      <c r="C373" s="291" t="s">
        <v>551</v>
      </c>
      <c r="D373" s="292"/>
      <c r="E373" s="189">
        <v>-147.97999999999999</v>
      </c>
      <c r="F373" s="190"/>
      <c r="G373" s="191"/>
      <c r="H373" s="142"/>
      <c r="I373" s="139"/>
      <c r="J373" s="143"/>
      <c r="K373" s="139"/>
      <c r="M373" s="192" t="s">
        <v>551</v>
      </c>
      <c r="O373" s="128"/>
    </row>
    <row r="374" spans="1:80" x14ac:dyDescent="0.2">
      <c r="A374" s="129">
        <v>211</v>
      </c>
      <c r="B374" s="130" t="s">
        <v>552</v>
      </c>
      <c r="C374" s="131" t="s">
        <v>553</v>
      </c>
      <c r="D374" s="132" t="s">
        <v>100</v>
      </c>
      <c r="E374" s="133">
        <v>140.52000000000001</v>
      </c>
      <c r="F374" s="133">
        <v>0</v>
      </c>
      <c r="G374" s="134">
        <f>E374*F374</f>
        <v>0</v>
      </c>
      <c r="H374" s="135">
        <v>0</v>
      </c>
      <c r="I374" s="136">
        <f>E374*H374</f>
        <v>0</v>
      </c>
      <c r="J374" s="135">
        <v>0</v>
      </c>
      <c r="K374" s="136">
        <f>E374*J374</f>
        <v>0</v>
      </c>
      <c r="O374" s="128">
        <v>2</v>
      </c>
      <c r="AA374" s="101">
        <v>1</v>
      </c>
      <c r="AB374" s="101">
        <v>1</v>
      </c>
      <c r="AC374" s="101">
        <v>1</v>
      </c>
      <c r="AZ374" s="101">
        <v>2</v>
      </c>
      <c r="BA374" s="101">
        <f>IF(AZ374=1,G374,0)</f>
        <v>0</v>
      </c>
      <c r="BB374" s="101">
        <f>IF(AZ374=2,G374,0)</f>
        <v>0</v>
      </c>
      <c r="BC374" s="101">
        <f>IF(AZ374=3,G374,0)</f>
        <v>0</v>
      </c>
      <c r="BD374" s="101">
        <f>IF(AZ374=4,G374,0)</f>
        <v>0</v>
      </c>
      <c r="BE374" s="101">
        <f>IF(AZ374=5,G374,0)</f>
        <v>0</v>
      </c>
      <c r="CA374" s="128">
        <v>1</v>
      </c>
      <c r="CB374" s="128">
        <v>1</v>
      </c>
    </row>
    <row r="375" spans="1:80" x14ac:dyDescent="0.2">
      <c r="A375" s="129">
        <v>212</v>
      </c>
      <c r="B375" s="130" t="s">
        <v>554</v>
      </c>
      <c r="C375" s="131" t="s">
        <v>555</v>
      </c>
      <c r="D375" s="132" t="s">
        <v>100</v>
      </c>
      <c r="E375" s="133">
        <v>78.78</v>
      </c>
      <c r="F375" s="133"/>
      <c r="G375" s="134">
        <f>E375*F375</f>
        <v>0</v>
      </c>
      <c r="H375" s="135">
        <v>0</v>
      </c>
      <c r="I375" s="136">
        <f>E375*H375</f>
        <v>0</v>
      </c>
      <c r="J375" s="135">
        <v>0</v>
      </c>
      <c r="K375" s="136">
        <f>E375*J375</f>
        <v>0</v>
      </c>
      <c r="O375" s="128">
        <v>2</v>
      </c>
      <c r="AA375" s="101">
        <v>1</v>
      </c>
      <c r="AB375" s="101">
        <v>1</v>
      </c>
      <c r="AC375" s="101">
        <v>1</v>
      </c>
      <c r="AZ375" s="101">
        <v>2</v>
      </c>
      <c r="BA375" s="101">
        <f>IF(AZ375=1,G375,0)</f>
        <v>0</v>
      </c>
      <c r="BB375" s="101">
        <f>IF(AZ375=2,G375,0)</f>
        <v>0</v>
      </c>
      <c r="BC375" s="101">
        <f>IF(AZ375=3,G375,0)</f>
        <v>0</v>
      </c>
      <c r="BD375" s="101">
        <f>IF(AZ375=4,G375,0)</f>
        <v>0</v>
      </c>
      <c r="BE375" s="101">
        <f>IF(AZ375=5,G375,0)</f>
        <v>0</v>
      </c>
      <c r="CA375" s="128">
        <v>1</v>
      </c>
      <c r="CB375" s="128">
        <v>1</v>
      </c>
    </row>
    <row r="376" spans="1:80" x14ac:dyDescent="0.2">
      <c r="A376" s="137"/>
      <c r="B376" s="141"/>
      <c r="C376" s="291" t="s">
        <v>556</v>
      </c>
      <c r="D376" s="292"/>
      <c r="E376" s="189">
        <v>78.78</v>
      </c>
      <c r="F376" s="190"/>
      <c r="G376" s="191"/>
      <c r="H376" s="142"/>
      <c r="I376" s="139"/>
      <c r="J376" s="143"/>
      <c r="K376" s="139"/>
      <c r="M376" s="192" t="s">
        <v>556</v>
      </c>
      <c r="O376" s="128"/>
    </row>
    <row r="377" spans="1:80" x14ac:dyDescent="0.2">
      <c r="A377" s="129">
        <v>213</v>
      </c>
      <c r="B377" s="130" t="s">
        <v>557</v>
      </c>
      <c r="C377" s="131" t="s">
        <v>558</v>
      </c>
      <c r="D377" s="132" t="s">
        <v>100</v>
      </c>
      <c r="E377" s="133">
        <v>483.3</v>
      </c>
      <c r="F377" s="133"/>
      <c r="G377" s="134">
        <f>E377*F377</f>
        <v>0</v>
      </c>
      <c r="H377" s="135">
        <v>0</v>
      </c>
      <c r="I377" s="136">
        <f>E377*H377</f>
        <v>0</v>
      </c>
      <c r="J377" s="135">
        <v>0</v>
      </c>
      <c r="K377" s="136">
        <f>E377*J377</f>
        <v>0</v>
      </c>
      <c r="O377" s="128">
        <v>2</v>
      </c>
      <c r="AA377" s="101">
        <v>1</v>
      </c>
      <c r="AB377" s="101">
        <v>1</v>
      </c>
      <c r="AC377" s="101">
        <v>1</v>
      </c>
      <c r="AZ377" s="101">
        <v>2</v>
      </c>
      <c r="BA377" s="101">
        <f>IF(AZ377=1,G377,0)</f>
        <v>0</v>
      </c>
      <c r="BB377" s="101">
        <f>IF(AZ377=2,G377,0)</f>
        <v>0</v>
      </c>
      <c r="BC377" s="101">
        <f>IF(AZ377=3,G377,0)</f>
        <v>0</v>
      </c>
      <c r="BD377" s="101">
        <f>IF(AZ377=4,G377,0)</f>
        <v>0</v>
      </c>
      <c r="BE377" s="101">
        <f>IF(AZ377=5,G377,0)</f>
        <v>0</v>
      </c>
      <c r="CA377" s="128">
        <v>1</v>
      </c>
      <c r="CB377" s="128">
        <v>1</v>
      </c>
    </row>
    <row r="378" spans="1:80" x14ac:dyDescent="0.2">
      <c r="A378" s="137"/>
      <c r="B378" s="141"/>
      <c r="C378" s="291" t="s">
        <v>559</v>
      </c>
      <c r="D378" s="292"/>
      <c r="E378" s="189">
        <v>483.3</v>
      </c>
      <c r="F378" s="190"/>
      <c r="G378" s="191"/>
      <c r="H378" s="142"/>
      <c r="I378" s="139"/>
      <c r="J378" s="143"/>
      <c r="K378" s="139"/>
      <c r="M378" s="192" t="s">
        <v>559</v>
      </c>
      <c r="O378" s="128"/>
    </row>
    <row r="379" spans="1:80" x14ac:dyDescent="0.2">
      <c r="A379" s="129">
        <v>214</v>
      </c>
      <c r="B379" s="130" t="s">
        <v>560</v>
      </c>
      <c r="C379" s="131" t="s">
        <v>561</v>
      </c>
      <c r="D379" s="132" t="s">
        <v>100</v>
      </c>
      <c r="E379" s="133">
        <v>297.86</v>
      </c>
      <c r="F379" s="133"/>
      <c r="G379" s="134">
        <f>E379*F379</f>
        <v>0</v>
      </c>
      <c r="H379" s="135">
        <v>0.26178000000000001</v>
      </c>
      <c r="I379" s="136">
        <f>E379*H379</f>
        <v>77.973790800000003</v>
      </c>
      <c r="J379" s="135">
        <v>0</v>
      </c>
      <c r="K379" s="136">
        <f>E379*J379</f>
        <v>0</v>
      </c>
      <c r="O379" s="128">
        <v>2</v>
      </c>
      <c r="AA379" s="101">
        <v>1</v>
      </c>
      <c r="AB379" s="101">
        <v>1</v>
      </c>
      <c r="AC379" s="101">
        <v>1</v>
      </c>
      <c r="AZ379" s="101">
        <v>2</v>
      </c>
      <c r="BA379" s="101">
        <f>IF(AZ379=1,G379,0)</f>
        <v>0</v>
      </c>
      <c r="BB379" s="101">
        <f>IF(AZ379=2,G379,0)</f>
        <v>0</v>
      </c>
      <c r="BC379" s="101">
        <f>IF(AZ379=3,G379,0)</f>
        <v>0</v>
      </c>
      <c r="BD379" s="101">
        <f>IF(AZ379=4,G379,0)</f>
        <v>0</v>
      </c>
      <c r="BE379" s="101">
        <f>IF(AZ379=5,G379,0)</f>
        <v>0</v>
      </c>
      <c r="CA379" s="128">
        <v>1</v>
      </c>
      <c r="CB379" s="128">
        <v>1</v>
      </c>
    </row>
    <row r="380" spans="1:80" x14ac:dyDescent="0.2">
      <c r="A380" s="137"/>
      <c r="B380" s="141"/>
      <c r="C380" s="291" t="s">
        <v>562</v>
      </c>
      <c r="D380" s="292"/>
      <c r="E380" s="189">
        <v>125.81</v>
      </c>
      <c r="F380" s="190"/>
      <c r="G380" s="191"/>
      <c r="H380" s="142"/>
      <c r="I380" s="139"/>
      <c r="J380" s="143"/>
      <c r="K380" s="139"/>
      <c r="M380" s="192" t="s">
        <v>562</v>
      </c>
      <c r="O380" s="128"/>
    </row>
    <row r="381" spans="1:80" x14ac:dyDescent="0.2">
      <c r="A381" s="137"/>
      <c r="B381" s="141"/>
      <c r="C381" s="291" t="s">
        <v>563</v>
      </c>
      <c r="D381" s="292"/>
      <c r="E381" s="189">
        <v>15.23</v>
      </c>
      <c r="F381" s="190"/>
      <c r="G381" s="191"/>
      <c r="H381" s="142"/>
      <c r="I381" s="139"/>
      <c r="J381" s="143"/>
      <c r="K381" s="139"/>
      <c r="M381" s="192" t="s">
        <v>563</v>
      </c>
      <c r="O381" s="128"/>
    </row>
    <row r="382" spans="1:80" x14ac:dyDescent="0.2">
      <c r="A382" s="137"/>
      <c r="B382" s="141"/>
      <c r="C382" s="291" t="s">
        <v>564</v>
      </c>
      <c r="D382" s="292"/>
      <c r="E382" s="189">
        <v>30.79</v>
      </c>
      <c r="F382" s="190"/>
      <c r="G382" s="191"/>
      <c r="H382" s="142"/>
      <c r="I382" s="139"/>
      <c r="J382" s="143"/>
      <c r="K382" s="139"/>
      <c r="M382" s="192" t="s">
        <v>564</v>
      </c>
      <c r="O382" s="128"/>
    </row>
    <row r="383" spans="1:80" x14ac:dyDescent="0.2">
      <c r="A383" s="137"/>
      <c r="B383" s="141"/>
      <c r="C383" s="291" t="s">
        <v>565</v>
      </c>
      <c r="D383" s="292"/>
      <c r="E383" s="189">
        <v>7.73</v>
      </c>
      <c r="F383" s="190"/>
      <c r="G383" s="191"/>
      <c r="H383" s="142"/>
      <c r="I383" s="139"/>
      <c r="J383" s="143"/>
      <c r="K383" s="139"/>
      <c r="M383" s="192" t="s">
        <v>565</v>
      </c>
      <c r="O383" s="128"/>
    </row>
    <row r="384" spans="1:80" x14ac:dyDescent="0.2">
      <c r="A384" s="137"/>
      <c r="B384" s="141"/>
      <c r="C384" s="291" t="s">
        <v>566</v>
      </c>
      <c r="D384" s="292"/>
      <c r="E384" s="189">
        <v>36.61</v>
      </c>
      <c r="F384" s="190"/>
      <c r="G384" s="191"/>
      <c r="H384" s="142"/>
      <c r="I384" s="139"/>
      <c r="J384" s="143"/>
      <c r="K384" s="139"/>
      <c r="M384" s="192" t="s">
        <v>566</v>
      </c>
      <c r="O384" s="128"/>
    </row>
    <row r="385" spans="1:80" x14ac:dyDescent="0.2">
      <c r="A385" s="137"/>
      <c r="B385" s="141"/>
      <c r="C385" s="291" t="s">
        <v>567</v>
      </c>
      <c r="D385" s="292"/>
      <c r="E385" s="189">
        <v>45.08</v>
      </c>
      <c r="F385" s="190"/>
      <c r="G385" s="191"/>
      <c r="H385" s="142"/>
      <c r="I385" s="139"/>
      <c r="J385" s="143"/>
      <c r="K385" s="139"/>
      <c r="M385" s="192" t="s">
        <v>567</v>
      </c>
      <c r="O385" s="128"/>
    </row>
    <row r="386" spans="1:80" x14ac:dyDescent="0.2">
      <c r="A386" s="137"/>
      <c r="B386" s="141"/>
      <c r="C386" s="291" t="s">
        <v>568</v>
      </c>
      <c r="D386" s="292"/>
      <c r="E386" s="189">
        <v>36.61</v>
      </c>
      <c r="F386" s="190"/>
      <c r="G386" s="191"/>
      <c r="H386" s="142"/>
      <c r="I386" s="139"/>
      <c r="J386" s="143"/>
      <c r="K386" s="139"/>
      <c r="M386" s="192" t="s">
        <v>568</v>
      </c>
      <c r="O386" s="128"/>
    </row>
    <row r="387" spans="1:80" x14ac:dyDescent="0.2">
      <c r="A387" s="129">
        <v>215</v>
      </c>
      <c r="B387" s="130" t="s">
        <v>569</v>
      </c>
      <c r="C387" s="131" t="s">
        <v>570</v>
      </c>
      <c r="D387" s="132" t="s">
        <v>100</v>
      </c>
      <c r="E387" s="133">
        <v>36.47</v>
      </c>
      <c r="F387" s="133"/>
      <c r="G387" s="134">
        <f>E387*F387</f>
        <v>0</v>
      </c>
      <c r="H387" s="135">
        <v>0.25996000000000002</v>
      </c>
      <c r="I387" s="136">
        <f>E387*H387</f>
        <v>9.4807412000000006</v>
      </c>
      <c r="J387" s="135">
        <v>0</v>
      </c>
      <c r="K387" s="136">
        <f>E387*J387</f>
        <v>0</v>
      </c>
      <c r="O387" s="128">
        <v>2</v>
      </c>
      <c r="AA387" s="101">
        <v>1</v>
      </c>
      <c r="AB387" s="101">
        <v>1</v>
      </c>
      <c r="AC387" s="101">
        <v>1</v>
      </c>
      <c r="AZ387" s="101">
        <v>2</v>
      </c>
      <c r="BA387" s="101">
        <f>IF(AZ387=1,G387,0)</f>
        <v>0</v>
      </c>
      <c r="BB387" s="101">
        <f>IF(AZ387=2,G387,0)</f>
        <v>0</v>
      </c>
      <c r="BC387" s="101">
        <f>IF(AZ387=3,G387,0)</f>
        <v>0</v>
      </c>
      <c r="BD387" s="101">
        <f>IF(AZ387=4,G387,0)</f>
        <v>0</v>
      </c>
      <c r="BE387" s="101">
        <f>IF(AZ387=5,G387,0)</f>
        <v>0</v>
      </c>
      <c r="CA387" s="128">
        <v>1</v>
      </c>
      <c r="CB387" s="128">
        <v>1</v>
      </c>
    </row>
    <row r="388" spans="1:80" x14ac:dyDescent="0.2">
      <c r="A388" s="137"/>
      <c r="B388" s="141"/>
      <c r="C388" s="291" t="s">
        <v>571</v>
      </c>
      <c r="D388" s="292"/>
      <c r="E388" s="189">
        <v>18.79</v>
      </c>
      <c r="F388" s="190"/>
      <c r="G388" s="191"/>
      <c r="H388" s="142"/>
      <c r="I388" s="139"/>
      <c r="J388" s="143"/>
      <c r="K388" s="139"/>
      <c r="M388" s="192" t="s">
        <v>571</v>
      </c>
      <c r="O388" s="128"/>
    </row>
    <row r="389" spans="1:80" x14ac:dyDescent="0.2">
      <c r="A389" s="137"/>
      <c r="B389" s="141"/>
      <c r="C389" s="291" t="s">
        <v>572</v>
      </c>
      <c r="D389" s="292"/>
      <c r="E389" s="189">
        <v>17.68</v>
      </c>
      <c r="F389" s="190"/>
      <c r="G389" s="191"/>
      <c r="H389" s="142"/>
      <c r="I389" s="139"/>
      <c r="J389" s="143"/>
      <c r="K389" s="139"/>
      <c r="M389" s="192" t="s">
        <v>572</v>
      </c>
      <c r="O389" s="128"/>
    </row>
    <row r="390" spans="1:80" x14ac:dyDescent="0.2">
      <c r="A390" s="129">
        <v>216</v>
      </c>
      <c r="B390" s="130" t="s">
        <v>573</v>
      </c>
      <c r="C390" s="131" t="s">
        <v>574</v>
      </c>
      <c r="D390" s="132" t="s">
        <v>100</v>
      </c>
      <c r="E390" s="133">
        <v>117.47</v>
      </c>
      <c r="F390" s="133"/>
      <c r="G390" s="134">
        <f>E390*F390</f>
        <v>0</v>
      </c>
      <c r="H390" s="135">
        <v>0.31773000000000001</v>
      </c>
      <c r="I390" s="136">
        <f>E390*H390</f>
        <v>37.323743100000002</v>
      </c>
      <c r="J390" s="135">
        <v>0</v>
      </c>
      <c r="K390" s="136">
        <f>E390*J390</f>
        <v>0</v>
      </c>
      <c r="O390" s="128">
        <v>2</v>
      </c>
      <c r="AA390" s="101">
        <v>1</v>
      </c>
      <c r="AB390" s="101">
        <v>1</v>
      </c>
      <c r="AC390" s="101">
        <v>1</v>
      </c>
      <c r="AZ390" s="101">
        <v>2</v>
      </c>
      <c r="BA390" s="101">
        <f>IF(AZ390=1,G390,0)</f>
        <v>0</v>
      </c>
      <c r="BB390" s="101">
        <f>IF(AZ390=2,G390,0)</f>
        <v>0</v>
      </c>
      <c r="BC390" s="101">
        <f>IF(AZ390=3,G390,0)</f>
        <v>0</v>
      </c>
      <c r="BD390" s="101">
        <f>IF(AZ390=4,G390,0)</f>
        <v>0</v>
      </c>
      <c r="BE390" s="101">
        <f>IF(AZ390=5,G390,0)</f>
        <v>0</v>
      </c>
      <c r="CA390" s="128">
        <v>1</v>
      </c>
      <c r="CB390" s="128">
        <v>1</v>
      </c>
    </row>
    <row r="391" spans="1:80" x14ac:dyDescent="0.2">
      <c r="A391" s="137"/>
      <c r="B391" s="141"/>
      <c r="C391" s="291" t="s">
        <v>575</v>
      </c>
      <c r="D391" s="292"/>
      <c r="E391" s="189">
        <v>23.57</v>
      </c>
      <c r="F391" s="190"/>
      <c r="G391" s="191"/>
      <c r="H391" s="142"/>
      <c r="I391" s="139"/>
      <c r="J391" s="143"/>
      <c r="K391" s="139"/>
      <c r="M391" s="192" t="s">
        <v>575</v>
      </c>
      <c r="O391" s="128"/>
    </row>
    <row r="392" spans="1:80" x14ac:dyDescent="0.2">
      <c r="A392" s="137"/>
      <c r="B392" s="141"/>
      <c r="C392" s="291" t="s">
        <v>576</v>
      </c>
      <c r="D392" s="292"/>
      <c r="E392" s="189">
        <v>24.26</v>
      </c>
      <c r="F392" s="190"/>
      <c r="G392" s="191"/>
      <c r="H392" s="142"/>
      <c r="I392" s="139"/>
      <c r="J392" s="143"/>
      <c r="K392" s="139"/>
      <c r="M392" s="192" t="s">
        <v>576</v>
      </c>
      <c r="O392" s="128"/>
    </row>
    <row r="393" spans="1:80" x14ac:dyDescent="0.2">
      <c r="A393" s="137"/>
      <c r="B393" s="141"/>
      <c r="C393" s="291" t="s">
        <v>577</v>
      </c>
      <c r="D393" s="292"/>
      <c r="E393" s="189">
        <v>9.64</v>
      </c>
      <c r="F393" s="190"/>
      <c r="G393" s="191"/>
      <c r="H393" s="142"/>
      <c r="I393" s="139"/>
      <c r="J393" s="143"/>
      <c r="K393" s="139"/>
      <c r="M393" s="192" t="s">
        <v>577</v>
      </c>
      <c r="O393" s="128"/>
    </row>
    <row r="394" spans="1:80" x14ac:dyDescent="0.2">
      <c r="A394" s="137"/>
      <c r="B394" s="141"/>
      <c r="C394" s="291" t="s">
        <v>578</v>
      </c>
      <c r="D394" s="292"/>
      <c r="E394" s="189">
        <v>32.979999999999997</v>
      </c>
      <c r="F394" s="190"/>
      <c r="G394" s="191"/>
      <c r="H394" s="142"/>
      <c r="I394" s="139"/>
      <c r="J394" s="143"/>
      <c r="K394" s="139"/>
      <c r="M394" s="192" t="s">
        <v>578</v>
      </c>
      <c r="O394" s="128"/>
    </row>
    <row r="395" spans="1:80" x14ac:dyDescent="0.2">
      <c r="A395" s="137"/>
      <c r="B395" s="141"/>
      <c r="C395" s="291" t="s">
        <v>579</v>
      </c>
      <c r="D395" s="292"/>
      <c r="E395" s="189">
        <v>1.81</v>
      </c>
      <c r="F395" s="190"/>
      <c r="G395" s="191"/>
      <c r="H395" s="142"/>
      <c r="I395" s="139"/>
      <c r="J395" s="143"/>
      <c r="K395" s="139"/>
      <c r="M395" s="192" t="s">
        <v>579</v>
      </c>
      <c r="O395" s="128"/>
    </row>
    <row r="396" spans="1:80" x14ac:dyDescent="0.2">
      <c r="A396" s="137"/>
      <c r="B396" s="141"/>
      <c r="C396" s="291" t="s">
        <v>580</v>
      </c>
      <c r="D396" s="292"/>
      <c r="E396" s="189">
        <v>2.4300000000000002</v>
      </c>
      <c r="F396" s="190"/>
      <c r="G396" s="191"/>
      <c r="H396" s="142"/>
      <c r="I396" s="139"/>
      <c r="J396" s="143"/>
      <c r="K396" s="139"/>
      <c r="M396" s="192" t="s">
        <v>580</v>
      </c>
      <c r="O396" s="128"/>
    </row>
    <row r="397" spans="1:80" x14ac:dyDescent="0.2">
      <c r="A397" s="137"/>
      <c r="B397" s="141"/>
      <c r="C397" s="291" t="s">
        <v>581</v>
      </c>
      <c r="D397" s="292"/>
      <c r="E397" s="189">
        <v>11.39</v>
      </c>
      <c r="F397" s="190"/>
      <c r="G397" s="191"/>
      <c r="H397" s="142"/>
      <c r="I397" s="139"/>
      <c r="J397" s="143"/>
      <c r="K397" s="139"/>
      <c r="M397" s="192" t="s">
        <v>581</v>
      </c>
      <c r="O397" s="128"/>
    </row>
    <row r="398" spans="1:80" x14ac:dyDescent="0.2">
      <c r="A398" s="137"/>
      <c r="B398" s="141"/>
      <c r="C398" s="291" t="s">
        <v>582</v>
      </c>
      <c r="D398" s="292"/>
      <c r="E398" s="189">
        <v>11.39</v>
      </c>
      <c r="F398" s="190"/>
      <c r="G398" s="191"/>
      <c r="H398" s="142"/>
      <c r="I398" s="139"/>
      <c r="J398" s="143"/>
      <c r="K398" s="139"/>
      <c r="M398" s="192" t="s">
        <v>582</v>
      </c>
      <c r="O398" s="128"/>
    </row>
    <row r="399" spans="1:80" x14ac:dyDescent="0.2">
      <c r="A399" s="129">
        <v>217</v>
      </c>
      <c r="B399" s="130" t="s">
        <v>583</v>
      </c>
      <c r="C399" s="131" t="s">
        <v>584</v>
      </c>
      <c r="D399" s="132" t="s">
        <v>100</v>
      </c>
      <c r="E399" s="133">
        <v>387.11</v>
      </c>
      <c r="F399" s="133"/>
      <c r="G399" s="134">
        <f>E399*F399</f>
        <v>0</v>
      </c>
      <c r="H399" s="135">
        <v>0</v>
      </c>
      <c r="I399" s="136">
        <f>E399*H399</f>
        <v>0</v>
      </c>
      <c r="J399" s="135">
        <v>0</v>
      </c>
      <c r="K399" s="136">
        <f>E399*J399</f>
        <v>0</v>
      </c>
      <c r="O399" s="128">
        <v>2</v>
      </c>
      <c r="AA399" s="101">
        <v>1</v>
      </c>
      <c r="AB399" s="101">
        <v>1</v>
      </c>
      <c r="AC399" s="101">
        <v>1</v>
      </c>
      <c r="AZ399" s="101">
        <v>2</v>
      </c>
      <c r="BA399" s="101">
        <f>IF(AZ399=1,G399,0)</f>
        <v>0</v>
      </c>
      <c r="BB399" s="101">
        <f>IF(AZ399=2,G399,0)</f>
        <v>0</v>
      </c>
      <c r="BC399" s="101">
        <f>IF(AZ399=3,G399,0)</f>
        <v>0</v>
      </c>
      <c r="BD399" s="101">
        <f>IF(AZ399=4,G399,0)</f>
        <v>0</v>
      </c>
      <c r="BE399" s="101">
        <f>IF(AZ399=5,G399,0)</f>
        <v>0</v>
      </c>
      <c r="CA399" s="128">
        <v>1</v>
      </c>
      <c r="CB399" s="128">
        <v>1</v>
      </c>
    </row>
    <row r="400" spans="1:80" x14ac:dyDescent="0.2">
      <c r="A400" s="137"/>
      <c r="B400" s="141"/>
      <c r="C400" s="291" t="s">
        <v>585</v>
      </c>
      <c r="D400" s="292"/>
      <c r="E400" s="189">
        <v>61.76</v>
      </c>
      <c r="F400" s="190"/>
      <c r="G400" s="191"/>
      <c r="H400" s="142"/>
      <c r="I400" s="139"/>
      <c r="J400" s="143"/>
      <c r="K400" s="139"/>
      <c r="M400" s="192" t="s">
        <v>585</v>
      </c>
      <c r="O400" s="128"/>
    </row>
    <row r="401" spans="1:80" x14ac:dyDescent="0.2">
      <c r="A401" s="137"/>
      <c r="B401" s="141"/>
      <c r="C401" s="291" t="s">
        <v>586</v>
      </c>
      <c r="D401" s="292"/>
      <c r="E401" s="189">
        <v>131.91</v>
      </c>
      <c r="F401" s="190"/>
      <c r="G401" s="191"/>
      <c r="H401" s="142"/>
      <c r="I401" s="139"/>
      <c r="J401" s="143"/>
      <c r="K401" s="139"/>
      <c r="M401" s="192" t="s">
        <v>586</v>
      </c>
      <c r="O401" s="128"/>
    </row>
    <row r="402" spans="1:80" x14ac:dyDescent="0.2">
      <c r="A402" s="137"/>
      <c r="B402" s="141"/>
      <c r="C402" s="291" t="s">
        <v>587</v>
      </c>
      <c r="D402" s="292"/>
      <c r="E402" s="189">
        <v>55.51</v>
      </c>
      <c r="F402" s="190"/>
      <c r="G402" s="191"/>
      <c r="H402" s="142"/>
      <c r="I402" s="139"/>
      <c r="J402" s="143"/>
      <c r="K402" s="139"/>
      <c r="M402" s="192" t="s">
        <v>587</v>
      </c>
      <c r="O402" s="128"/>
    </row>
    <row r="403" spans="1:80" x14ac:dyDescent="0.2">
      <c r="A403" s="137"/>
      <c r="B403" s="141"/>
      <c r="C403" s="291" t="s">
        <v>588</v>
      </c>
      <c r="D403" s="292"/>
      <c r="E403" s="189">
        <v>12.11</v>
      </c>
      <c r="F403" s="190"/>
      <c r="G403" s="191"/>
      <c r="H403" s="142"/>
      <c r="I403" s="139"/>
      <c r="J403" s="143"/>
      <c r="K403" s="139"/>
      <c r="M403" s="192" t="s">
        <v>588</v>
      </c>
      <c r="O403" s="128"/>
    </row>
    <row r="404" spans="1:80" x14ac:dyDescent="0.2">
      <c r="A404" s="137"/>
      <c r="B404" s="141"/>
      <c r="C404" s="291" t="s">
        <v>589</v>
      </c>
      <c r="D404" s="292"/>
      <c r="E404" s="189">
        <v>125.82</v>
      </c>
      <c r="F404" s="190"/>
      <c r="G404" s="191"/>
      <c r="H404" s="142"/>
      <c r="I404" s="139"/>
      <c r="J404" s="143"/>
      <c r="K404" s="139"/>
      <c r="M404" s="192" t="s">
        <v>589</v>
      </c>
      <c r="O404" s="128"/>
    </row>
    <row r="405" spans="1:80" x14ac:dyDescent="0.2">
      <c r="A405" s="129">
        <v>218</v>
      </c>
      <c r="B405" s="130" t="s">
        <v>590</v>
      </c>
      <c r="C405" s="131" t="s">
        <v>591</v>
      </c>
      <c r="D405" s="132" t="s">
        <v>100</v>
      </c>
      <c r="E405" s="133">
        <v>55.28</v>
      </c>
      <c r="F405" s="133"/>
      <c r="G405" s="134">
        <f>E405*F405</f>
        <v>0</v>
      </c>
      <c r="H405" s="135">
        <v>0</v>
      </c>
      <c r="I405" s="136">
        <f>E405*H405</f>
        <v>0</v>
      </c>
      <c r="J405" s="135">
        <v>0</v>
      </c>
      <c r="K405" s="136">
        <f>E405*J405</f>
        <v>0</v>
      </c>
      <c r="O405" s="128">
        <v>2</v>
      </c>
      <c r="AA405" s="101">
        <v>1</v>
      </c>
      <c r="AB405" s="101">
        <v>1</v>
      </c>
      <c r="AC405" s="101">
        <v>1</v>
      </c>
      <c r="AZ405" s="101">
        <v>2</v>
      </c>
      <c r="BA405" s="101">
        <f>IF(AZ405=1,G405,0)</f>
        <v>0</v>
      </c>
      <c r="BB405" s="101">
        <f>IF(AZ405=2,G405,0)</f>
        <v>0</v>
      </c>
      <c r="BC405" s="101">
        <f>IF(AZ405=3,G405,0)</f>
        <v>0</v>
      </c>
      <c r="BD405" s="101">
        <f>IF(AZ405=4,G405,0)</f>
        <v>0</v>
      </c>
      <c r="BE405" s="101">
        <f>IF(AZ405=5,G405,0)</f>
        <v>0</v>
      </c>
      <c r="CA405" s="128">
        <v>1</v>
      </c>
      <c r="CB405" s="128">
        <v>1</v>
      </c>
    </row>
    <row r="406" spans="1:80" x14ac:dyDescent="0.2">
      <c r="A406" s="137"/>
      <c r="B406" s="141"/>
      <c r="C406" s="291" t="s">
        <v>592</v>
      </c>
      <c r="D406" s="292"/>
      <c r="E406" s="189">
        <v>23.98</v>
      </c>
      <c r="F406" s="190"/>
      <c r="G406" s="191"/>
      <c r="H406" s="142"/>
      <c r="I406" s="139"/>
      <c r="J406" s="143"/>
      <c r="K406" s="139"/>
      <c r="M406" s="192" t="s">
        <v>592</v>
      </c>
      <c r="O406" s="128"/>
    </row>
    <row r="407" spans="1:80" x14ac:dyDescent="0.2">
      <c r="A407" s="137"/>
      <c r="B407" s="141"/>
      <c r="C407" s="291" t="s">
        <v>593</v>
      </c>
      <c r="D407" s="292"/>
      <c r="E407" s="189">
        <v>9.3800000000000008</v>
      </c>
      <c r="F407" s="190"/>
      <c r="G407" s="191"/>
      <c r="H407" s="142"/>
      <c r="I407" s="139"/>
      <c r="J407" s="143"/>
      <c r="K407" s="139"/>
      <c r="M407" s="192" t="s">
        <v>593</v>
      </c>
      <c r="O407" s="128"/>
    </row>
    <row r="408" spans="1:80" x14ac:dyDescent="0.2">
      <c r="A408" s="137"/>
      <c r="B408" s="141"/>
      <c r="C408" s="291" t="s">
        <v>594</v>
      </c>
      <c r="D408" s="292"/>
      <c r="E408" s="189">
        <v>21.92</v>
      </c>
      <c r="F408" s="190"/>
      <c r="G408" s="191"/>
      <c r="H408" s="142"/>
      <c r="I408" s="139"/>
      <c r="J408" s="143"/>
      <c r="K408" s="139"/>
      <c r="M408" s="192" t="s">
        <v>594</v>
      </c>
      <c r="O408" s="128"/>
    </row>
    <row r="409" spans="1:80" x14ac:dyDescent="0.2">
      <c r="A409" s="129">
        <v>219</v>
      </c>
      <c r="B409" s="130" t="s">
        <v>595</v>
      </c>
      <c r="C409" s="131" t="s">
        <v>596</v>
      </c>
      <c r="D409" s="132" t="s">
        <v>100</v>
      </c>
      <c r="E409" s="133">
        <v>24.49</v>
      </c>
      <c r="F409" s="133"/>
      <c r="G409" s="134">
        <f>E409*F409</f>
        <v>0</v>
      </c>
      <c r="H409" s="135">
        <v>0</v>
      </c>
      <c r="I409" s="136">
        <f>E409*H409</f>
        <v>0</v>
      </c>
      <c r="J409" s="135">
        <v>0</v>
      </c>
      <c r="K409" s="136">
        <f>E409*J409</f>
        <v>0</v>
      </c>
      <c r="O409" s="128">
        <v>2</v>
      </c>
      <c r="AA409" s="101">
        <v>1</v>
      </c>
      <c r="AB409" s="101">
        <v>1</v>
      </c>
      <c r="AC409" s="101">
        <v>1</v>
      </c>
      <c r="AZ409" s="101">
        <v>2</v>
      </c>
      <c r="BA409" s="101">
        <f>IF(AZ409=1,G409,0)</f>
        <v>0</v>
      </c>
      <c r="BB409" s="101">
        <f>IF(AZ409=2,G409,0)</f>
        <v>0</v>
      </c>
      <c r="BC409" s="101">
        <f>IF(AZ409=3,G409,0)</f>
        <v>0</v>
      </c>
      <c r="BD409" s="101">
        <f>IF(AZ409=4,G409,0)</f>
        <v>0</v>
      </c>
      <c r="BE409" s="101">
        <f>IF(AZ409=5,G409,0)</f>
        <v>0</v>
      </c>
      <c r="CA409" s="128">
        <v>1</v>
      </c>
      <c r="CB409" s="128">
        <v>1</v>
      </c>
    </row>
    <row r="410" spans="1:80" x14ac:dyDescent="0.2">
      <c r="A410" s="137"/>
      <c r="B410" s="141"/>
      <c r="C410" s="291" t="s">
        <v>597</v>
      </c>
      <c r="D410" s="292"/>
      <c r="E410" s="189">
        <v>18.239999999999998</v>
      </c>
      <c r="F410" s="190"/>
      <c r="G410" s="191"/>
      <c r="H410" s="142"/>
      <c r="I410" s="139"/>
      <c r="J410" s="143"/>
      <c r="K410" s="139"/>
      <c r="M410" s="192" t="s">
        <v>597</v>
      </c>
      <c r="O410" s="128"/>
    </row>
    <row r="411" spans="1:80" x14ac:dyDescent="0.2">
      <c r="A411" s="137"/>
      <c r="B411" s="141"/>
      <c r="C411" s="291" t="s">
        <v>598</v>
      </c>
      <c r="D411" s="292"/>
      <c r="E411" s="189">
        <v>6.25</v>
      </c>
      <c r="F411" s="190"/>
      <c r="G411" s="191"/>
      <c r="H411" s="142"/>
      <c r="I411" s="139"/>
      <c r="J411" s="143"/>
      <c r="K411" s="139"/>
      <c r="M411" s="192" t="s">
        <v>598</v>
      </c>
      <c r="O411" s="128"/>
    </row>
    <row r="412" spans="1:80" x14ac:dyDescent="0.2">
      <c r="A412" s="129">
        <v>220</v>
      </c>
      <c r="B412" s="130" t="s">
        <v>599</v>
      </c>
      <c r="C412" s="131" t="s">
        <v>600</v>
      </c>
      <c r="D412" s="132" t="s">
        <v>100</v>
      </c>
      <c r="E412" s="133">
        <v>1269</v>
      </c>
      <c r="F412" s="133"/>
      <c r="G412" s="134">
        <f>E412*F412</f>
        <v>0</v>
      </c>
      <c r="H412" s="135">
        <v>3.0000000000000001E-5</v>
      </c>
      <c r="I412" s="136">
        <f>E412*H412</f>
        <v>3.807E-2</v>
      </c>
      <c r="J412" s="135">
        <v>0</v>
      </c>
      <c r="K412" s="136">
        <f>E412*J412</f>
        <v>0</v>
      </c>
      <c r="O412" s="128">
        <v>2</v>
      </c>
      <c r="AA412" s="101">
        <v>1</v>
      </c>
      <c r="AB412" s="101">
        <v>7</v>
      </c>
      <c r="AC412" s="101">
        <v>7</v>
      </c>
      <c r="AZ412" s="101">
        <v>2</v>
      </c>
      <c r="BA412" s="101">
        <f>IF(AZ412=1,G412,0)</f>
        <v>0</v>
      </c>
      <c r="BB412" s="101">
        <f>IF(AZ412=2,G412,0)</f>
        <v>0</v>
      </c>
      <c r="BC412" s="101">
        <f>IF(AZ412=3,G412,0)</f>
        <v>0</v>
      </c>
      <c r="BD412" s="101">
        <f>IF(AZ412=4,G412,0)</f>
        <v>0</v>
      </c>
      <c r="BE412" s="101">
        <f>IF(AZ412=5,G412,0)</f>
        <v>0</v>
      </c>
      <c r="CA412" s="128">
        <v>1</v>
      </c>
      <c r="CB412" s="128">
        <v>7</v>
      </c>
    </row>
    <row r="413" spans="1:80" x14ac:dyDescent="0.2">
      <c r="A413" s="129">
        <v>221</v>
      </c>
      <c r="B413" s="130" t="s">
        <v>601</v>
      </c>
      <c r="C413" s="131" t="s">
        <v>602</v>
      </c>
      <c r="D413" s="132" t="s">
        <v>100</v>
      </c>
      <c r="E413" s="133">
        <v>604.17200000000003</v>
      </c>
      <c r="F413" s="133"/>
      <c r="G413" s="134">
        <f>E413*F413</f>
        <v>0</v>
      </c>
      <c r="H413" s="135">
        <v>0</v>
      </c>
      <c r="I413" s="136">
        <f>E413*H413</f>
        <v>0</v>
      </c>
      <c r="J413" s="135">
        <v>0</v>
      </c>
      <c r="K413" s="136">
        <f>E413*J413</f>
        <v>0</v>
      </c>
      <c r="O413" s="128">
        <v>2</v>
      </c>
      <c r="AA413" s="101">
        <v>1</v>
      </c>
      <c r="AB413" s="101">
        <v>1</v>
      </c>
      <c r="AC413" s="101">
        <v>1</v>
      </c>
      <c r="AZ413" s="101">
        <v>2</v>
      </c>
      <c r="BA413" s="101">
        <f>IF(AZ413=1,G413,0)</f>
        <v>0</v>
      </c>
      <c r="BB413" s="101">
        <f>IF(AZ413=2,G413,0)</f>
        <v>0</v>
      </c>
      <c r="BC413" s="101">
        <f>IF(AZ413=3,G413,0)</f>
        <v>0</v>
      </c>
      <c r="BD413" s="101">
        <f>IF(AZ413=4,G413,0)</f>
        <v>0</v>
      </c>
      <c r="BE413" s="101">
        <f>IF(AZ413=5,G413,0)</f>
        <v>0</v>
      </c>
      <c r="CA413" s="128">
        <v>1</v>
      </c>
      <c r="CB413" s="128">
        <v>1</v>
      </c>
    </row>
    <row r="414" spans="1:80" x14ac:dyDescent="0.2">
      <c r="A414" s="137"/>
      <c r="B414" s="141"/>
      <c r="C414" s="291" t="s">
        <v>60</v>
      </c>
      <c r="D414" s="292"/>
      <c r="E414" s="189">
        <v>0</v>
      </c>
      <c r="F414" s="190"/>
      <c r="G414" s="191"/>
      <c r="H414" s="142"/>
      <c r="I414" s="139"/>
      <c r="J414" s="143"/>
      <c r="K414" s="139"/>
      <c r="M414" s="192" t="s">
        <v>60</v>
      </c>
      <c r="O414" s="128"/>
    </row>
    <row r="415" spans="1:80" x14ac:dyDescent="0.2">
      <c r="A415" s="137"/>
      <c r="B415" s="141"/>
      <c r="C415" s="291" t="s">
        <v>603</v>
      </c>
      <c r="D415" s="292"/>
      <c r="E415" s="189">
        <v>21.35</v>
      </c>
      <c r="F415" s="190"/>
      <c r="G415" s="191"/>
      <c r="H415" s="142"/>
      <c r="I415" s="139"/>
      <c r="J415" s="143"/>
      <c r="K415" s="139"/>
      <c r="M415" s="192" t="s">
        <v>603</v>
      </c>
      <c r="O415" s="128"/>
    </row>
    <row r="416" spans="1:80" x14ac:dyDescent="0.2">
      <c r="A416" s="137"/>
      <c r="B416" s="141"/>
      <c r="C416" s="291" t="s">
        <v>604</v>
      </c>
      <c r="D416" s="292"/>
      <c r="E416" s="189">
        <v>54</v>
      </c>
      <c r="F416" s="190"/>
      <c r="G416" s="191"/>
      <c r="H416" s="142"/>
      <c r="I416" s="139"/>
      <c r="J416" s="143"/>
      <c r="K416" s="139"/>
      <c r="M416" s="192" t="s">
        <v>604</v>
      </c>
      <c r="O416" s="128"/>
    </row>
    <row r="417" spans="1:15" x14ac:dyDescent="0.2">
      <c r="A417" s="137"/>
      <c r="B417" s="141"/>
      <c r="C417" s="291" t="s">
        <v>605</v>
      </c>
      <c r="D417" s="292"/>
      <c r="E417" s="189">
        <v>11.3</v>
      </c>
      <c r="F417" s="190"/>
      <c r="G417" s="191"/>
      <c r="H417" s="142"/>
      <c r="I417" s="139"/>
      <c r="J417" s="143"/>
      <c r="K417" s="139"/>
      <c r="M417" s="192" t="s">
        <v>605</v>
      </c>
      <c r="O417" s="128"/>
    </row>
    <row r="418" spans="1:15" x14ac:dyDescent="0.2">
      <c r="A418" s="137"/>
      <c r="B418" s="141"/>
      <c r="C418" s="291" t="s">
        <v>606</v>
      </c>
      <c r="D418" s="292"/>
      <c r="E418" s="189">
        <v>15.45</v>
      </c>
      <c r="F418" s="190"/>
      <c r="G418" s="191"/>
      <c r="H418" s="142"/>
      <c r="I418" s="139"/>
      <c r="J418" s="143"/>
      <c r="K418" s="139"/>
      <c r="M418" s="192" t="s">
        <v>606</v>
      </c>
      <c r="O418" s="128"/>
    </row>
    <row r="419" spans="1:15" x14ac:dyDescent="0.2">
      <c r="A419" s="137"/>
      <c r="B419" s="141"/>
      <c r="C419" s="291" t="s">
        <v>64</v>
      </c>
      <c r="D419" s="292"/>
      <c r="E419" s="189">
        <v>102.1</v>
      </c>
      <c r="F419" s="190"/>
      <c r="G419" s="191"/>
      <c r="H419" s="142"/>
      <c r="I419" s="139"/>
      <c r="J419" s="143"/>
      <c r="K419" s="139"/>
      <c r="M419" s="192" t="s">
        <v>64</v>
      </c>
      <c r="O419" s="128"/>
    </row>
    <row r="420" spans="1:15" x14ac:dyDescent="0.2">
      <c r="A420" s="137"/>
      <c r="B420" s="141"/>
      <c r="C420" s="291" t="s">
        <v>607</v>
      </c>
      <c r="D420" s="292"/>
      <c r="E420" s="189">
        <v>342.03500000000003</v>
      </c>
      <c r="F420" s="190"/>
      <c r="G420" s="191"/>
      <c r="H420" s="142"/>
      <c r="I420" s="139"/>
      <c r="J420" s="143"/>
      <c r="K420" s="139"/>
      <c r="M420" s="192" t="s">
        <v>607</v>
      </c>
      <c r="O420" s="128"/>
    </row>
    <row r="421" spans="1:15" x14ac:dyDescent="0.2">
      <c r="A421" s="137"/>
      <c r="B421" s="141"/>
      <c r="C421" s="291" t="s">
        <v>60</v>
      </c>
      <c r="D421" s="292"/>
      <c r="E421" s="189">
        <v>0</v>
      </c>
      <c r="F421" s="190"/>
      <c r="G421" s="191"/>
      <c r="H421" s="142"/>
      <c r="I421" s="139"/>
      <c r="J421" s="143"/>
      <c r="K421" s="139"/>
      <c r="M421" s="192" t="s">
        <v>60</v>
      </c>
      <c r="O421" s="128"/>
    </row>
    <row r="422" spans="1:15" x14ac:dyDescent="0.2">
      <c r="A422" s="137"/>
      <c r="B422" s="141"/>
      <c r="C422" s="291" t="s">
        <v>608</v>
      </c>
      <c r="D422" s="292"/>
      <c r="E422" s="189">
        <v>21.78</v>
      </c>
      <c r="F422" s="190"/>
      <c r="G422" s="191"/>
      <c r="H422" s="142"/>
      <c r="I422" s="139"/>
      <c r="J422" s="143"/>
      <c r="K422" s="139"/>
      <c r="M422" s="192" t="s">
        <v>608</v>
      </c>
      <c r="O422" s="128"/>
    </row>
    <row r="423" spans="1:15" x14ac:dyDescent="0.2">
      <c r="A423" s="137"/>
      <c r="B423" s="141"/>
      <c r="C423" s="291" t="s">
        <v>609</v>
      </c>
      <c r="D423" s="292"/>
      <c r="E423" s="189">
        <v>10.56</v>
      </c>
      <c r="F423" s="190"/>
      <c r="G423" s="191"/>
      <c r="H423" s="142"/>
      <c r="I423" s="139"/>
      <c r="J423" s="143"/>
      <c r="K423" s="139"/>
      <c r="M423" s="192" t="s">
        <v>609</v>
      </c>
      <c r="O423" s="128"/>
    </row>
    <row r="424" spans="1:15" x14ac:dyDescent="0.2">
      <c r="A424" s="137"/>
      <c r="B424" s="141"/>
      <c r="C424" s="291" t="s">
        <v>610</v>
      </c>
      <c r="D424" s="292"/>
      <c r="E424" s="189">
        <v>4.4000000000000004</v>
      </c>
      <c r="F424" s="190"/>
      <c r="G424" s="191"/>
      <c r="H424" s="142"/>
      <c r="I424" s="139"/>
      <c r="J424" s="143"/>
      <c r="K424" s="139"/>
      <c r="M424" s="192" t="s">
        <v>610</v>
      </c>
      <c r="O424" s="128"/>
    </row>
    <row r="425" spans="1:15" x14ac:dyDescent="0.2">
      <c r="A425" s="137"/>
      <c r="B425" s="141"/>
      <c r="C425" s="291" t="s">
        <v>611</v>
      </c>
      <c r="D425" s="292"/>
      <c r="E425" s="189">
        <v>4.62</v>
      </c>
      <c r="F425" s="190"/>
      <c r="G425" s="191"/>
      <c r="H425" s="142"/>
      <c r="I425" s="139"/>
      <c r="J425" s="143"/>
      <c r="K425" s="139"/>
      <c r="M425" s="192" t="s">
        <v>611</v>
      </c>
      <c r="O425" s="128"/>
    </row>
    <row r="426" spans="1:15" x14ac:dyDescent="0.2">
      <c r="A426" s="137"/>
      <c r="B426" s="141"/>
      <c r="C426" s="291" t="s">
        <v>64</v>
      </c>
      <c r="D426" s="292"/>
      <c r="E426" s="189">
        <v>41.36</v>
      </c>
      <c r="F426" s="190"/>
      <c r="G426" s="191"/>
      <c r="H426" s="142"/>
      <c r="I426" s="139"/>
      <c r="J426" s="143"/>
      <c r="K426" s="139"/>
      <c r="M426" s="192" t="s">
        <v>64</v>
      </c>
      <c r="O426" s="128"/>
    </row>
    <row r="427" spans="1:15" x14ac:dyDescent="0.2">
      <c r="A427" s="137"/>
      <c r="B427" s="141"/>
      <c r="C427" s="291" t="s">
        <v>612</v>
      </c>
      <c r="D427" s="292"/>
      <c r="E427" s="189">
        <v>-41.36</v>
      </c>
      <c r="F427" s="190"/>
      <c r="G427" s="191"/>
      <c r="H427" s="142"/>
      <c r="I427" s="139"/>
      <c r="J427" s="143"/>
      <c r="K427" s="139"/>
      <c r="M427" s="192" t="s">
        <v>612</v>
      </c>
      <c r="O427" s="128"/>
    </row>
    <row r="428" spans="1:15" x14ac:dyDescent="0.2">
      <c r="A428" s="137"/>
      <c r="B428" s="141"/>
      <c r="C428" s="291" t="s">
        <v>60</v>
      </c>
      <c r="D428" s="292"/>
      <c r="E428" s="189">
        <v>0</v>
      </c>
      <c r="F428" s="190"/>
      <c r="G428" s="191"/>
      <c r="H428" s="142"/>
      <c r="I428" s="139"/>
      <c r="J428" s="143"/>
      <c r="K428" s="139"/>
      <c r="M428" s="192" t="s">
        <v>60</v>
      </c>
      <c r="O428" s="128"/>
    </row>
    <row r="429" spans="1:15" x14ac:dyDescent="0.2">
      <c r="A429" s="137"/>
      <c r="B429" s="141"/>
      <c r="C429" s="291" t="s">
        <v>613</v>
      </c>
      <c r="D429" s="292"/>
      <c r="E429" s="189">
        <v>32.950000000000003</v>
      </c>
      <c r="F429" s="190"/>
      <c r="G429" s="191"/>
      <c r="H429" s="142"/>
      <c r="I429" s="139"/>
      <c r="J429" s="143"/>
      <c r="K429" s="139"/>
      <c r="M429" s="192" t="s">
        <v>613</v>
      </c>
      <c r="O429" s="128"/>
    </row>
    <row r="430" spans="1:15" x14ac:dyDescent="0.2">
      <c r="A430" s="137"/>
      <c r="B430" s="141"/>
      <c r="C430" s="291" t="s">
        <v>614</v>
      </c>
      <c r="D430" s="292"/>
      <c r="E430" s="189">
        <v>16.093</v>
      </c>
      <c r="F430" s="190"/>
      <c r="G430" s="191"/>
      <c r="H430" s="142"/>
      <c r="I430" s="139"/>
      <c r="J430" s="143"/>
      <c r="K430" s="139"/>
      <c r="M430" s="192" t="s">
        <v>614</v>
      </c>
      <c r="O430" s="128"/>
    </row>
    <row r="431" spans="1:15" x14ac:dyDescent="0.2">
      <c r="A431" s="137"/>
      <c r="B431" s="141"/>
      <c r="C431" s="291" t="s">
        <v>615</v>
      </c>
      <c r="D431" s="292"/>
      <c r="E431" s="189">
        <v>19.190000000000001</v>
      </c>
      <c r="F431" s="190"/>
      <c r="G431" s="191"/>
      <c r="H431" s="142"/>
      <c r="I431" s="139"/>
      <c r="J431" s="143"/>
      <c r="K431" s="139"/>
      <c r="M431" s="192" t="s">
        <v>615</v>
      </c>
      <c r="O431" s="128"/>
    </row>
    <row r="432" spans="1:15" x14ac:dyDescent="0.2">
      <c r="A432" s="137"/>
      <c r="B432" s="141"/>
      <c r="C432" s="291" t="s">
        <v>64</v>
      </c>
      <c r="D432" s="292"/>
      <c r="E432" s="189">
        <v>68.233000000000004</v>
      </c>
      <c r="F432" s="190"/>
      <c r="G432" s="191"/>
      <c r="H432" s="142"/>
      <c r="I432" s="139"/>
      <c r="J432" s="143"/>
      <c r="K432" s="139"/>
      <c r="M432" s="192" t="s">
        <v>64</v>
      </c>
      <c r="O432" s="128"/>
    </row>
    <row r="433" spans="1:80" x14ac:dyDescent="0.2">
      <c r="A433" s="137"/>
      <c r="B433" s="141"/>
      <c r="C433" s="291" t="s">
        <v>616</v>
      </c>
      <c r="D433" s="292"/>
      <c r="E433" s="189">
        <v>332.97699999999998</v>
      </c>
      <c r="F433" s="190"/>
      <c r="G433" s="191"/>
      <c r="H433" s="142"/>
      <c r="I433" s="139"/>
      <c r="J433" s="143"/>
      <c r="K433" s="139"/>
      <c r="M433" s="192" t="s">
        <v>616</v>
      </c>
      <c r="O433" s="128"/>
    </row>
    <row r="434" spans="1:80" x14ac:dyDescent="0.2">
      <c r="A434" s="137"/>
      <c r="B434" s="141"/>
      <c r="C434" s="291" t="s">
        <v>60</v>
      </c>
      <c r="D434" s="292"/>
      <c r="E434" s="189">
        <v>0</v>
      </c>
      <c r="F434" s="190"/>
      <c r="G434" s="191"/>
      <c r="H434" s="142"/>
      <c r="I434" s="139"/>
      <c r="J434" s="143"/>
      <c r="K434" s="139"/>
      <c r="M434" s="192" t="s">
        <v>60</v>
      </c>
      <c r="O434" s="128"/>
    </row>
    <row r="435" spans="1:80" x14ac:dyDescent="0.2">
      <c r="A435" s="137"/>
      <c r="B435" s="141"/>
      <c r="C435" s="291" t="s">
        <v>617</v>
      </c>
      <c r="D435" s="292"/>
      <c r="E435" s="189">
        <v>13.86</v>
      </c>
      <c r="F435" s="190"/>
      <c r="G435" s="191"/>
      <c r="H435" s="142"/>
      <c r="I435" s="139"/>
      <c r="J435" s="143"/>
      <c r="K435" s="139"/>
      <c r="M435" s="192" t="s">
        <v>617</v>
      </c>
      <c r="O435" s="128"/>
    </row>
    <row r="436" spans="1:80" x14ac:dyDescent="0.2">
      <c r="A436" s="137"/>
      <c r="B436" s="141"/>
      <c r="C436" s="291" t="s">
        <v>618</v>
      </c>
      <c r="D436" s="292"/>
      <c r="E436" s="189">
        <v>8.8000000000000007</v>
      </c>
      <c r="F436" s="190"/>
      <c r="G436" s="191"/>
      <c r="H436" s="142"/>
      <c r="I436" s="139"/>
      <c r="J436" s="143"/>
      <c r="K436" s="139"/>
      <c r="M436" s="192" t="s">
        <v>618</v>
      </c>
      <c r="O436" s="128"/>
    </row>
    <row r="437" spans="1:80" x14ac:dyDescent="0.2">
      <c r="A437" s="137"/>
      <c r="B437" s="141"/>
      <c r="C437" s="291" t="s">
        <v>619</v>
      </c>
      <c r="D437" s="292"/>
      <c r="E437" s="189">
        <v>2.42</v>
      </c>
      <c r="F437" s="190"/>
      <c r="G437" s="191"/>
      <c r="H437" s="142"/>
      <c r="I437" s="139"/>
      <c r="J437" s="143"/>
      <c r="K437" s="139"/>
      <c r="M437" s="192" t="s">
        <v>619</v>
      </c>
      <c r="O437" s="128"/>
    </row>
    <row r="438" spans="1:80" x14ac:dyDescent="0.2">
      <c r="A438" s="137"/>
      <c r="B438" s="141"/>
      <c r="C438" s="291" t="s">
        <v>620</v>
      </c>
      <c r="D438" s="292"/>
      <c r="E438" s="189">
        <v>4.4000000000000004</v>
      </c>
      <c r="F438" s="190"/>
      <c r="G438" s="191"/>
      <c r="H438" s="142"/>
      <c r="I438" s="139"/>
      <c r="J438" s="143"/>
      <c r="K438" s="139"/>
      <c r="M438" s="192" t="s">
        <v>620</v>
      </c>
      <c r="O438" s="128"/>
    </row>
    <row r="439" spans="1:80" x14ac:dyDescent="0.2">
      <c r="A439" s="137"/>
      <c r="B439" s="141"/>
      <c r="C439" s="291" t="s">
        <v>64</v>
      </c>
      <c r="D439" s="292"/>
      <c r="E439" s="189">
        <v>29.479999999999997</v>
      </c>
      <c r="F439" s="190"/>
      <c r="G439" s="191"/>
      <c r="H439" s="142"/>
      <c r="I439" s="139"/>
      <c r="J439" s="143"/>
      <c r="K439" s="139"/>
      <c r="M439" s="192" t="s">
        <v>64</v>
      </c>
      <c r="O439" s="128"/>
    </row>
    <row r="440" spans="1:80" x14ac:dyDescent="0.2">
      <c r="A440" s="137"/>
      <c r="B440" s="141"/>
      <c r="C440" s="291" t="s">
        <v>621</v>
      </c>
      <c r="D440" s="292"/>
      <c r="E440" s="189">
        <v>-29.48</v>
      </c>
      <c r="F440" s="190"/>
      <c r="G440" s="191"/>
      <c r="H440" s="142"/>
      <c r="I440" s="139"/>
      <c r="J440" s="143"/>
      <c r="K440" s="139"/>
      <c r="M440" s="192" t="s">
        <v>621</v>
      </c>
      <c r="O440" s="128"/>
    </row>
    <row r="441" spans="1:80" x14ac:dyDescent="0.2">
      <c r="A441" s="129">
        <v>222</v>
      </c>
      <c r="B441" s="130" t="s">
        <v>622</v>
      </c>
      <c r="C441" s="131" t="s">
        <v>623</v>
      </c>
      <c r="D441" s="132" t="s">
        <v>100</v>
      </c>
      <c r="E441" s="133">
        <v>244.67349999999999</v>
      </c>
      <c r="F441" s="133"/>
      <c r="G441" s="134">
        <f>E441*F441</f>
        <v>0</v>
      </c>
      <c r="H441" s="135">
        <v>0</v>
      </c>
      <c r="I441" s="136">
        <f>E441*H441</f>
        <v>0</v>
      </c>
      <c r="J441" s="135">
        <v>0</v>
      </c>
      <c r="K441" s="136">
        <f>E441*J441</f>
        <v>0</v>
      </c>
      <c r="O441" s="128">
        <v>2</v>
      </c>
      <c r="AA441" s="101">
        <v>1</v>
      </c>
      <c r="AB441" s="101">
        <v>1</v>
      </c>
      <c r="AC441" s="101">
        <v>1</v>
      </c>
      <c r="AZ441" s="101">
        <v>2</v>
      </c>
      <c r="BA441" s="101">
        <f>IF(AZ441=1,G441,0)</f>
        <v>0</v>
      </c>
      <c r="BB441" s="101">
        <f>IF(AZ441=2,G441,0)</f>
        <v>0</v>
      </c>
      <c r="BC441" s="101">
        <f>IF(AZ441=3,G441,0)</f>
        <v>0</v>
      </c>
      <c r="BD441" s="101">
        <f>IF(AZ441=4,G441,0)</f>
        <v>0</v>
      </c>
      <c r="BE441" s="101">
        <f>IF(AZ441=5,G441,0)</f>
        <v>0</v>
      </c>
      <c r="CA441" s="128">
        <v>1</v>
      </c>
      <c r="CB441" s="128">
        <v>1</v>
      </c>
    </row>
    <row r="442" spans="1:80" x14ac:dyDescent="0.2">
      <c r="A442" s="137"/>
      <c r="B442" s="141"/>
      <c r="C442" s="291" t="s">
        <v>624</v>
      </c>
      <c r="D442" s="292"/>
      <c r="E442" s="189">
        <v>92.292500000000004</v>
      </c>
      <c r="F442" s="190"/>
      <c r="G442" s="191"/>
      <c r="H442" s="142"/>
      <c r="I442" s="139"/>
      <c r="J442" s="143"/>
      <c r="K442" s="139"/>
      <c r="M442" s="192" t="s">
        <v>624</v>
      </c>
      <c r="O442" s="128"/>
    </row>
    <row r="443" spans="1:80" x14ac:dyDescent="0.2">
      <c r="A443" s="137"/>
      <c r="B443" s="141"/>
      <c r="C443" s="291" t="s">
        <v>60</v>
      </c>
      <c r="D443" s="292"/>
      <c r="E443" s="189">
        <v>0</v>
      </c>
      <c r="F443" s="190"/>
      <c r="G443" s="191"/>
      <c r="H443" s="142"/>
      <c r="I443" s="139"/>
      <c r="J443" s="143"/>
      <c r="K443" s="139"/>
      <c r="M443" s="192" t="s">
        <v>60</v>
      </c>
      <c r="O443" s="128"/>
    </row>
    <row r="444" spans="1:80" x14ac:dyDescent="0.2">
      <c r="A444" s="137"/>
      <c r="B444" s="141"/>
      <c r="C444" s="291" t="s">
        <v>625</v>
      </c>
      <c r="D444" s="292"/>
      <c r="E444" s="189">
        <v>11.88</v>
      </c>
      <c r="F444" s="190"/>
      <c r="G444" s="191"/>
      <c r="H444" s="142"/>
      <c r="I444" s="139"/>
      <c r="J444" s="143"/>
      <c r="K444" s="139"/>
      <c r="M444" s="192" t="s">
        <v>625</v>
      </c>
      <c r="O444" s="128"/>
    </row>
    <row r="445" spans="1:80" x14ac:dyDescent="0.2">
      <c r="A445" s="137"/>
      <c r="B445" s="141"/>
      <c r="C445" s="291" t="s">
        <v>626</v>
      </c>
      <c r="D445" s="292"/>
      <c r="E445" s="189">
        <v>1.76</v>
      </c>
      <c r="F445" s="190"/>
      <c r="G445" s="191"/>
      <c r="H445" s="142"/>
      <c r="I445" s="139"/>
      <c r="J445" s="143"/>
      <c r="K445" s="139"/>
      <c r="M445" s="192" t="s">
        <v>626</v>
      </c>
      <c r="O445" s="128"/>
    </row>
    <row r="446" spans="1:80" x14ac:dyDescent="0.2">
      <c r="A446" s="137"/>
      <c r="B446" s="141"/>
      <c r="C446" s="291" t="s">
        <v>610</v>
      </c>
      <c r="D446" s="292"/>
      <c r="E446" s="189">
        <v>4.4000000000000004</v>
      </c>
      <c r="F446" s="190"/>
      <c r="G446" s="191"/>
      <c r="H446" s="142"/>
      <c r="I446" s="139"/>
      <c r="J446" s="143"/>
      <c r="K446" s="139"/>
      <c r="M446" s="192" t="s">
        <v>610</v>
      </c>
      <c r="O446" s="128"/>
    </row>
    <row r="447" spans="1:80" x14ac:dyDescent="0.2">
      <c r="A447" s="137"/>
      <c r="B447" s="141"/>
      <c r="C447" s="291" t="s">
        <v>64</v>
      </c>
      <c r="D447" s="292"/>
      <c r="E447" s="189">
        <v>18.04</v>
      </c>
      <c r="F447" s="190"/>
      <c r="G447" s="191"/>
      <c r="H447" s="142"/>
      <c r="I447" s="139"/>
      <c r="J447" s="143"/>
      <c r="K447" s="139"/>
      <c r="M447" s="192" t="s">
        <v>64</v>
      </c>
      <c r="O447" s="128"/>
    </row>
    <row r="448" spans="1:80" x14ac:dyDescent="0.2">
      <c r="A448" s="137"/>
      <c r="B448" s="141"/>
      <c r="C448" s="291" t="s">
        <v>627</v>
      </c>
      <c r="D448" s="292"/>
      <c r="E448" s="189">
        <v>-18.04</v>
      </c>
      <c r="F448" s="190"/>
      <c r="G448" s="191"/>
      <c r="H448" s="142"/>
      <c r="I448" s="139"/>
      <c r="J448" s="143"/>
      <c r="K448" s="139"/>
      <c r="M448" s="192" t="s">
        <v>627</v>
      </c>
      <c r="O448" s="128"/>
    </row>
    <row r="449" spans="1:80" x14ac:dyDescent="0.2">
      <c r="A449" s="137"/>
      <c r="B449" s="141"/>
      <c r="C449" s="291" t="s">
        <v>628</v>
      </c>
      <c r="D449" s="292"/>
      <c r="E449" s="189">
        <v>186.416</v>
      </c>
      <c r="F449" s="190"/>
      <c r="G449" s="191"/>
      <c r="H449" s="142"/>
      <c r="I449" s="139"/>
      <c r="J449" s="143"/>
      <c r="K449" s="139"/>
      <c r="M449" s="192" t="s">
        <v>628</v>
      </c>
      <c r="O449" s="128"/>
    </row>
    <row r="450" spans="1:80" x14ac:dyDescent="0.2">
      <c r="A450" s="137"/>
      <c r="B450" s="141"/>
      <c r="C450" s="291" t="s">
        <v>60</v>
      </c>
      <c r="D450" s="292"/>
      <c r="E450" s="189">
        <v>0</v>
      </c>
      <c r="F450" s="190"/>
      <c r="G450" s="191"/>
      <c r="H450" s="142"/>
      <c r="I450" s="139"/>
      <c r="J450" s="143"/>
      <c r="K450" s="139"/>
      <c r="M450" s="192" t="s">
        <v>60</v>
      </c>
      <c r="O450" s="128"/>
    </row>
    <row r="451" spans="1:80" x14ac:dyDescent="0.2">
      <c r="A451" s="137"/>
      <c r="B451" s="141"/>
      <c r="C451" s="291" t="s">
        <v>629</v>
      </c>
      <c r="D451" s="292"/>
      <c r="E451" s="189">
        <v>1.98</v>
      </c>
      <c r="F451" s="190"/>
      <c r="G451" s="191"/>
      <c r="H451" s="142"/>
      <c r="I451" s="139"/>
      <c r="J451" s="143"/>
      <c r="K451" s="139"/>
      <c r="M451" s="192" t="s">
        <v>629</v>
      </c>
      <c r="O451" s="128"/>
    </row>
    <row r="452" spans="1:80" x14ac:dyDescent="0.2">
      <c r="A452" s="137"/>
      <c r="B452" s="141"/>
      <c r="C452" s="291" t="s">
        <v>630</v>
      </c>
      <c r="D452" s="292"/>
      <c r="E452" s="189">
        <v>4.84</v>
      </c>
      <c r="F452" s="190"/>
      <c r="G452" s="191"/>
      <c r="H452" s="142"/>
      <c r="I452" s="139"/>
      <c r="J452" s="143"/>
      <c r="K452" s="139"/>
      <c r="M452" s="192" t="s">
        <v>630</v>
      </c>
      <c r="O452" s="128"/>
    </row>
    <row r="453" spans="1:80" x14ac:dyDescent="0.2">
      <c r="A453" s="137"/>
      <c r="B453" s="141"/>
      <c r="C453" s="291" t="s">
        <v>631</v>
      </c>
      <c r="D453" s="292"/>
      <c r="E453" s="189">
        <v>1.365</v>
      </c>
      <c r="F453" s="190"/>
      <c r="G453" s="191"/>
      <c r="H453" s="142"/>
      <c r="I453" s="139"/>
      <c r="J453" s="143"/>
      <c r="K453" s="139"/>
      <c r="M453" s="192" t="s">
        <v>631</v>
      </c>
      <c r="O453" s="128"/>
    </row>
    <row r="454" spans="1:80" x14ac:dyDescent="0.2">
      <c r="A454" s="137"/>
      <c r="B454" s="141"/>
      <c r="C454" s="291" t="s">
        <v>632</v>
      </c>
      <c r="D454" s="292"/>
      <c r="E454" s="189">
        <v>5.0599999999999996</v>
      </c>
      <c r="F454" s="190"/>
      <c r="G454" s="191"/>
      <c r="H454" s="142"/>
      <c r="I454" s="139"/>
      <c r="J454" s="143"/>
      <c r="K454" s="139"/>
      <c r="M454" s="192" t="s">
        <v>632</v>
      </c>
      <c r="O454" s="128"/>
    </row>
    <row r="455" spans="1:80" x14ac:dyDescent="0.2">
      <c r="A455" s="137"/>
      <c r="B455" s="141"/>
      <c r="C455" s="291" t="s">
        <v>633</v>
      </c>
      <c r="D455" s="292"/>
      <c r="E455" s="189">
        <v>2.75</v>
      </c>
      <c r="F455" s="190"/>
      <c r="G455" s="191"/>
      <c r="H455" s="142"/>
      <c r="I455" s="139"/>
      <c r="J455" s="143"/>
      <c r="K455" s="139"/>
      <c r="M455" s="192" t="s">
        <v>633</v>
      </c>
      <c r="O455" s="128"/>
    </row>
    <row r="456" spans="1:80" x14ac:dyDescent="0.2">
      <c r="A456" s="137"/>
      <c r="B456" s="141"/>
      <c r="C456" s="291" t="s">
        <v>64</v>
      </c>
      <c r="D456" s="292"/>
      <c r="E456" s="189">
        <v>15.995000000000001</v>
      </c>
      <c r="F456" s="190"/>
      <c r="G456" s="191"/>
      <c r="H456" s="142"/>
      <c r="I456" s="139"/>
      <c r="J456" s="143"/>
      <c r="K456" s="139"/>
      <c r="M456" s="192" t="s">
        <v>64</v>
      </c>
      <c r="O456" s="128"/>
    </row>
    <row r="457" spans="1:80" x14ac:dyDescent="0.2">
      <c r="A457" s="137"/>
      <c r="B457" s="141"/>
      <c r="C457" s="291" t="s">
        <v>634</v>
      </c>
      <c r="D457" s="292"/>
      <c r="E457" s="189">
        <v>-15.994999999999999</v>
      </c>
      <c r="F457" s="190"/>
      <c r="G457" s="191"/>
      <c r="H457" s="142"/>
      <c r="I457" s="139"/>
      <c r="J457" s="143"/>
      <c r="K457" s="139"/>
      <c r="M457" s="195">
        <v>-15995</v>
      </c>
      <c r="O457" s="128"/>
    </row>
    <row r="458" spans="1:80" x14ac:dyDescent="0.2">
      <c r="A458" s="129">
        <v>223</v>
      </c>
      <c r="B458" s="130" t="s">
        <v>635</v>
      </c>
      <c r="C458" s="131" t="s">
        <v>636</v>
      </c>
      <c r="D458" s="132" t="s">
        <v>100</v>
      </c>
      <c r="E458" s="133">
        <v>103.5647</v>
      </c>
      <c r="F458" s="133"/>
      <c r="G458" s="134">
        <f>E458*F458</f>
        <v>0</v>
      </c>
      <c r="H458" s="135">
        <v>0</v>
      </c>
      <c r="I458" s="136">
        <f>E458*H458</f>
        <v>0</v>
      </c>
      <c r="J458" s="135">
        <v>0</v>
      </c>
      <c r="K458" s="136">
        <f>E458*J458</f>
        <v>0</v>
      </c>
      <c r="O458" s="128">
        <v>2</v>
      </c>
      <c r="AA458" s="101">
        <v>1</v>
      </c>
      <c r="AB458" s="101">
        <v>1</v>
      </c>
      <c r="AC458" s="101">
        <v>1</v>
      </c>
      <c r="AZ458" s="101">
        <v>2</v>
      </c>
      <c r="BA458" s="101">
        <f>IF(AZ458=1,G458,0)</f>
        <v>0</v>
      </c>
      <c r="BB458" s="101">
        <f>IF(AZ458=2,G458,0)</f>
        <v>0</v>
      </c>
      <c r="BC458" s="101">
        <f>IF(AZ458=3,G458,0)</f>
        <v>0</v>
      </c>
      <c r="BD458" s="101">
        <f>IF(AZ458=4,G458,0)</f>
        <v>0</v>
      </c>
      <c r="BE458" s="101">
        <f>IF(AZ458=5,G458,0)</f>
        <v>0</v>
      </c>
      <c r="CA458" s="128">
        <v>1</v>
      </c>
      <c r="CB458" s="128">
        <v>1</v>
      </c>
    </row>
    <row r="459" spans="1:80" x14ac:dyDescent="0.2">
      <c r="A459" s="137"/>
      <c r="B459" s="141"/>
      <c r="C459" s="291" t="s">
        <v>637</v>
      </c>
      <c r="D459" s="292"/>
      <c r="E459" s="189">
        <v>123.95</v>
      </c>
      <c r="F459" s="190"/>
      <c r="G459" s="191"/>
      <c r="H459" s="142"/>
      <c r="I459" s="139"/>
      <c r="J459" s="143"/>
      <c r="K459" s="139"/>
      <c r="M459" s="192" t="s">
        <v>637</v>
      </c>
      <c r="O459" s="128"/>
    </row>
    <row r="460" spans="1:80" x14ac:dyDescent="0.2">
      <c r="A460" s="137"/>
      <c r="B460" s="141"/>
      <c r="C460" s="291" t="s">
        <v>60</v>
      </c>
      <c r="D460" s="292"/>
      <c r="E460" s="189">
        <v>0</v>
      </c>
      <c r="F460" s="190"/>
      <c r="G460" s="191"/>
      <c r="H460" s="142"/>
      <c r="I460" s="139"/>
      <c r="J460" s="143"/>
      <c r="K460" s="139"/>
      <c r="M460" s="192" t="s">
        <v>60</v>
      </c>
      <c r="O460" s="128"/>
    </row>
    <row r="461" spans="1:80" x14ac:dyDescent="0.2">
      <c r="A461" s="137"/>
      <c r="B461" s="141"/>
      <c r="C461" s="291" t="s">
        <v>638</v>
      </c>
      <c r="D461" s="292"/>
      <c r="E461" s="189">
        <v>17.600000000000001</v>
      </c>
      <c r="F461" s="190"/>
      <c r="G461" s="191"/>
      <c r="H461" s="142"/>
      <c r="I461" s="139"/>
      <c r="J461" s="143"/>
      <c r="K461" s="139"/>
      <c r="M461" s="192" t="s">
        <v>638</v>
      </c>
      <c r="O461" s="128"/>
    </row>
    <row r="462" spans="1:80" x14ac:dyDescent="0.2">
      <c r="A462" s="137"/>
      <c r="B462" s="141"/>
      <c r="C462" s="291" t="s">
        <v>639</v>
      </c>
      <c r="D462" s="292"/>
      <c r="E462" s="189">
        <v>1.1990000000000001</v>
      </c>
      <c r="F462" s="190"/>
      <c r="G462" s="191"/>
      <c r="H462" s="142"/>
      <c r="I462" s="139"/>
      <c r="J462" s="143"/>
      <c r="K462" s="139"/>
      <c r="M462" s="192" t="s">
        <v>639</v>
      </c>
      <c r="O462" s="128"/>
    </row>
    <row r="463" spans="1:80" x14ac:dyDescent="0.2">
      <c r="A463" s="137"/>
      <c r="B463" s="141"/>
      <c r="C463" s="291" t="s">
        <v>640</v>
      </c>
      <c r="D463" s="292"/>
      <c r="E463" s="189">
        <v>1.5863</v>
      </c>
      <c r="F463" s="190"/>
      <c r="G463" s="191"/>
      <c r="H463" s="142"/>
      <c r="I463" s="139"/>
      <c r="J463" s="143"/>
      <c r="K463" s="139"/>
      <c r="M463" s="192" t="s">
        <v>640</v>
      </c>
      <c r="O463" s="128"/>
    </row>
    <row r="464" spans="1:80" x14ac:dyDescent="0.2">
      <c r="A464" s="137"/>
      <c r="B464" s="141"/>
      <c r="C464" s="291" t="s">
        <v>64</v>
      </c>
      <c r="D464" s="292"/>
      <c r="E464" s="189">
        <v>20.385300000000004</v>
      </c>
      <c r="F464" s="190"/>
      <c r="G464" s="191"/>
      <c r="H464" s="142"/>
      <c r="I464" s="139"/>
      <c r="J464" s="143"/>
      <c r="K464" s="139"/>
      <c r="M464" s="192" t="s">
        <v>64</v>
      </c>
      <c r="O464" s="128"/>
    </row>
    <row r="465" spans="1:80" x14ac:dyDescent="0.2">
      <c r="A465" s="137"/>
      <c r="B465" s="141"/>
      <c r="C465" s="291" t="s">
        <v>641</v>
      </c>
      <c r="D465" s="292"/>
      <c r="E465" s="189">
        <v>-20.385300000000001</v>
      </c>
      <c r="F465" s="190"/>
      <c r="G465" s="191"/>
      <c r="H465" s="142"/>
      <c r="I465" s="139"/>
      <c r="J465" s="143"/>
      <c r="K465" s="139"/>
      <c r="M465" s="195">
        <v>-203853</v>
      </c>
      <c r="O465" s="128"/>
    </row>
    <row r="466" spans="1:80" x14ac:dyDescent="0.2">
      <c r="A466" s="129">
        <v>224</v>
      </c>
      <c r="B466" s="130" t="s">
        <v>642</v>
      </c>
      <c r="C466" s="131" t="s">
        <v>643</v>
      </c>
      <c r="D466" s="132" t="s">
        <v>100</v>
      </c>
      <c r="E466" s="133">
        <v>199.56100000000001</v>
      </c>
      <c r="F466" s="133"/>
      <c r="G466" s="134">
        <f>E466*F466</f>
        <v>0</v>
      </c>
      <c r="H466" s="135">
        <v>0</v>
      </c>
      <c r="I466" s="136">
        <f>E466*H466</f>
        <v>0</v>
      </c>
      <c r="J466" s="135">
        <v>0</v>
      </c>
      <c r="K466" s="136">
        <f>E466*J466</f>
        <v>0</v>
      </c>
      <c r="O466" s="128">
        <v>2</v>
      </c>
      <c r="AA466" s="101">
        <v>1</v>
      </c>
      <c r="AB466" s="101">
        <v>1</v>
      </c>
      <c r="AC466" s="101">
        <v>1</v>
      </c>
      <c r="AZ466" s="101">
        <v>2</v>
      </c>
      <c r="BA466" s="101">
        <f>IF(AZ466=1,G466,0)</f>
        <v>0</v>
      </c>
      <c r="BB466" s="101">
        <f>IF(AZ466=2,G466,0)</f>
        <v>0</v>
      </c>
      <c r="BC466" s="101">
        <f>IF(AZ466=3,G466,0)</f>
        <v>0</v>
      </c>
      <c r="BD466" s="101">
        <f>IF(AZ466=4,G466,0)</f>
        <v>0</v>
      </c>
      <c r="BE466" s="101">
        <f>IF(AZ466=5,G466,0)</f>
        <v>0</v>
      </c>
      <c r="CA466" s="128">
        <v>1</v>
      </c>
      <c r="CB466" s="128">
        <v>1</v>
      </c>
    </row>
    <row r="467" spans="1:80" x14ac:dyDescent="0.2">
      <c r="A467" s="137"/>
      <c r="B467" s="141"/>
      <c r="C467" s="291" t="s">
        <v>60</v>
      </c>
      <c r="D467" s="292"/>
      <c r="E467" s="189">
        <v>0</v>
      </c>
      <c r="F467" s="190"/>
      <c r="G467" s="191"/>
      <c r="H467" s="142"/>
      <c r="I467" s="139"/>
      <c r="J467" s="143"/>
      <c r="K467" s="139"/>
      <c r="M467" s="192" t="s">
        <v>60</v>
      </c>
      <c r="O467" s="128"/>
    </row>
    <row r="468" spans="1:80" x14ac:dyDescent="0.2">
      <c r="A468" s="137"/>
      <c r="B468" s="141"/>
      <c r="C468" s="291" t="s">
        <v>644</v>
      </c>
      <c r="D468" s="292"/>
      <c r="E468" s="189">
        <v>14.4</v>
      </c>
      <c r="F468" s="190"/>
      <c r="G468" s="191"/>
      <c r="H468" s="142"/>
      <c r="I468" s="139"/>
      <c r="J468" s="143"/>
      <c r="K468" s="139"/>
      <c r="M468" s="192" t="s">
        <v>644</v>
      </c>
      <c r="O468" s="128"/>
    </row>
    <row r="469" spans="1:80" x14ac:dyDescent="0.2">
      <c r="A469" s="137"/>
      <c r="B469" s="141"/>
      <c r="C469" s="291" t="s">
        <v>645</v>
      </c>
      <c r="D469" s="292"/>
      <c r="E469" s="189">
        <v>9.15</v>
      </c>
      <c r="F469" s="190"/>
      <c r="G469" s="191"/>
      <c r="H469" s="142"/>
      <c r="I469" s="139"/>
      <c r="J469" s="143"/>
      <c r="K469" s="139"/>
      <c r="M469" s="192" t="s">
        <v>645</v>
      </c>
      <c r="O469" s="128"/>
    </row>
    <row r="470" spans="1:80" x14ac:dyDescent="0.2">
      <c r="A470" s="137"/>
      <c r="B470" s="141"/>
      <c r="C470" s="291" t="s">
        <v>64</v>
      </c>
      <c r="D470" s="292"/>
      <c r="E470" s="189">
        <v>23.55</v>
      </c>
      <c r="F470" s="190"/>
      <c r="G470" s="191"/>
      <c r="H470" s="142"/>
      <c r="I470" s="139"/>
      <c r="J470" s="143"/>
      <c r="K470" s="139"/>
      <c r="M470" s="192" t="s">
        <v>64</v>
      </c>
      <c r="O470" s="128"/>
    </row>
    <row r="471" spans="1:80" x14ac:dyDescent="0.2">
      <c r="A471" s="137"/>
      <c r="B471" s="141"/>
      <c r="C471" s="291" t="s">
        <v>646</v>
      </c>
      <c r="D471" s="292"/>
      <c r="E471" s="189">
        <v>78.724999999999994</v>
      </c>
      <c r="F471" s="190"/>
      <c r="G471" s="191"/>
      <c r="H471" s="142"/>
      <c r="I471" s="139"/>
      <c r="J471" s="143"/>
      <c r="K471" s="139"/>
      <c r="M471" s="192" t="s">
        <v>646</v>
      </c>
      <c r="O471" s="128"/>
    </row>
    <row r="472" spans="1:80" x14ac:dyDescent="0.2">
      <c r="A472" s="137"/>
      <c r="B472" s="141"/>
      <c r="C472" s="291" t="s">
        <v>60</v>
      </c>
      <c r="D472" s="292"/>
      <c r="E472" s="189">
        <v>0</v>
      </c>
      <c r="F472" s="190"/>
      <c r="G472" s="191"/>
      <c r="H472" s="142"/>
      <c r="I472" s="139"/>
      <c r="J472" s="143"/>
      <c r="K472" s="139"/>
      <c r="M472" s="192" t="s">
        <v>60</v>
      </c>
      <c r="O472" s="128"/>
    </row>
    <row r="473" spans="1:80" x14ac:dyDescent="0.2">
      <c r="A473" s="137"/>
      <c r="B473" s="141"/>
      <c r="C473" s="291" t="s">
        <v>647</v>
      </c>
      <c r="D473" s="292"/>
      <c r="E473" s="189">
        <v>12.65</v>
      </c>
      <c r="F473" s="190"/>
      <c r="G473" s="191"/>
      <c r="H473" s="142"/>
      <c r="I473" s="139"/>
      <c r="J473" s="143"/>
      <c r="K473" s="139"/>
      <c r="M473" s="192" t="s">
        <v>647</v>
      </c>
      <c r="O473" s="128"/>
    </row>
    <row r="474" spans="1:80" x14ac:dyDescent="0.2">
      <c r="A474" s="137"/>
      <c r="B474" s="141"/>
      <c r="C474" s="291" t="s">
        <v>648</v>
      </c>
      <c r="D474" s="292"/>
      <c r="E474" s="189">
        <v>11.3</v>
      </c>
      <c r="F474" s="190"/>
      <c r="G474" s="191"/>
      <c r="H474" s="142"/>
      <c r="I474" s="139"/>
      <c r="J474" s="143"/>
      <c r="K474" s="139"/>
      <c r="M474" s="192" t="s">
        <v>648</v>
      </c>
      <c r="O474" s="128"/>
    </row>
    <row r="475" spans="1:80" x14ac:dyDescent="0.2">
      <c r="A475" s="137"/>
      <c r="B475" s="141"/>
      <c r="C475" s="291" t="s">
        <v>64</v>
      </c>
      <c r="D475" s="292"/>
      <c r="E475" s="189">
        <v>23.950000000000003</v>
      </c>
      <c r="F475" s="190"/>
      <c r="G475" s="191"/>
      <c r="H475" s="142"/>
      <c r="I475" s="139"/>
      <c r="J475" s="143"/>
      <c r="K475" s="139"/>
      <c r="M475" s="192" t="s">
        <v>64</v>
      </c>
      <c r="O475" s="128"/>
    </row>
    <row r="476" spans="1:80" x14ac:dyDescent="0.2">
      <c r="A476" s="137"/>
      <c r="B476" s="141"/>
      <c r="C476" s="291" t="s">
        <v>649</v>
      </c>
      <c r="D476" s="292"/>
      <c r="E476" s="189">
        <v>116.876</v>
      </c>
      <c r="F476" s="190"/>
      <c r="G476" s="191"/>
      <c r="H476" s="142"/>
      <c r="I476" s="139"/>
      <c r="J476" s="143"/>
      <c r="K476" s="139"/>
      <c r="M476" s="192" t="s">
        <v>649</v>
      </c>
      <c r="O476" s="128"/>
    </row>
    <row r="477" spans="1:80" x14ac:dyDescent="0.2">
      <c r="A477" s="137"/>
      <c r="B477" s="141"/>
      <c r="C477" s="291" t="s">
        <v>650</v>
      </c>
      <c r="D477" s="292"/>
      <c r="E477" s="189">
        <v>3.24</v>
      </c>
      <c r="F477" s="190"/>
      <c r="G477" s="191"/>
      <c r="H477" s="142"/>
      <c r="I477" s="139"/>
      <c r="J477" s="143"/>
      <c r="K477" s="139"/>
      <c r="M477" s="192" t="s">
        <v>650</v>
      </c>
      <c r="O477" s="128"/>
    </row>
    <row r="478" spans="1:80" x14ac:dyDescent="0.2">
      <c r="A478" s="137"/>
      <c r="B478" s="141"/>
      <c r="C478" s="291" t="s">
        <v>651</v>
      </c>
      <c r="D478" s="292"/>
      <c r="E478" s="189">
        <v>2.7</v>
      </c>
      <c r="F478" s="190"/>
      <c r="G478" s="191"/>
      <c r="H478" s="142"/>
      <c r="I478" s="139"/>
      <c r="J478" s="143"/>
      <c r="K478" s="139"/>
      <c r="M478" s="192" t="s">
        <v>651</v>
      </c>
      <c r="O478" s="128"/>
    </row>
    <row r="479" spans="1:80" x14ac:dyDescent="0.2">
      <c r="A479" s="137"/>
      <c r="B479" s="141"/>
      <c r="C479" s="291" t="s">
        <v>652</v>
      </c>
      <c r="D479" s="292"/>
      <c r="E479" s="189">
        <v>-1.98</v>
      </c>
      <c r="F479" s="190"/>
      <c r="G479" s="191"/>
      <c r="H479" s="142"/>
      <c r="I479" s="139"/>
      <c r="J479" s="143"/>
      <c r="K479" s="139"/>
      <c r="M479" s="192" t="s">
        <v>652</v>
      </c>
      <c r="O479" s="128"/>
    </row>
    <row r="480" spans="1:80" x14ac:dyDescent="0.2">
      <c r="A480" s="129">
        <v>225</v>
      </c>
      <c r="B480" s="130" t="s">
        <v>653</v>
      </c>
      <c r="C480" s="131" t="s">
        <v>654</v>
      </c>
      <c r="D480" s="132" t="s">
        <v>100</v>
      </c>
      <c r="E480" s="133">
        <v>994.99</v>
      </c>
      <c r="F480" s="133"/>
      <c r="G480" s="134">
        <f>E480*F480</f>
        <v>0</v>
      </c>
      <c r="H480" s="135">
        <v>0</v>
      </c>
      <c r="I480" s="136">
        <f>E480*H480</f>
        <v>0</v>
      </c>
      <c r="J480" s="135">
        <v>0</v>
      </c>
      <c r="K480" s="136">
        <f>E480*J480</f>
        <v>0</v>
      </c>
      <c r="O480" s="128">
        <v>2</v>
      </c>
      <c r="AA480" s="101">
        <v>1</v>
      </c>
      <c r="AB480" s="101">
        <v>1</v>
      </c>
      <c r="AC480" s="101">
        <v>1</v>
      </c>
      <c r="AZ480" s="101">
        <v>2</v>
      </c>
      <c r="BA480" s="101">
        <f>IF(AZ480=1,G480,0)</f>
        <v>0</v>
      </c>
      <c r="BB480" s="101">
        <f>IF(AZ480=2,G480,0)</f>
        <v>0</v>
      </c>
      <c r="BC480" s="101">
        <f>IF(AZ480=3,G480,0)</f>
        <v>0</v>
      </c>
      <c r="BD480" s="101">
        <f>IF(AZ480=4,G480,0)</f>
        <v>0</v>
      </c>
      <c r="BE480" s="101">
        <f>IF(AZ480=5,G480,0)</f>
        <v>0</v>
      </c>
      <c r="CA480" s="128">
        <v>1</v>
      </c>
      <c r="CB480" s="128">
        <v>1</v>
      </c>
    </row>
    <row r="481" spans="1:80" x14ac:dyDescent="0.2">
      <c r="A481" s="137"/>
      <c r="B481" s="141"/>
      <c r="C481" s="291" t="s">
        <v>209</v>
      </c>
      <c r="D481" s="292"/>
      <c r="E481" s="189">
        <v>0</v>
      </c>
      <c r="F481" s="190"/>
      <c r="G481" s="191"/>
      <c r="H481" s="142"/>
      <c r="I481" s="139"/>
      <c r="J481" s="143"/>
      <c r="K481" s="139"/>
      <c r="M481" s="192" t="s">
        <v>209</v>
      </c>
      <c r="O481" s="128"/>
    </row>
    <row r="482" spans="1:80" x14ac:dyDescent="0.2">
      <c r="A482" s="137"/>
      <c r="B482" s="141"/>
      <c r="C482" s="291" t="s">
        <v>562</v>
      </c>
      <c r="D482" s="292"/>
      <c r="E482" s="189">
        <v>125.81</v>
      </c>
      <c r="F482" s="190"/>
      <c r="G482" s="191"/>
      <c r="H482" s="142"/>
      <c r="I482" s="139"/>
      <c r="J482" s="143"/>
      <c r="K482" s="139"/>
      <c r="M482" s="192" t="s">
        <v>562</v>
      </c>
      <c r="O482" s="128"/>
    </row>
    <row r="483" spans="1:80" x14ac:dyDescent="0.2">
      <c r="A483" s="137"/>
      <c r="B483" s="141"/>
      <c r="C483" s="291" t="s">
        <v>559</v>
      </c>
      <c r="D483" s="292"/>
      <c r="E483" s="189">
        <v>483.3</v>
      </c>
      <c r="F483" s="190"/>
      <c r="G483" s="191"/>
      <c r="H483" s="142"/>
      <c r="I483" s="139"/>
      <c r="J483" s="143"/>
      <c r="K483" s="139"/>
      <c r="M483" s="192" t="s">
        <v>559</v>
      </c>
      <c r="O483" s="128"/>
    </row>
    <row r="484" spans="1:80" x14ac:dyDescent="0.2">
      <c r="A484" s="137"/>
      <c r="B484" s="141"/>
      <c r="C484" s="291" t="s">
        <v>566</v>
      </c>
      <c r="D484" s="292"/>
      <c r="E484" s="189">
        <v>36.61</v>
      </c>
      <c r="F484" s="190"/>
      <c r="G484" s="191"/>
      <c r="H484" s="142"/>
      <c r="I484" s="139"/>
      <c r="J484" s="143"/>
      <c r="K484" s="139"/>
      <c r="M484" s="192" t="s">
        <v>566</v>
      </c>
      <c r="O484" s="128"/>
    </row>
    <row r="485" spans="1:80" x14ac:dyDescent="0.2">
      <c r="A485" s="137"/>
      <c r="B485" s="141"/>
      <c r="C485" s="291" t="s">
        <v>567</v>
      </c>
      <c r="D485" s="292"/>
      <c r="E485" s="189">
        <v>45.08</v>
      </c>
      <c r="F485" s="190"/>
      <c r="G485" s="191"/>
      <c r="H485" s="142"/>
      <c r="I485" s="139"/>
      <c r="J485" s="143"/>
      <c r="K485" s="139"/>
      <c r="M485" s="192" t="s">
        <v>567</v>
      </c>
      <c r="O485" s="128"/>
    </row>
    <row r="486" spans="1:80" x14ac:dyDescent="0.2">
      <c r="A486" s="137"/>
      <c r="B486" s="141"/>
      <c r="C486" s="291" t="s">
        <v>655</v>
      </c>
      <c r="D486" s="292"/>
      <c r="E486" s="189">
        <v>36.61</v>
      </c>
      <c r="F486" s="190"/>
      <c r="G486" s="191"/>
      <c r="H486" s="142"/>
      <c r="I486" s="139"/>
      <c r="J486" s="143"/>
      <c r="K486" s="139"/>
      <c r="M486" s="192" t="s">
        <v>655</v>
      </c>
      <c r="O486" s="128"/>
    </row>
    <row r="487" spans="1:80" x14ac:dyDescent="0.2">
      <c r="A487" s="137"/>
      <c r="B487" s="141"/>
      <c r="C487" s="291" t="s">
        <v>215</v>
      </c>
      <c r="D487" s="292"/>
      <c r="E487" s="189">
        <v>0</v>
      </c>
      <c r="F487" s="190"/>
      <c r="G487" s="191"/>
      <c r="H487" s="142"/>
      <c r="I487" s="139"/>
      <c r="J487" s="143"/>
      <c r="K487" s="139"/>
      <c r="M487" s="192" t="s">
        <v>215</v>
      </c>
      <c r="O487" s="128"/>
    </row>
    <row r="488" spans="1:80" x14ac:dyDescent="0.2">
      <c r="A488" s="137"/>
      <c r="B488" s="141"/>
      <c r="C488" s="291" t="s">
        <v>656</v>
      </c>
      <c r="D488" s="292"/>
      <c r="E488" s="189">
        <v>80</v>
      </c>
      <c r="F488" s="190"/>
      <c r="G488" s="191"/>
      <c r="H488" s="142"/>
      <c r="I488" s="139"/>
      <c r="J488" s="143"/>
      <c r="K488" s="139"/>
      <c r="M488" s="192" t="s">
        <v>656</v>
      </c>
      <c r="O488" s="128"/>
    </row>
    <row r="489" spans="1:80" x14ac:dyDescent="0.2">
      <c r="A489" s="137"/>
      <c r="B489" s="141"/>
      <c r="C489" s="291" t="s">
        <v>657</v>
      </c>
      <c r="D489" s="292"/>
      <c r="E489" s="189">
        <v>61.76</v>
      </c>
      <c r="F489" s="190"/>
      <c r="G489" s="191"/>
      <c r="H489" s="142"/>
      <c r="I489" s="139"/>
      <c r="J489" s="143"/>
      <c r="K489" s="139"/>
      <c r="M489" s="192" t="s">
        <v>657</v>
      </c>
      <c r="O489" s="128"/>
    </row>
    <row r="490" spans="1:80" x14ac:dyDescent="0.2">
      <c r="A490" s="137"/>
      <c r="B490" s="141"/>
      <c r="C490" s="291" t="s">
        <v>589</v>
      </c>
      <c r="D490" s="292"/>
      <c r="E490" s="189">
        <v>125.82</v>
      </c>
      <c r="F490" s="190"/>
      <c r="G490" s="191"/>
      <c r="H490" s="142"/>
      <c r="I490" s="139"/>
      <c r="J490" s="143"/>
      <c r="K490" s="139"/>
      <c r="M490" s="192" t="s">
        <v>589</v>
      </c>
      <c r="O490" s="128"/>
    </row>
    <row r="491" spans="1:80" x14ac:dyDescent="0.2">
      <c r="A491" s="129">
        <v>226</v>
      </c>
      <c r="B491" s="130" t="s">
        <v>658</v>
      </c>
      <c r="C491" s="131" t="s">
        <v>659</v>
      </c>
      <c r="D491" s="132" t="s">
        <v>100</v>
      </c>
      <c r="E491" s="133">
        <v>199.2</v>
      </c>
      <c r="F491" s="133"/>
      <c r="G491" s="134">
        <f>E491*F491</f>
        <v>0</v>
      </c>
      <c r="H491" s="135">
        <v>0</v>
      </c>
      <c r="I491" s="136">
        <f>E491*H491</f>
        <v>0</v>
      </c>
      <c r="J491" s="135">
        <v>0</v>
      </c>
      <c r="K491" s="136">
        <f>E491*J491</f>
        <v>0</v>
      </c>
      <c r="O491" s="128">
        <v>2</v>
      </c>
      <c r="AA491" s="101">
        <v>1</v>
      </c>
      <c r="AB491" s="101">
        <v>1</v>
      </c>
      <c r="AC491" s="101">
        <v>1</v>
      </c>
      <c r="AZ491" s="101">
        <v>2</v>
      </c>
      <c r="BA491" s="101">
        <f>IF(AZ491=1,G491,0)</f>
        <v>0</v>
      </c>
      <c r="BB491" s="101">
        <f>IF(AZ491=2,G491,0)</f>
        <v>0</v>
      </c>
      <c r="BC491" s="101">
        <f>IF(AZ491=3,G491,0)</f>
        <v>0</v>
      </c>
      <c r="BD491" s="101">
        <f>IF(AZ491=4,G491,0)</f>
        <v>0</v>
      </c>
      <c r="BE491" s="101">
        <f>IF(AZ491=5,G491,0)</f>
        <v>0</v>
      </c>
      <c r="CA491" s="128">
        <v>1</v>
      </c>
      <c r="CB491" s="128">
        <v>1</v>
      </c>
    </row>
    <row r="492" spans="1:80" x14ac:dyDescent="0.2">
      <c r="A492" s="137"/>
      <c r="B492" s="141"/>
      <c r="C492" s="291" t="s">
        <v>209</v>
      </c>
      <c r="D492" s="292"/>
      <c r="E492" s="189">
        <v>0</v>
      </c>
      <c r="F492" s="190"/>
      <c r="G492" s="191"/>
      <c r="H492" s="142"/>
      <c r="I492" s="139"/>
      <c r="J492" s="143"/>
      <c r="K492" s="139"/>
      <c r="M492" s="192" t="s">
        <v>209</v>
      </c>
      <c r="O492" s="128"/>
    </row>
    <row r="493" spans="1:80" x14ac:dyDescent="0.2">
      <c r="A493" s="137"/>
      <c r="B493" s="141"/>
      <c r="C493" s="291" t="s">
        <v>660</v>
      </c>
      <c r="D493" s="292"/>
      <c r="E493" s="189">
        <v>0</v>
      </c>
      <c r="F493" s="190"/>
      <c r="G493" s="191"/>
      <c r="H493" s="142"/>
      <c r="I493" s="139"/>
      <c r="J493" s="143"/>
      <c r="K493" s="139"/>
      <c r="M493" s="192" t="s">
        <v>660</v>
      </c>
      <c r="O493" s="128"/>
    </row>
    <row r="494" spans="1:80" x14ac:dyDescent="0.2">
      <c r="A494" s="137"/>
      <c r="B494" s="141"/>
      <c r="C494" s="291" t="s">
        <v>661</v>
      </c>
      <c r="D494" s="292"/>
      <c r="E494" s="189">
        <v>66.8</v>
      </c>
      <c r="F494" s="190"/>
      <c r="G494" s="191"/>
      <c r="H494" s="142"/>
      <c r="I494" s="139"/>
      <c r="J494" s="143"/>
      <c r="K494" s="139"/>
      <c r="M494" s="192" t="s">
        <v>661</v>
      </c>
      <c r="O494" s="128"/>
    </row>
    <row r="495" spans="1:80" x14ac:dyDescent="0.2">
      <c r="A495" s="137"/>
      <c r="B495" s="141"/>
      <c r="C495" s="291" t="s">
        <v>662</v>
      </c>
      <c r="D495" s="292"/>
      <c r="E495" s="189">
        <v>98.8</v>
      </c>
      <c r="F495" s="190"/>
      <c r="G495" s="191"/>
      <c r="H495" s="142"/>
      <c r="I495" s="139"/>
      <c r="J495" s="143"/>
      <c r="K495" s="139"/>
      <c r="M495" s="192" t="s">
        <v>662</v>
      </c>
      <c r="O495" s="128"/>
    </row>
    <row r="496" spans="1:80" x14ac:dyDescent="0.2">
      <c r="A496" s="137"/>
      <c r="B496" s="141"/>
      <c r="C496" s="291" t="s">
        <v>215</v>
      </c>
      <c r="D496" s="292"/>
      <c r="E496" s="189">
        <v>0</v>
      </c>
      <c r="F496" s="190"/>
      <c r="G496" s="191"/>
      <c r="H496" s="142"/>
      <c r="I496" s="139"/>
      <c r="J496" s="143"/>
      <c r="K496" s="139"/>
      <c r="M496" s="192" t="s">
        <v>215</v>
      </c>
      <c r="O496" s="128"/>
    </row>
    <row r="497" spans="1:80" x14ac:dyDescent="0.2">
      <c r="A497" s="137"/>
      <c r="B497" s="141"/>
      <c r="C497" s="291" t="s">
        <v>663</v>
      </c>
      <c r="D497" s="292"/>
      <c r="E497" s="189">
        <v>0</v>
      </c>
      <c r="F497" s="190"/>
      <c r="G497" s="191"/>
      <c r="H497" s="142"/>
      <c r="I497" s="139"/>
      <c r="J497" s="143"/>
      <c r="K497" s="139"/>
      <c r="M497" s="192" t="s">
        <v>663</v>
      </c>
      <c r="O497" s="128"/>
    </row>
    <row r="498" spans="1:80" x14ac:dyDescent="0.2">
      <c r="A498" s="137"/>
      <c r="B498" s="141"/>
      <c r="C498" s="291" t="s">
        <v>664</v>
      </c>
      <c r="D498" s="292"/>
      <c r="E498" s="189">
        <v>25.6</v>
      </c>
      <c r="F498" s="190"/>
      <c r="G498" s="191"/>
      <c r="H498" s="142"/>
      <c r="I498" s="139"/>
      <c r="J498" s="143"/>
      <c r="K498" s="139"/>
      <c r="M498" s="192" t="s">
        <v>664</v>
      </c>
      <c r="O498" s="128"/>
    </row>
    <row r="499" spans="1:80" x14ac:dyDescent="0.2">
      <c r="A499" s="137"/>
      <c r="B499" s="141"/>
      <c r="C499" s="291" t="s">
        <v>665</v>
      </c>
      <c r="D499" s="292"/>
      <c r="E499" s="189">
        <v>0</v>
      </c>
      <c r="F499" s="190"/>
      <c r="G499" s="191"/>
      <c r="H499" s="142"/>
      <c r="I499" s="139"/>
      <c r="J499" s="143"/>
      <c r="K499" s="139"/>
      <c r="M499" s="192" t="s">
        <v>665</v>
      </c>
      <c r="O499" s="128"/>
    </row>
    <row r="500" spans="1:80" x14ac:dyDescent="0.2">
      <c r="A500" s="137"/>
      <c r="B500" s="141"/>
      <c r="C500" s="291" t="s">
        <v>666</v>
      </c>
      <c r="D500" s="292"/>
      <c r="E500" s="189">
        <v>8</v>
      </c>
      <c r="F500" s="190"/>
      <c r="G500" s="191"/>
      <c r="H500" s="142"/>
      <c r="I500" s="139"/>
      <c r="J500" s="143"/>
      <c r="K500" s="139"/>
      <c r="M500" s="192" t="s">
        <v>666</v>
      </c>
      <c r="O500" s="128"/>
    </row>
    <row r="501" spans="1:80" x14ac:dyDescent="0.2">
      <c r="A501" s="129">
        <v>227</v>
      </c>
      <c r="B501" s="130" t="s">
        <v>667</v>
      </c>
      <c r="C501" s="131" t="s">
        <v>668</v>
      </c>
      <c r="D501" s="132" t="s">
        <v>100</v>
      </c>
      <c r="E501" s="133">
        <v>50.4</v>
      </c>
      <c r="F501" s="133"/>
      <c r="G501" s="134">
        <f>E501*F501</f>
        <v>0</v>
      </c>
      <c r="H501" s="135">
        <v>0</v>
      </c>
      <c r="I501" s="136">
        <f>E501*H501</f>
        <v>0</v>
      </c>
      <c r="J501" s="135">
        <v>0</v>
      </c>
      <c r="K501" s="136">
        <f>E501*J501</f>
        <v>0</v>
      </c>
      <c r="O501" s="128">
        <v>2</v>
      </c>
      <c r="AA501" s="101">
        <v>1</v>
      </c>
      <c r="AB501" s="101">
        <v>1</v>
      </c>
      <c r="AC501" s="101">
        <v>1</v>
      </c>
      <c r="AZ501" s="101">
        <v>2</v>
      </c>
      <c r="BA501" s="101">
        <f>IF(AZ501=1,G501,0)</f>
        <v>0</v>
      </c>
      <c r="BB501" s="101">
        <f>IF(AZ501=2,G501,0)</f>
        <v>0</v>
      </c>
      <c r="BC501" s="101">
        <f>IF(AZ501=3,G501,0)</f>
        <v>0</v>
      </c>
      <c r="BD501" s="101">
        <f>IF(AZ501=4,G501,0)</f>
        <v>0</v>
      </c>
      <c r="BE501" s="101">
        <f>IF(AZ501=5,G501,0)</f>
        <v>0</v>
      </c>
      <c r="CA501" s="128">
        <v>1</v>
      </c>
      <c r="CB501" s="128">
        <v>1</v>
      </c>
    </row>
    <row r="502" spans="1:80" x14ac:dyDescent="0.2">
      <c r="A502" s="137"/>
      <c r="B502" s="141"/>
      <c r="C502" s="291" t="s">
        <v>215</v>
      </c>
      <c r="D502" s="292"/>
      <c r="E502" s="189">
        <v>0</v>
      </c>
      <c r="F502" s="190"/>
      <c r="G502" s="191"/>
      <c r="H502" s="142"/>
      <c r="I502" s="139"/>
      <c r="J502" s="143"/>
      <c r="K502" s="139"/>
      <c r="M502" s="192" t="s">
        <v>215</v>
      </c>
      <c r="O502" s="128"/>
    </row>
    <row r="503" spans="1:80" x14ac:dyDescent="0.2">
      <c r="A503" s="137"/>
      <c r="B503" s="141"/>
      <c r="C503" s="291" t="s">
        <v>663</v>
      </c>
      <c r="D503" s="292"/>
      <c r="E503" s="189">
        <v>0</v>
      </c>
      <c r="F503" s="190"/>
      <c r="G503" s="191"/>
      <c r="H503" s="142"/>
      <c r="I503" s="139"/>
      <c r="J503" s="143"/>
      <c r="K503" s="139"/>
      <c r="M503" s="192" t="s">
        <v>663</v>
      </c>
      <c r="O503" s="128"/>
    </row>
    <row r="504" spans="1:80" x14ac:dyDescent="0.2">
      <c r="A504" s="137"/>
      <c r="B504" s="141"/>
      <c r="C504" s="291" t="s">
        <v>669</v>
      </c>
      <c r="D504" s="292"/>
      <c r="E504" s="189">
        <v>38.4</v>
      </c>
      <c r="F504" s="190"/>
      <c r="G504" s="191"/>
      <c r="H504" s="142"/>
      <c r="I504" s="139"/>
      <c r="J504" s="143"/>
      <c r="K504" s="139"/>
      <c r="M504" s="192" t="s">
        <v>669</v>
      </c>
      <c r="O504" s="128"/>
    </row>
    <row r="505" spans="1:80" x14ac:dyDescent="0.2">
      <c r="A505" s="137"/>
      <c r="B505" s="141"/>
      <c r="C505" s="291" t="s">
        <v>665</v>
      </c>
      <c r="D505" s="292"/>
      <c r="E505" s="189">
        <v>0</v>
      </c>
      <c r="F505" s="190"/>
      <c r="G505" s="191"/>
      <c r="H505" s="142"/>
      <c r="I505" s="139"/>
      <c r="J505" s="143"/>
      <c r="K505" s="139"/>
      <c r="M505" s="192" t="s">
        <v>665</v>
      </c>
      <c r="O505" s="128"/>
    </row>
    <row r="506" spans="1:80" x14ac:dyDescent="0.2">
      <c r="A506" s="137"/>
      <c r="B506" s="141"/>
      <c r="C506" s="291" t="s">
        <v>670</v>
      </c>
      <c r="D506" s="292"/>
      <c r="E506" s="189">
        <v>12</v>
      </c>
      <c r="F506" s="190"/>
      <c r="G506" s="191"/>
      <c r="H506" s="142"/>
      <c r="I506" s="139"/>
      <c r="J506" s="143"/>
      <c r="K506" s="139"/>
      <c r="M506" s="192" t="s">
        <v>670</v>
      </c>
      <c r="O506" s="128"/>
    </row>
    <row r="507" spans="1:80" x14ac:dyDescent="0.2">
      <c r="A507" s="129">
        <v>228</v>
      </c>
      <c r="B507" s="130" t="s">
        <v>671</v>
      </c>
      <c r="C507" s="131" t="s">
        <v>672</v>
      </c>
      <c r="D507" s="132" t="s">
        <v>100</v>
      </c>
      <c r="E507" s="133">
        <v>368</v>
      </c>
      <c r="F507" s="133"/>
      <c r="G507" s="134">
        <f>E507*F507</f>
        <v>0</v>
      </c>
      <c r="H507" s="135">
        <v>0</v>
      </c>
      <c r="I507" s="136">
        <f>E507*H507</f>
        <v>0</v>
      </c>
      <c r="J507" s="135">
        <v>0</v>
      </c>
      <c r="K507" s="136">
        <f>E507*J507</f>
        <v>0</v>
      </c>
      <c r="O507" s="128">
        <v>2</v>
      </c>
      <c r="AA507" s="101">
        <v>1</v>
      </c>
      <c r="AB507" s="101">
        <v>1</v>
      </c>
      <c r="AC507" s="101">
        <v>1</v>
      </c>
      <c r="AZ507" s="101">
        <v>2</v>
      </c>
      <c r="BA507" s="101">
        <f>IF(AZ507=1,G507,0)</f>
        <v>0</v>
      </c>
      <c r="BB507" s="101">
        <f>IF(AZ507=2,G507,0)</f>
        <v>0</v>
      </c>
      <c r="BC507" s="101">
        <f>IF(AZ507=3,G507,0)</f>
        <v>0</v>
      </c>
      <c r="BD507" s="101">
        <f>IF(AZ507=4,G507,0)</f>
        <v>0</v>
      </c>
      <c r="BE507" s="101">
        <f>IF(AZ507=5,G507,0)</f>
        <v>0</v>
      </c>
      <c r="CA507" s="128">
        <v>1</v>
      </c>
      <c r="CB507" s="128">
        <v>1</v>
      </c>
    </row>
    <row r="508" spans="1:80" x14ac:dyDescent="0.2">
      <c r="A508" s="137"/>
      <c r="B508" s="141"/>
      <c r="C508" s="291" t="s">
        <v>673</v>
      </c>
      <c r="D508" s="292"/>
      <c r="E508" s="189">
        <v>368</v>
      </c>
      <c r="F508" s="190"/>
      <c r="G508" s="191"/>
      <c r="H508" s="142"/>
      <c r="I508" s="139"/>
      <c r="J508" s="143"/>
      <c r="K508" s="139"/>
      <c r="M508" s="192" t="s">
        <v>673</v>
      </c>
      <c r="O508" s="128"/>
    </row>
    <row r="509" spans="1:80" x14ac:dyDescent="0.2">
      <c r="A509" s="129">
        <v>229</v>
      </c>
      <c r="B509" s="130" t="s">
        <v>674</v>
      </c>
      <c r="C509" s="131" t="s">
        <v>675</v>
      </c>
      <c r="D509" s="132" t="s">
        <v>100</v>
      </c>
      <c r="E509" s="133">
        <v>326</v>
      </c>
      <c r="F509" s="133"/>
      <c r="G509" s="134">
        <f>E509*F509</f>
        <v>0</v>
      </c>
      <c r="H509" s="135">
        <v>0</v>
      </c>
      <c r="I509" s="136">
        <f>E509*H509</f>
        <v>0</v>
      </c>
      <c r="J509" s="135">
        <v>0</v>
      </c>
      <c r="K509" s="136">
        <f>E509*J509</f>
        <v>0</v>
      </c>
      <c r="O509" s="128">
        <v>2</v>
      </c>
      <c r="AA509" s="101">
        <v>1</v>
      </c>
      <c r="AB509" s="101">
        <v>1</v>
      </c>
      <c r="AC509" s="101">
        <v>1</v>
      </c>
      <c r="AZ509" s="101">
        <v>2</v>
      </c>
      <c r="BA509" s="101">
        <f>IF(AZ509=1,G509,0)</f>
        <v>0</v>
      </c>
      <c r="BB509" s="101">
        <f>IF(AZ509=2,G509,0)</f>
        <v>0</v>
      </c>
      <c r="BC509" s="101">
        <f>IF(AZ509=3,G509,0)</f>
        <v>0</v>
      </c>
      <c r="BD509" s="101">
        <f>IF(AZ509=4,G509,0)</f>
        <v>0</v>
      </c>
      <c r="BE509" s="101">
        <f>IF(AZ509=5,G509,0)</f>
        <v>0</v>
      </c>
      <c r="CA509" s="128">
        <v>1</v>
      </c>
      <c r="CB509" s="128">
        <v>1</v>
      </c>
    </row>
    <row r="510" spans="1:80" x14ac:dyDescent="0.2">
      <c r="A510" s="137"/>
      <c r="B510" s="141"/>
      <c r="C510" s="291" t="s">
        <v>676</v>
      </c>
      <c r="D510" s="292"/>
      <c r="E510" s="189">
        <v>326</v>
      </c>
      <c r="F510" s="190"/>
      <c r="G510" s="191"/>
      <c r="H510" s="142"/>
      <c r="I510" s="139"/>
      <c r="J510" s="143"/>
      <c r="K510" s="139"/>
      <c r="M510" s="192" t="s">
        <v>676</v>
      </c>
      <c r="O510" s="128"/>
    </row>
    <row r="511" spans="1:80" x14ac:dyDescent="0.2">
      <c r="A511" s="129">
        <v>230</v>
      </c>
      <c r="B511" s="130" t="s">
        <v>677</v>
      </c>
      <c r="C511" s="131" t="s">
        <v>678</v>
      </c>
      <c r="D511" s="132" t="s">
        <v>100</v>
      </c>
      <c r="E511" s="133">
        <v>176.23249999999999</v>
      </c>
      <c r="F511" s="133"/>
      <c r="G511" s="134">
        <f>E511*F511</f>
        <v>0</v>
      </c>
      <c r="H511" s="135">
        <v>0</v>
      </c>
      <c r="I511" s="136">
        <f>E511*H511</f>
        <v>0</v>
      </c>
      <c r="J511" s="135">
        <v>0</v>
      </c>
      <c r="K511" s="136">
        <f>E511*J511</f>
        <v>0</v>
      </c>
      <c r="O511" s="128">
        <v>2</v>
      </c>
      <c r="AA511" s="101">
        <v>1</v>
      </c>
      <c r="AB511" s="101">
        <v>1</v>
      </c>
      <c r="AC511" s="101">
        <v>1</v>
      </c>
      <c r="AZ511" s="101">
        <v>2</v>
      </c>
      <c r="BA511" s="101">
        <f>IF(AZ511=1,G511,0)</f>
        <v>0</v>
      </c>
      <c r="BB511" s="101">
        <f>IF(AZ511=2,G511,0)</f>
        <v>0</v>
      </c>
      <c r="BC511" s="101">
        <f>IF(AZ511=3,G511,0)</f>
        <v>0</v>
      </c>
      <c r="BD511" s="101">
        <f>IF(AZ511=4,G511,0)</f>
        <v>0</v>
      </c>
      <c r="BE511" s="101">
        <f>IF(AZ511=5,G511,0)</f>
        <v>0</v>
      </c>
      <c r="CA511" s="128">
        <v>1</v>
      </c>
      <c r="CB511" s="128">
        <v>1</v>
      </c>
    </row>
    <row r="512" spans="1:80" x14ac:dyDescent="0.2">
      <c r="A512" s="137"/>
      <c r="B512" s="141"/>
      <c r="C512" s="291" t="s">
        <v>679</v>
      </c>
      <c r="D512" s="292"/>
      <c r="E512" s="189">
        <v>193.6</v>
      </c>
      <c r="F512" s="190"/>
      <c r="G512" s="191"/>
      <c r="H512" s="142"/>
      <c r="I512" s="139"/>
      <c r="J512" s="143"/>
      <c r="K512" s="139"/>
      <c r="M512" s="192" t="s">
        <v>679</v>
      </c>
      <c r="O512" s="128"/>
    </row>
    <row r="513" spans="1:80" x14ac:dyDescent="0.2">
      <c r="A513" s="137"/>
      <c r="B513" s="141"/>
      <c r="C513" s="291" t="s">
        <v>60</v>
      </c>
      <c r="D513" s="292"/>
      <c r="E513" s="189">
        <v>0</v>
      </c>
      <c r="F513" s="190"/>
      <c r="G513" s="191"/>
      <c r="H513" s="142"/>
      <c r="I513" s="139"/>
      <c r="J513" s="143"/>
      <c r="K513" s="139"/>
      <c r="M513" s="192" t="s">
        <v>60</v>
      </c>
      <c r="O513" s="128"/>
    </row>
    <row r="514" spans="1:80" x14ac:dyDescent="0.2">
      <c r="A514" s="137"/>
      <c r="B514" s="141"/>
      <c r="C514" s="291" t="s">
        <v>680</v>
      </c>
      <c r="D514" s="292"/>
      <c r="E514" s="189">
        <v>15.84</v>
      </c>
      <c r="F514" s="190"/>
      <c r="G514" s="191"/>
      <c r="H514" s="142"/>
      <c r="I514" s="139"/>
      <c r="J514" s="143"/>
      <c r="K514" s="139"/>
      <c r="M514" s="192" t="s">
        <v>680</v>
      </c>
      <c r="O514" s="128"/>
    </row>
    <row r="515" spans="1:80" x14ac:dyDescent="0.2">
      <c r="A515" s="137"/>
      <c r="B515" s="141"/>
      <c r="C515" s="291" t="s">
        <v>681</v>
      </c>
      <c r="D515" s="292"/>
      <c r="E515" s="189">
        <v>1.5275000000000001</v>
      </c>
      <c r="F515" s="190"/>
      <c r="G515" s="191"/>
      <c r="H515" s="142"/>
      <c r="I515" s="139"/>
      <c r="J515" s="143"/>
      <c r="K515" s="139"/>
      <c r="M515" s="192" t="s">
        <v>681</v>
      </c>
      <c r="O515" s="128"/>
    </row>
    <row r="516" spans="1:80" x14ac:dyDescent="0.2">
      <c r="A516" s="137"/>
      <c r="B516" s="141"/>
      <c r="C516" s="291" t="s">
        <v>64</v>
      </c>
      <c r="D516" s="292"/>
      <c r="E516" s="189">
        <v>17.3675</v>
      </c>
      <c r="F516" s="190"/>
      <c r="G516" s="191"/>
      <c r="H516" s="142"/>
      <c r="I516" s="139"/>
      <c r="J516" s="143"/>
      <c r="K516" s="139"/>
      <c r="M516" s="192" t="s">
        <v>64</v>
      </c>
      <c r="O516" s="128"/>
    </row>
    <row r="517" spans="1:80" x14ac:dyDescent="0.2">
      <c r="A517" s="137"/>
      <c r="B517" s="141"/>
      <c r="C517" s="291" t="s">
        <v>682</v>
      </c>
      <c r="D517" s="292"/>
      <c r="E517" s="189">
        <v>-17.3675</v>
      </c>
      <c r="F517" s="190"/>
      <c r="G517" s="191"/>
      <c r="H517" s="142"/>
      <c r="I517" s="139"/>
      <c r="J517" s="143"/>
      <c r="K517" s="139"/>
      <c r="M517" s="195">
        <v>-173675</v>
      </c>
      <c r="O517" s="128"/>
    </row>
    <row r="518" spans="1:80" x14ac:dyDescent="0.2">
      <c r="A518" s="129">
        <v>231</v>
      </c>
      <c r="B518" s="130" t="s">
        <v>683</v>
      </c>
      <c r="C518" s="131" t="s">
        <v>684</v>
      </c>
      <c r="D518" s="132" t="s">
        <v>100</v>
      </c>
      <c r="E518" s="133">
        <v>413</v>
      </c>
      <c r="F518" s="133"/>
      <c r="G518" s="134">
        <f>E518*F518</f>
        <v>0</v>
      </c>
      <c r="H518" s="135">
        <v>2.3879999999999998E-2</v>
      </c>
      <c r="I518" s="136">
        <f>E518*H518</f>
        <v>9.8624399999999994</v>
      </c>
      <c r="J518" s="135">
        <v>0</v>
      </c>
      <c r="K518" s="136">
        <f>E518*J518</f>
        <v>0</v>
      </c>
      <c r="O518" s="128">
        <v>2</v>
      </c>
      <c r="AA518" s="101">
        <v>1</v>
      </c>
      <c r="AB518" s="101">
        <v>1</v>
      </c>
      <c r="AC518" s="101">
        <v>1</v>
      </c>
      <c r="AZ518" s="101">
        <v>2</v>
      </c>
      <c r="BA518" s="101">
        <f>IF(AZ518=1,G518,0)</f>
        <v>0</v>
      </c>
      <c r="BB518" s="101">
        <f>IF(AZ518=2,G518,0)</f>
        <v>0</v>
      </c>
      <c r="BC518" s="101">
        <f>IF(AZ518=3,G518,0)</f>
        <v>0</v>
      </c>
      <c r="BD518" s="101">
        <f>IF(AZ518=4,G518,0)</f>
        <v>0</v>
      </c>
      <c r="BE518" s="101">
        <f>IF(AZ518=5,G518,0)</f>
        <v>0</v>
      </c>
      <c r="CA518" s="128">
        <v>1</v>
      </c>
      <c r="CB518" s="128">
        <v>1</v>
      </c>
    </row>
    <row r="519" spans="1:80" x14ac:dyDescent="0.2">
      <c r="A519" s="137"/>
      <c r="B519" s="141"/>
      <c r="C519" s="291" t="s">
        <v>685</v>
      </c>
      <c r="D519" s="292"/>
      <c r="E519" s="189">
        <v>413</v>
      </c>
      <c r="F519" s="190"/>
      <c r="G519" s="191"/>
      <c r="H519" s="142"/>
      <c r="I519" s="139"/>
      <c r="J519" s="143"/>
      <c r="K519" s="139"/>
      <c r="M519" s="192" t="s">
        <v>685</v>
      </c>
      <c r="O519" s="128"/>
    </row>
    <row r="520" spans="1:80" x14ac:dyDescent="0.2">
      <c r="A520" s="129">
        <v>232</v>
      </c>
      <c r="B520" s="130" t="s">
        <v>686</v>
      </c>
      <c r="C520" s="131" t="s">
        <v>687</v>
      </c>
      <c r="D520" s="132" t="s">
        <v>100</v>
      </c>
      <c r="E520" s="133">
        <v>407.02</v>
      </c>
      <c r="F520" s="133"/>
      <c r="G520" s="134">
        <f>E520*F520</f>
        <v>0</v>
      </c>
      <c r="H520" s="135">
        <v>2.3879999999999998E-2</v>
      </c>
      <c r="I520" s="136">
        <f>E520*H520</f>
        <v>9.7196375999999987</v>
      </c>
      <c r="J520" s="135">
        <v>0</v>
      </c>
      <c r="K520" s="136">
        <f>E520*J520</f>
        <v>0</v>
      </c>
      <c r="O520" s="128">
        <v>2</v>
      </c>
      <c r="AA520" s="101">
        <v>1</v>
      </c>
      <c r="AB520" s="101">
        <v>1</v>
      </c>
      <c r="AC520" s="101">
        <v>1</v>
      </c>
      <c r="AZ520" s="101">
        <v>2</v>
      </c>
      <c r="BA520" s="101">
        <f>IF(AZ520=1,G520,0)</f>
        <v>0</v>
      </c>
      <c r="BB520" s="101">
        <f>IF(AZ520=2,G520,0)</f>
        <v>0</v>
      </c>
      <c r="BC520" s="101">
        <f>IF(AZ520=3,G520,0)</f>
        <v>0</v>
      </c>
      <c r="BD520" s="101">
        <f>IF(AZ520=4,G520,0)</f>
        <v>0</v>
      </c>
      <c r="BE520" s="101">
        <f>IF(AZ520=5,G520,0)</f>
        <v>0</v>
      </c>
      <c r="CA520" s="128">
        <v>1</v>
      </c>
      <c r="CB520" s="128">
        <v>1</v>
      </c>
    </row>
    <row r="521" spans="1:80" x14ac:dyDescent="0.2">
      <c r="A521" s="137"/>
      <c r="B521" s="141"/>
      <c r="C521" s="291" t="s">
        <v>209</v>
      </c>
      <c r="D521" s="292"/>
      <c r="E521" s="189">
        <v>0</v>
      </c>
      <c r="F521" s="190"/>
      <c r="G521" s="191"/>
      <c r="H521" s="142"/>
      <c r="I521" s="139"/>
      <c r="J521" s="143"/>
      <c r="K521" s="139"/>
      <c r="M521" s="192" t="s">
        <v>209</v>
      </c>
      <c r="O521" s="128"/>
    </row>
    <row r="522" spans="1:80" x14ac:dyDescent="0.2">
      <c r="A522" s="137"/>
      <c r="B522" s="141"/>
      <c r="C522" s="291" t="s">
        <v>688</v>
      </c>
      <c r="D522" s="292"/>
      <c r="E522" s="189">
        <v>42.33</v>
      </c>
      <c r="F522" s="190"/>
      <c r="G522" s="191"/>
      <c r="H522" s="142"/>
      <c r="I522" s="139"/>
      <c r="J522" s="143"/>
      <c r="K522" s="139"/>
      <c r="M522" s="192" t="s">
        <v>688</v>
      </c>
      <c r="O522" s="128"/>
    </row>
    <row r="523" spans="1:80" ht="22.5" x14ac:dyDescent="0.2">
      <c r="A523" s="137"/>
      <c r="B523" s="141"/>
      <c r="C523" s="291" t="s">
        <v>689</v>
      </c>
      <c r="D523" s="292"/>
      <c r="E523" s="189">
        <v>49.4</v>
      </c>
      <c r="F523" s="190"/>
      <c r="G523" s="191"/>
      <c r="H523" s="142"/>
      <c r="I523" s="139"/>
      <c r="J523" s="143"/>
      <c r="K523" s="139"/>
      <c r="M523" s="192" t="s">
        <v>689</v>
      </c>
      <c r="O523" s="128"/>
    </row>
    <row r="524" spans="1:80" x14ac:dyDescent="0.2">
      <c r="A524" s="137"/>
      <c r="B524" s="141"/>
      <c r="C524" s="291" t="s">
        <v>690</v>
      </c>
      <c r="D524" s="292"/>
      <c r="E524" s="189">
        <v>63.77</v>
      </c>
      <c r="F524" s="190"/>
      <c r="G524" s="191"/>
      <c r="H524" s="142"/>
      <c r="I524" s="139"/>
      <c r="J524" s="143"/>
      <c r="K524" s="139"/>
      <c r="M524" s="192" t="s">
        <v>690</v>
      </c>
      <c r="O524" s="128"/>
    </row>
    <row r="525" spans="1:80" x14ac:dyDescent="0.2">
      <c r="A525" s="137"/>
      <c r="B525" s="141"/>
      <c r="C525" s="291" t="s">
        <v>691</v>
      </c>
      <c r="D525" s="292"/>
      <c r="E525" s="189">
        <v>29.45</v>
      </c>
      <c r="F525" s="190"/>
      <c r="G525" s="191"/>
      <c r="H525" s="142"/>
      <c r="I525" s="139"/>
      <c r="J525" s="143"/>
      <c r="K525" s="139"/>
      <c r="M525" s="192" t="s">
        <v>691</v>
      </c>
      <c r="O525" s="128"/>
    </row>
    <row r="526" spans="1:80" x14ac:dyDescent="0.2">
      <c r="A526" s="137"/>
      <c r="B526" s="141"/>
      <c r="C526" s="291" t="s">
        <v>581</v>
      </c>
      <c r="D526" s="292"/>
      <c r="E526" s="189">
        <v>11.39</v>
      </c>
      <c r="F526" s="190"/>
      <c r="G526" s="191"/>
      <c r="H526" s="142"/>
      <c r="I526" s="139"/>
      <c r="J526" s="143"/>
      <c r="K526" s="139"/>
      <c r="M526" s="192" t="s">
        <v>581</v>
      </c>
      <c r="O526" s="128"/>
    </row>
    <row r="527" spans="1:80" x14ac:dyDescent="0.2">
      <c r="A527" s="137"/>
      <c r="B527" s="141"/>
      <c r="C527" s="291" t="s">
        <v>582</v>
      </c>
      <c r="D527" s="292"/>
      <c r="E527" s="189">
        <v>11.39</v>
      </c>
      <c r="F527" s="190"/>
      <c r="G527" s="191"/>
      <c r="H527" s="142"/>
      <c r="I527" s="139"/>
      <c r="J527" s="143"/>
      <c r="K527" s="139"/>
      <c r="M527" s="192" t="s">
        <v>582</v>
      </c>
      <c r="O527" s="128"/>
    </row>
    <row r="528" spans="1:80" x14ac:dyDescent="0.2">
      <c r="A528" s="137"/>
      <c r="B528" s="141"/>
      <c r="C528" s="291" t="s">
        <v>215</v>
      </c>
      <c r="D528" s="292"/>
      <c r="E528" s="189">
        <v>0</v>
      </c>
      <c r="F528" s="190"/>
      <c r="G528" s="191"/>
      <c r="H528" s="142"/>
      <c r="I528" s="139"/>
      <c r="J528" s="143"/>
      <c r="K528" s="139"/>
      <c r="M528" s="192" t="s">
        <v>215</v>
      </c>
      <c r="O528" s="128"/>
    </row>
    <row r="529" spans="1:80" x14ac:dyDescent="0.2">
      <c r="A529" s="137"/>
      <c r="B529" s="141"/>
      <c r="C529" s="291" t="s">
        <v>592</v>
      </c>
      <c r="D529" s="292"/>
      <c r="E529" s="189">
        <v>23.98</v>
      </c>
      <c r="F529" s="190"/>
      <c r="G529" s="191"/>
      <c r="H529" s="142"/>
      <c r="I529" s="139"/>
      <c r="J529" s="143"/>
      <c r="K529" s="139"/>
      <c r="M529" s="192" t="s">
        <v>592</v>
      </c>
      <c r="O529" s="128"/>
    </row>
    <row r="530" spans="1:80" x14ac:dyDescent="0.2">
      <c r="A530" s="137"/>
      <c r="B530" s="141"/>
      <c r="C530" s="291" t="s">
        <v>692</v>
      </c>
      <c r="D530" s="292"/>
      <c r="E530" s="189">
        <v>141.28</v>
      </c>
      <c r="F530" s="190"/>
      <c r="G530" s="191"/>
      <c r="H530" s="142"/>
      <c r="I530" s="139"/>
      <c r="J530" s="143"/>
      <c r="K530" s="139"/>
      <c r="M530" s="192" t="s">
        <v>692</v>
      </c>
      <c r="O530" s="128"/>
    </row>
    <row r="531" spans="1:80" x14ac:dyDescent="0.2">
      <c r="A531" s="137"/>
      <c r="B531" s="141"/>
      <c r="C531" s="291" t="s">
        <v>693</v>
      </c>
      <c r="D531" s="292"/>
      <c r="E531" s="189">
        <v>34.03</v>
      </c>
      <c r="F531" s="190"/>
      <c r="G531" s="191"/>
      <c r="H531" s="142"/>
      <c r="I531" s="139"/>
      <c r="J531" s="143"/>
      <c r="K531" s="139"/>
      <c r="M531" s="192" t="s">
        <v>693</v>
      </c>
      <c r="O531" s="128"/>
    </row>
    <row r="532" spans="1:80" x14ac:dyDescent="0.2">
      <c r="A532" s="129">
        <v>233</v>
      </c>
      <c r="B532" s="130" t="s">
        <v>694</v>
      </c>
      <c r="C532" s="131" t="s">
        <v>695</v>
      </c>
      <c r="D532" s="132" t="s">
        <v>100</v>
      </c>
      <c r="E532" s="133">
        <v>84.557199999999995</v>
      </c>
      <c r="F532" s="133"/>
      <c r="G532" s="134">
        <f>E532*F532</f>
        <v>0</v>
      </c>
      <c r="H532" s="135">
        <v>2.3879999999999998E-2</v>
      </c>
      <c r="I532" s="136">
        <f>E532*H532</f>
        <v>2.0192259359999998</v>
      </c>
      <c r="J532" s="135">
        <v>0</v>
      </c>
      <c r="K532" s="136">
        <f>E532*J532</f>
        <v>0</v>
      </c>
      <c r="O532" s="128">
        <v>2</v>
      </c>
      <c r="AA532" s="101">
        <v>1</v>
      </c>
      <c r="AB532" s="101">
        <v>1</v>
      </c>
      <c r="AC532" s="101">
        <v>1</v>
      </c>
      <c r="AZ532" s="101">
        <v>2</v>
      </c>
      <c r="BA532" s="101">
        <f>IF(AZ532=1,G532,0)</f>
        <v>0</v>
      </c>
      <c r="BB532" s="101">
        <f>IF(AZ532=2,G532,0)</f>
        <v>0</v>
      </c>
      <c r="BC532" s="101">
        <f>IF(AZ532=3,G532,0)</f>
        <v>0</v>
      </c>
      <c r="BD532" s="101">
        <f>IF(AZ532=4,G532,0)</f>
        <v>0</v>
      </c>
      <c r="BE532" s="101">
        <f>IF(AZ532=5,G532,0)</f>
        <v>0</v>
      </c>
      <c r="CA532" s="128">
        <v>1</v>
      </c>
      <c r="CB532" s="128">
        <v>1</v>
      </c>
    </row>
    <row r="533" spans="1:80" x14ac:dyDescent="0.2">
      <c r="A533" s="137"/>
      <c r="B533" s="141"/>
      <c r="C533" s="291" t="s">
        <v>696</v>
      </c>
      <c r="D533" s="292"/>
      <c r="E533" s="189">
        <v>84.557199999999995</v>
      </c>
      <c r="F533" s="190"/>
      <c r="G533" s="191"/>
      <c r="H533" s="142"/>
      <c r="I533" s="139"/>
      <c r="J533" s="143"/>
      <c r="K533" s="139"/>
      <c r="M533" s="192" t="s">
        <v>696</v>
      </c>
      <c r="O533" s="128"/>
    </row>
    <row r="534" spans="1:80" x14ac:dyDescent="0.2">
      <c r="A534" s="129">
        <v>234</v>
      </c>
      <c r="B534" s="130" t="s">
        <v>697</v>
      </c>
      <c r="C534" s="131" t="s">
        <v>698</v>
      </c>
      <c r="D534" s="132" t="s">
        <v>100</v>
      </c>
      <c r="E534" s="133">
        <v>41.12</v>
      </c>
      <c r="F534" s="133"/>
      <c r="G534" s="134">
        <f>E534*F534</f>
        <v>0</v>
      </c>
      <c r="H534" s="135">
        <v>2.3879999999999998E-2</v>
      </c>
      <c r="I534" s="136">
        <f>E534*H534</f>
        <v>0.98194559999999986</v>
      </c>
      <c r="J534" s="135">
        <v>0</v>
      </c>
      <c r="K534" s="136">
        <f>E534*J534</f>
        <v>0</v>
      </c>
      <c r="O534" s="128">
        <v>2</v>
      </c>
      <c r="AA534" s="101">
        <v>1</v>
      </c>
      <c r="AB534" s="101">
        <v>1</v>
      </c>
      <c r="AC534" s="101">
        <v>1</v>
      </c>
      <c r="AZ534" s="101">
        <v>2</v>
      </c>
      <c r="BA534" s="101">
        <f>IF(AZ534=1,G534,0)</f>
        <v>0</v>
      </c>
      <c r="BB534" s="101">
        <f>IF(AZ534=2,G534,0)</f>
        <v>0</v>
      </c>
      <c r="BC534" s="101">
        <f>IF(AZ534=3,G534,0)</f>
        <v>0</v>
      </c>
      <c r="BD534" s="101">
        <f>IF(AZ534=4,G534,0)</f>
        <v>0</v>
      </c>
      <c r="BE534" s="101">
        <f>IF(AZ534=5,G534,0)</f>
        <v>0</v>
      </c>
      <c r="CA534" s="128">
        <v>1</v>
      </c>
      <c r="CB534" s="128">
        <v>1</v>
      </c>
    </row>
    <row r="535" spans="1:80" x14ac:dyDescent="0.2">
      <c r="A535" s="137"/>
      <c r="B535" s="141"/>
      <c r="C535" s="291" t="s">
        <v>699</v>
      </c>
      <c r="D535" s="292"/>
      <c r="E535" s="189">
        <v>41.12</v>
      </c>
      <c r="F535" s="190"/>
      <c r="G535" s="191"/>
      <c r="H535" s="142"/>
      <c r="I535" s="139"/>
      <c r="J535" s="143"/>
      <c r="K535" s="139"/>
      <c r="M535" s="192" t="s">
        <v>699</v>
      </c>
      <c r="O535" s="128"/>
    </row>
    <row r="536" spans="1:80" x14ac:dyDescent="0.2">
      <c r="A536" s="129">
        <v>235</v>
      </c>
      <c r="B536" s="130" t="s">
        <v>700</v>
      </c>
      <c r="C536" s="131" t="s">
        <v>701</v>
      </c>
      <c r="D536" s="132" t="s">
        <v>100</v>
      </c>
      <c r="E536" s="133">
        <v>12.46</v>
      </c>
      <c r="F536" s="133"/>
      <c r="G536" s="134">
        <f>E536*F536</f>
        <v>0</v>
      </c>
      <c r="H536" s="135">
        <v>2.3879999999999998E-2</v>
      </c>
      <c r="I536" s="136">
        <f>E536*H536</f>
        <v>0.2975448</v>
      </c>
      <c r="J536" s="135">
        <v>0</v>
      </c>
      <c r="K536" s="136">
        <f>E536*J536</f>
        <v>0</v>
      </c>
      <c r="O536" s="128">
        <v>2</v>
      </c>
      <c r="AA536" s="101">
        <v>1</v>
      </c>
      <c r="AB536" s="101">
        <v>1</v>
      </c>
      <c r="AC536" s="101">
        <v>1</v>
      </c>
      <c r="AZ536" s="101">
        <v>2</v>
      </c>
      <c r="BA536" s="101">
        <f>IF(AZ536=1,G536,0)</f>
        <v>0</v>
      </c>
      <c r="BB536" s="101">
        <f>IF(AZ536=2,G536,0)</f>
        <v>0</v>
      </c>
      <c r="BC536" s="101">
        <f>IF(AZ536=3,G536,0)</f>
        <v>0</v>
      </c>
      <c r="BD536" s="101">
        <f>IF(AZ536=4,G536,0)</f>
        <v>0</v>
      </c>
      <c r="BE536" s="101">
        <f>IF(AZ536=5,G536,0)</f>
        <v>0</v>
      </c>
      <c r="CA536" s="128">
        <v>1</v>
      </c>
      <c r="CB536" s="128">
        <v>1</v>
      </c>
    </row>
    <row r="537" spans="1:80" x14ac:dyDescent="0.2">
      <c r="A537" s="137"/>
      <c r="B537" s="141"/>
      <c r="C537" s="291" t="s">
        <v>702</v>
      </c>
      <c r="D537" s="292"/>
      <c r="E537" s="189">
        <v>12.46</v>
      </c>
      <c r="F537" s="190"/>
      <c r="G537" s="191"/>
      <c r="H537" s="142"/>
      <c r="I537" s="139"/>
      <c r="J537" s="143"/>
      <c r="K537" s="139"/>
      <c r="M537" s="192" t="s">
        <v>702</v>
      </c>
      <c r="O537" s="128"/>
    </row>
    <row r="538" spans="1:80" x14ac:dyDescent="0.2">
      <c r="A538" s="144"/>
      <c r="B538" s="145" t="s">
        <v>45</v>
      </c>
      <c r="C538" s="146" t="s">
        <v>541</v>
      </c>
      <c r="D538" s="147"/>
      <c r="E538" s="148"/>
      <c r="F538" s="149"/>
      <c r="G538" s="150">
        <f>SUM(G366:G537)</f>
        <v>0</v>
      </c>
      <c r="H538" s="151"/>
      <c r="I538" s="152">
        <f>SUM(I366:I537)</f>
        <v>944.25751403599986</v>
      </c>
      <c r="J538" s="151"/>
      <c r="K538" s="152">
        <f>SUM(K366:K537)</f>
        <v>0</v>
      </c>
      <c r="O538" s="128">
        <v>4</v>
      </c>
      <c r="BA538" s="153">
        <f>SUM(BA366:BA537)</f>
        <v>0</v>
      </c>
      <c r="BB538" s="153">
        <f>SUM(BB366:BB537)</f>
        <v>0</v>
      </c>
      <c r="BC538" s="153">
        <f>SUM(BC366:BC537)</f>
        <v>0</v>
      </c>
      <c r="BD538" s="153">
        <f>SUM(BD366:BD537)</f>
        <v>0</v>
      </c>
      <c r="BE538" s="153">
        <f>SUM(BE366:BE537)</f>
        <v>0</v>
      </c>
    </row>
    <row r="539" spans="1:80" ht="25.5" customHeight="1" x14ac:dyDescent="0.2">
      <c r="A539" s="118" t="s">
        <v>41</v>
      </c>
      <c r="B539" s="119" t="s">
        <v>703</v>
      </c>
      <c r="C539" s="305" t="s">
        <v>2629</v>
      </c>
      <c r="D539" s="306"/>
      <c r="E539" s="306"/>
      <c r="F539" s="306"/>
      <c r="G539" s="307"/>
      <c r="H539" s="124"/>
      <c r="I539" s="125"/>
      <c r="J539" s="126"/>
      <c r="K539" s="127"/>
      <c r="O539" s="128">
        <v>1</v>
      </c>
    </row>
    <row r="540" spans="1:80" x14ac:dyDescent="0.2">
      <c r="A540" s="129">
        <v>236</v>
      </c>
      <c r="B540" s="130" t="s">
        <v>705</v>
      </c>
      <c r="C540" s="131" t="s">
        <v>2572</v>
      </c>
      <c r="D540" s="132" t="s">
        <v>201</v>
      </c>
      <c r="E540" s="133">
        <v>7</v>
      </c>
      <c r="F540" s="133">
        <v>0</v>
      </c>
      <c r="G540" s="134">
        <f t="shared" ref="G540:G545" si="73">E540*F540</f>
        <v>0</v>
      </c>
      <c r="H540" s="135">
        <v>0</v>
      </c>
      <c r="I540" s="136">
        <f t="shared" ref="I540:I545" si="74">E540*H540</f>
        <v>0</v>
      </c>
      <c r="J540" s="135">
        <v>0</v>
      </c>
      <c r="K540" s="136">
        <f t="shared" ref="K540:K545" si="75">E540*J540</f>
        <v>0</v>
      </c>
      <c r="O540" s="128">
        <v>2</v>
      </c>
      <c r="AA540" s="101">
        <v>1</v>
      </c>
      <c r="AB540" s="101">
        <v>7</v>
      </c>
      <c r="AC540" s="101">
        <v>7</v>
      </c>
      <c r="AZ540" s="101">
        <v>2</v>
      </c>
      <c r="BA540" s="101">
        <f t="shared" ref="BA540:BA545" si="76">IF(AZ540=1,G540,0)</f>
        <v>0</v>
      </c>
      <c r="BB540" s="101">
        <f t="shared" ref="BB540:BB545" si="77">IF(AZ540=2,G540,0)</f>
        <v>0</v>
      </c>
      <c r="BC540" s="101">
        <f t="shared" ref="BC540:BC545" si="78">IF(AZ540=3,G540,0)</f>
        <v>0</v>
      </c>
      <c r="BD540" s="101">
        <f t="shared" ref="BD540:BD545" si="79">IF(AZ540=4,G540,0)</f>
        <v>0</v>
      </c>
      <c r="BE540" s="101">
        <f t="shared" ref="BE540:BE545" si="80">IF(AZ540=5,G540,0)</f>
        <v>0</v>
      </c>
      <c r="CA540" s="128">
        <v>1</v>
      </c>
      <c r="CB540" s="128">
        <v>7</v>
      </c>
    </row>
    <row r="541" spans="1:80" x14ac:dyDescent="0.2">
      <c r="A541" s="129">
        <v>237</v>
      </c>
      <c r="B541" s="130" t="s">
        <v>706</v>
      </c>
      <c r="C541" s="131" t="s">
        <v>2573</v>
      </c>
      <c r="D541" s="132" t="s">
        <v>201</v>
      </c>
      <c r="E541" s="133">
        <v>40</v>
      </c>
      <c r="F541" s="133">
        <v>0</v>
      </c>
      <c r="G541" s="134">
        <f t="shared" si="73"/>
        <v>0</v>
      </c>
      <c r="H541" s="135">
        <v>0</v>
      </c>
      <c r="I541" s="136">
        <f t="shared" si="74"/>
        <v>0</v>
      </c>
      <c r="J541" s="135">
        <v>0</v>
      </c>
      <c r="K541" s="136">
        <f t="shared" si="75"/>
        <v>0</v>
      </c>
      <c r="O541" s="128">
        <v>2</v>
      </c>
      <c r="AA541" s="101">
        <v>1</v>
      </c>
      <c r="AB541" s="101">
        <v>7</v>
      </c>
      <c r="AC541" s="101">
        <v>7</v>
      </c>
      <c r="AZ541" s="101">
        <v>2</v>
      </c>
      <c r="BA541" s="101">
        <f t="shared" si="76"/>
        <v>0</v>
      </c>
      <c r="BB541" s="101">
        <f t="shared" si="77"/>
        <v>0</v>
      </c>
      <c r="BC541" s="101">
        <f t="shared" si="78"/>
        <v>0</v>
      </c>
      <c r="BD541" s="101">
        <f t="shared" si="79"/>
        <v>0</v>
      </c>
      <c r="BE541" s="101">
        <f t="shared" si="80"/>
        <v>0</v>
      </c>
      <c r="CA541" s="128">
        <v>1</v>
      </c>
      <c r="CB541" s="128">
        <v>7</v>
      </c>
    </row>
    <row r="542" spans="1:80" x14ac:dyDescent="0.2">
      <c r="A542" s="129">
        <v>238</v>
      </c>
      <c r="B542" s="130" t="s">
        <v>707</v>
      </c>
      <c r="C542" s="131" t="s">
        <v>2574</v>
      </c>
      <c r="D542" s="132" t="s">
        <v>201</v>
      </c>
      <c r="E542" s="133">
        <v>10</v>
      </c>
      <c r="F542" s="133">
        <v>0</v>
      </c>
      <c r="G542" s="134">
        <f t="shared" si="73"/>
        <v>0</v>
      </c>
      <c r="H542" s="135">
        <v>0</v>
      </c>
      <c r="I542" s="136">
        <f t="shared" si="74"/>
        <v>0</v>
      </c>
      <c r="J542" s="135">
        <v>0</v>
      </c>
      <c r="K542" s="136">
        <f t="shared" si="75"/>
        <v>0</v>
      </c>
      <c r="O542" s="128">
        <v>2</v>
      </c>
      <c r="AA542" s="101">
        <v>1</v>
      </c>
      <c r="AB542" s="101">
        <v>7</v>
      </c>
      <c r="AC542" s="101">
        <v>7</v>
      </c>
      <c r="AZ542" s="101">
        <v>2</v>
      </c>
      <c r="BA542" s="101">
        <f t="shared" si="76"/>
        <v>0</v>
      </c>
      <c r="BB542" s="101">
        <f t="shared" si="77"/>
        <v>0</v>
      </c>
      <c r="BC542" s="101">
        <f t="shared" si="78"/>
        <v>0</v>
      </c>
      <c r="BD542" s="101">
        <f t="shared" si="79"/>
        <v>0</v>
      </c>
      <c r="BE542" s="101">
        <f t="shared" si="80"/>
        <v>0</v>
      </c>
      <c r="CA542" s="128">
        <v>1</v>
      </c>
      <c r="CB542" s="128">
        <v>7</v>
      </c>
    </row>
    <row r="543" spans="1:80" x14ac:dyDescent="0.2">
      <c r="A543" s="129">
        <v>239</v>
      </c>
      <c r="B543" s="130" t="s">
        <v>708</v>
      </c>
      <c r="C543" s="131" t="s">
        <v>2575</v>
      </c>
      <c r="D543" s="132" t="s">
        <v>201</v>
      </c>
      <c r="E543" s="133">
        <v>160</v>
      </c>
      <c r="F543" s="133">
        <v>0</v>
      </c>
      <c r="G543" s="134">
        <f t="shared" si="73"/>
        <v>0</v>
      </c>
      <c r="H543" s="135">
        <v>0</v>
      </c>
      <c r="I543" s="136">
        <f t="shared" si="74"/>
        <v>0</v>
      </c>
      <c r="J543" s="135">
        <v>0</v>
      </c>
      <c r="K543" s="136">
        <f t="shared" si="75"/>
        <v>0</v>
      </c>
      <c r="O543" s="128">
        <v>2</v>
      </c>
      <c r="AA543" s="101">
        <v>1</v>
      </c>
      <c r="AB543" s="101">
        <v>0</v>
      </c>
      <c r="AC543" s="101">
        <v>0</v>
      </c>
      <c r="AZ543" s="101">
        <v>2</v>
      </c>
      <c r="BA543" s="101">
        <f t="shared" si="76"/>
        <v>0</v>
      </c>
      <c r="BB543" s="101">
        <f t="shared" si="77"/>
        <v>0</v>
      </c>
      <c r="BC543" s="101">
        <f t="shared" si="78"/>
        <v>0</v>
      </c>
      <c r="BD543" s="101">
        <f t="shared" si="79"/>
        <v>0</v>
      </c>
      <c r="BE543" s="101">
        <f t="shared" si="80"/>
        <v>0</v>
      </c>
      <c r="CA543" s="128">
        <v>1</v>
      </c>
      <c r="CB543" s="128">
        <v>0</v>
      </c>
    </row>
    <row r="544" spans="1:80" ht="22.5" x14ac:dyDescent="0.2">
      <c r="A544" s="129">
        <v>240</v>
      </c>
      <c r="B544" s="130" t="s">
        <v>709</v>
      </c>
      <c r="C544" s="131" t="s">
        <v>2576</v>
      </c>
      <c r="D544" s="132" t="s">
        <v>201</v>
      </c>
      <c r="E544" s="133">
        <v>1</v>
      </c>
      <c r="F544" s="133">
        <v>0</v>
      </c>
      <c r="G544" s="134">
        <f t="shared" si="73"/>
        <v>0</v>
      </c>
      <c r="H544" s="135">
        <v>0</v>
      </c>
      <c r="I544" s="136">
        <f t="shared" si="74"/>
        <v>0</v>
      </c>
      <c r="J544" s="135">
        <v>0</v>
      </c>
      <c r="K544" s="136">
        <f t="shared" si="75"/>
        <v>0</v>
      </c>
      <c r="O544" s="128">
        <v>2</v>
      </c>
      <c r="AA544" s="101">
        <v>1</v>
      </c>
      <c r="AB544" s="101">
        <v>0</v>
      </c>
      <c r="AC544" s="101">
        <v>0</v>
      </c>
      <c r="AZ544" s="101">
        <v>2</v>
      </c>
      <c r="BA544" s="101">
        <f t="shared" si="76"/>
        <v>0</v>
      </c>
      <c r="BB544" s="101">
        <f t="shared" si="77"/>
        <v>0</v>
      </c>
      <c r="BC544" s="101">
        <f t="shared" si="78"/>
        <v>0</v>
      </c>
      <c r="BD544" s="101">
        <f t="shared" si="79"/>
        <v>0</v>
      </c>
      <c r="BE544" s="101">
        <f t="shared" si="80"/>
        <v>0</v>
      </c>
      <c r="CA544" s="128">
        <v>1</v>
      </c>
      <c r="CB544" s="128">
        <v>0</v>
      </c>
    </row>
    <row r="545" spans="1:80" ht="33.75" x14ac:dyDescent="0.2">
      <c r="A545" s="129">
        <v>241</v>
      </c>
      <c r="B545" s="130" t="s">
        <v>710</v>
      </c>
      <c r="C545" s="131" t="s">
        <v>2664</v>
      </c>
      <c r="D545" s="132" t="s">
        <v>201</v>
      </c>
      <c r="E545" s="133">
        <v>40</v>
      </c>
      <c r="F545" s="133">
        <v>0</v>
      </c>
      <c r="G545" s="134">
        <f t="shared" si="73"/>
        <v>0</v>
      </c>
      <c r="H545" s="135">
        <v>0</v>
      </c>
      <c r="I545" s="136">
        <f t="shared" si="74"/>
        <v>0</v>
      </c>
      <c r="J545" s="135">
        <v>0</v>
      </c>
      <c r="K545" s="136">
        <f t="shared" si="75"/>
        <v>0</v>
      </c>
      <c r="O545" s="128">
        <v>2</v>
      </c>
      <c r="AA545" s="101">
        <v>1</v>
      </c>
      <c r="AB545" s="101">
        <v>7</v>
      </c>
      <c r="AC545" s="101">
        <v>7</v>
      </c>
      <c r="AZ545" s="101">
        <v>2</v>
      </c>
      <c r="BA545" s="101">
        <f t="shared" si="76"/>
        <v>0</v>
      </c>
      <c r="BB545" s="101">
        <f t="shared" si="77"/>
        <v>0</v>
      </c>
      <c r="BC545" s="101">
        <f t="shared" si="78"/>
        <v>0</v>
      </c>
      <c r="BD545" s="101">
        <f t="shared" si="79"/>
        <v>0</v>
      </c>
      <c r="BE545" s="101">
        <f t="shared" si="80"/>
        <v>0</v>
      </c>
      <c r="CA545" s="128">
        <v>1</v>
      </c>
      <c r="CB545" s="128">
        <v>7</v>
      </c>
    </row>
    <row r="546" spans="1:80" x14ac:dyDescent="0.2">
      <c r="A546" s="129">
        <v>242</v>
      </c>
      <c r="B546" s="130" t="s">
        <v>2578</v>
      </c>
      <c r="C546" s="131" t="s">
        <v>2577</v>
      </c>
      <c r="D546" s="132" t="s">
        <v>105</v>
      </c>
      <c r="E546" s="133">
        <v>1</v>
      </c>
      <c r="F546" s="133">
        <v>0</v>
      </c>
      <c r="G546" s="134">
        <f>E546*F546</f>
        <v>0</v>
      </c>
      <c r="H546" s="135">
        <v>0</v>
      </c>
      <c r="I546" s="136">
        <f>E546*H546</f>
        <v>0</v>
      </c>
      <c r="J546" s="135">
        <v>0</v>
      </c>
      <c r="K546" s="136">
        <f>E546*J546</f>
        <v>0</v>
      </c>
      <c r="O546" s="128">
        <v>2</v>
      </c>
      <c r="AA546" s="101">
        <v>1</v>
      </c>
      <c r="AB546" s="101">
        <v>7</v>
      </c>
      <c r="AC546" s="101">
        <v>7</v>
      </c>
      <c r="AZ546" s="101">
        <v>2</v>
      </c>
      <c r="BA546" s="101">
        <f>IF(AZ546=1,G546,0)</f>
        <v>0</v>
      </c>
      <c r="BB546" s="101">
        <f>IF(AZ546=2,G546,0)</f>
        <v>0</v>
      </c>
      <c r="BC546" s="101">
        <f>IF(AZ546=3,G546,0)</f>
        <v>0</v>
      </c>
      <c r="BD546" s="101">
        <f>IF(AZ546=4,G546,0)</f>
        <v>0</v>
      </c>
      <c r="BE546" s="101">
        <f>IF(AZ546=5,G546,0)</f>
        <v>0</v>
      </c>
      <c r="CA546" s="128">
        <v>1</v>
      </c>
      <c r="CB546" s="128">
        <v>7</v>
      </c>
    </row>
    <row r="547" spans="1:80" ht="22.5" x14ac:dyDescent="0.2">
      <c r="A547" s="129">
        <v>243</v>
      </c>
      <c r="B547" s="130" t="s">
        <v>711</v>
      </c>
      <c r="C547" s="131" t="s">
        <v>712</v>
      </c>
      <c r="D547" s="132" t="s">
        <v>201</v>
      </c>
      <c r="E547" s="133">
        <v>1</v>
      </c>
      <c r="F547" s="133">
        <v>0</v>
      </c>
      <c r="G547" s="134">
        <f>E547*F547</f>
        <v>0</v>
      </c>
      <c r="H547" s="135">
        <v>0</v>
      </c>
      <c r="I547" s="136">
        <f>E547*H547</f>
        <v>0</v>
      </c>
      <c r="J547" s="135">
        <v>0</v>
      </c>
      <c r="K547" s="136">
        <f>E547*J547</f>
        <v>0</v>
      </c>
      <c r="O547" s="128">
        <v>2</v>
      </c>
      <c r="AA547" s="101">
        <v>1</v>
      </c>
      <c r="AB547" s="101">
        <v>7</v>
      </c>
      <c r="AC547" s="101">
        <v>7</v>
      </c>
      <c r="AZ547" s="101">
        <v>2</v>
      </c>
      <c r="BA547" s="101">
        <f>IF(AZ547=1,G547,0)</f>
        <v>0</v>
      </c>
      <c r="BB547" s="101">
        <f>IF(AZ547=2,G547,0)</f>
        <v>0</v>
      </c>
      <c r="BC547" s="101">
        <f>IF(AZ547=3,G547,0)</f>
        <v>0</v>
      </c>
      <c r="BD547" s="101">
        <f>IF(AZ547=4,G547,0)</f>
        <v>0</v>
      </c>
      <c r="BE547" s="101">
        <f>IF(AZ547=5,G547,0)</f>
        <v>0</v>
      </c>
      <c r="CA547" s="128">
        <v>1</v>
      </c>
      <c r="CB547" s="128">
        <v>7</v>
      </c>
    </row>
    <row r="548" spans="1:80" x14ac:dyDescent="0.2">
      <c r="A548" s="144"/>
      <c r="B548" s="145" t="s">
        <v>45</v>
      </c>
      <c r="C548" s="146" t="s">
        <v>704</v>
      </c>
      <c r="D548" s="147"/>
      <c r="E548" s="148"/>
      <c r="F548" s="149"/>
      <c r="G548" s="150">
        <f>SUM(G539:G547)</f>
        <v>0</v>
      </c>
      <c r="H548" s="151"/>
      <c r="I548" s="152">
        <f>SUM(I539:I547)</f>
        <v>0</v>
      </c>
      <c r="J548" s="151"/>
      <c r="K548" s="152">
        <f>SUM(K539:K547)</f>
        <v>0</v>
      </c>
      <c r="O548" s="128">
        <v>4</v>
      </c>
      <c r="BA548" s="153">
        <f>SUM(BA539:BA547)</f>
        <v>0</v>
      </c>
      <c r="BB548" s="153">
        <f>SUM(BB539:BB547)</f>
        <v>0</v>
      </c>
      <c r="BC548" s="153">
        <f>SUM(BC539:BC547)</f>
        <v>0</v>
      </c>
      <c r="BD548" s="153">
        <f>SUM(BD539:BD547)</f>
        <v>0</v>
      </c>
      <c r="BE548" s="153">
        <f>SUM(BE539:BE547)</f>
        <v>0</v>
      </c>
    </row>
    <row r="549" spans="1:80" ht="25.5" customHeight="1" x14ac:dyDescent="0.2">
      <c r="A549" s="118" t="s">
        <v>41</v>
      </c>
      <c r="B549" s="119" t="s">
        <v>713</v>
      </c>
      <c r="C549" s="305" t="s">
        <v>2630</v>
      </c>
      <c r="D549" s="306"/>
      <c r="E549" s="306"/>
      <c r="F549" s="306"/>
      <c r="G549" s="307"/>
      <c r="H549" s="124"/>
      <c r="I549" s="125"/>
      <c r="J549" s="126"/>
      <c r="K549" s="127"/>
      <c r="O549" s="128">
        <v>1</v>
      </c>
    </row>
    <row r="550" spans="1:80" x14ac:dyDescent="0.2">
      <c r="A550" s="129">
        <v>244</v>
      </c>
      <c r="B550" s="130" t="s">
        <v>716</v>
      </c>
      <c r="C550" s="131" t="s">
        <v>717</v>
      </c>
      <c r="D550" s="132" t="s">
        <v>201</v>
      </c>
      <c r="E550" s="133">
        <v>1</v>
      </c>
      <c r="F550" s="133">
        <v>0</v>
      </c>
      <c r="G550" s="134">
        <f t="shared" ref="G550:G571" si="81">E550*F550</f>
        <v>0</v>
      </c>
      <c r="H550" s="135">
        <v>0</v>
      </c>
      <c r="I550" s="136">
        <f t="shared" ref="I550:I571" si="82">E550*H550</f>
        <v>0</v>
      </c>
      <c r="J550" s="135">
        <v>0</v>
      </c>
      <c r="K550" s="136">
        <f t="shared" ref="K550:K571" si="83">E550*J550</f>
        <v>0</v>
      </c>
      <c r="O550" s="128">
        <v>2</v>
      </c>
      <c r="AA550" s="101">
        <v>1</v>
      </c>
      <c r="AB550" s="101">
        <v>7</v>
      </c>
      <c r="AC550" s="101">
        <v>7</v>
      </c>
      <c r="AZ550" s="101">
        <v>2</v>
      </c>
      <c r="BA550" s="101">
        <f t="shared" ref="BA550:BA571" si="84">IF(AZ550=1,G550,0)</f>
        <v>0</v>
      </c>
      <c r="BB550" s="101">
        <f t="shared" ref="BB550:BB571" si="85">IF(AZ550=2,G550,0)</f>
        <v>0</v>
      </c>
      <c r="BC550" s="101">
        <f t="shared" ref="BC550:BC571" si="86">IF(AZ550=3,G550,0)</f>
        <v>0</v>
      </c>
      <c r="BD550" s="101">
        <f t="shared" ref="BD550:BD571" si="87">IF(AZ550=4,G550,0)</f>
        <v>0</v>
      </c>
      <c r="BE550" s="101">
        <f t="shared" ref="BE550:BE571" si="88">IF(AZ550=5,G550,0)</f>
        <v>0</v>
      </c>
      <c r="CA550" s="128">
        <v>1</v>
      </c>
      <c r="CB550" s="128">
        <v>7</v>
      </c>
    </row>
    <row r="551" spans="1:80" x14ac:dyDescent="0.2">
      <c r="A551" s="129">
        <v>245</v>
      </c>
      <c r="B551" s="130" t="s">
        <v>718</v>
      </c>
      <c r="C551" s="131" t="s">
        <v>719</v>
      </c>
      <c r="D551" s="132" t="s">
        <v>201</v>
      </c>
      <c r="E551" s="133">
        <v>1</v>
      </c>
      <c r="F551" s="133">
        <v>0</v>
      </c>
      <c r="G551" s="134">
        <f t="shared" si="81"/>
        <v>0</v>
      </c>
      <c r="H551" s="135">
        <v>0</v>
      </c>
      <c r="I551" s="136">
        <f t="shared" si="82"/>
        <v>0</v>
      </c>
      <c r="J551" s="135">
        <v>0</v>
      </c>
      <c r="K551" s="136">
        <f t="shared" si="83"/>
        <v>0</v>
      </c>
      <c r="O551" s="128">
        <v>2</v>
      </c>
      <c r="AA551" s="101">
        <v>1</v>
      </c>
      <c r="AB551" s="101">
        <v>7</v>
      </c>
      <c r="AC551" s="101">
        <v>7</v>
      </c>
      <c r="AZ551" s="101">
        <v>2</v>
      </c>
      <c r="BA551" s="101">
        <f t="shared" si="84"/>
        <v>0</v>
      </c>
      <c r="BB551" s="101">
        <f t="shared" si="85"/>
        <v>0</v>
      </c>
      <c r="BC551" s="101">
        <f t="shared" si="86"/>
        <v>0</v>
      </c>
      <c r="BD551" s="101">
        <f t="shared" si="87"/>
        <v>0</v>
      </c>
      <c r="BE551" s="101">
        <f t="shared" si="88"/>
        <v>0</v>
      </c>
      <c r="CA551" s="128">
        <v>1</v>
      </c>
      <c r="CB551" s="128">
        <v>7</v>
      </c>
    </row>
    <row r="552" spans="1:80" x14ac:dyDescent="0.2">
      <c r="A552" s="129">
        <v>246</v>
      </c>
      <c r="B552" s="130" t="s">
        <v>720</v>
      </c>
      <c r="C552" s="131" t="s">
        <v>721</v>
      </c>
      <c r="D552" s="132" t="s">
        <v>201</v>
      </c>
      <c r="E552" s="133">
        <v>1</v>
      </c>
      <c r="F552" s="133">
        <v>0</v>
      </c>
      <c r="G552" s="134">
        <f t="shared" si="81"/>
        <v>0</v>
      </c>
      <c r="H552" s="135">
        <v>0</v>
      </c>
      <c r="I552" s="136">
        <f t="shared" si="82"/>
        <v>0</v>
      </c>
      <c r="J552" s="135">
        <v>0</v>
      </c>
      <c r="K552" s="136">
        <f t="shared" si="83"/>
        <v>0</v>
      </c>
      <c r="O552" s="128">
        <v>2</v>
      </c>
      <c r="AA552" s="101">
        <v>1</v>
      </c>
      <c r="AB552" s="101">
        <v>7</v>
      </c>
      <c r="AC552" s="101">
        <v>7</v>
      </c>
      <c r="AZ552" s="101">
        <v>2</v>
      </c>
      <c r="BA552" s="101">
        <f t="shared" si="84"/>
        <v>0</v>
      </c>
      <c r="BB552" s="101">
        <f t="shared" si="85"/>
        <v>0</v>
      </c>
      <c r="BC552" s="101">
        <f t="shared" si="86"/>
        <v>0</v>
      </c>
      <c r="BD552" s="101">
        <f t="shared" si="87"/>
        <v>0</v>
      </c>
      <c r="BE552" s="101">
        <f t="shared" si="88"/>
        <v>0</v>
      </c>
      <c r="CA552" s="128">
        <v>1</v>
      </c>
      <c r="CB552" s="128">
        <v>7</v>
      </c>
    </row>
    <row r="553" spans="1:80" x14ac:dyDescent="0.2">
      <c r="A553" s="129">
        <v>247</v>
      </c>
      <c r="B553" s="130" t="s">
        <v>722</v>
      </c>
      <c r="C553" s="131" t="s">
        <v>723</v>
      </c>
      <c r="D553" s="132" t="s">
        <v>105</v>
      </c>
      <c r="E553" s="133">
        <v>2</v>
      </c>
      <c r="F553" s="133">
        <v>0</v>
      </c>
      <c r="G553" s="134">
        <f t="shared" si="81"/>
        <v>0</v>
      </c>
      <c r="H553" s="135">
        <v>0</v>
      </c>
      <c r="I553" s="136">
        <f t="shared" si="82"/>
        <v>0</v>
      </c>
      <c r="J553" s="135">
        <v>0</v>
      </c>
      <c r="K553" s="136">
        <f t="shared" si="83"/>
        <v>0</v>
      </c>
      <c r="O553" s="128">
        <v>2</v>
      </c>
      <c r="AA553" s="101">
        <v>1</v>
      </c>
      <c r="AB553" s="101">
        <v>7</v>
      </c>
      <c r="AC553" s="101">
        <v>7</v>
      </c>
      <c r="AZ553" s="101">
        <v>2</v>
      </c>
      <c r="BA553" s="101">
        <f t="shared" si="84"/>
        <v>0</v>
      </c>
      <c r="BB553" s="101">
        <f t="shared" si="85"/>
        <v>0</v>
      </c>
      <c r="BC553" s="101">
        <f t="shared" si="86"/>
        <v>0</v>
      </c>
      <c r="BD553" s="101">
        <f t="shared" si="87"/>
        <v>0</v>
      </c>
      <c r="BE553" s="101">
        <f t="shared" si="88"/>
        <v>0</v>
      </c>
      <c r="CA553" s="128">
        <v>1</v>
      </c>
      <c r="CB553" s="128">
        <v>7</v>
      </c>
    </row>
    <row r="554" spans="1:80" x14ac:dyDescent="0.2">
      <c r="A554" s="129">
        <v>248</v>
      </c>
      <c r="B554" s="130" t="s">
        <v>724</v>
      </c>
      <c r="C554" s="131" t="s">
        <v>725</v>
      </c>
      <c r="D554" s="132" t="s">
        <v>201</v>
      </c>
      <c r="E554" s="133">
        <v>18</v>
      </c>
      <c r="F554" s="133">
        <v>0</v>
      </c>
      <c r="G554" s="134">
        <f t="shared" si="81"/>
        <v>0</v>
      </c>
      <c r="H554" s="135">
        <v>0</v>
      </c>
      <c r="I554" s="136">
        <f t="shared" si="82"/>
        <v>0</v>
      </c>
      <c r="J554" s="135">
        <v>0</v>
      </c>
      <c r="K554" s="136">
        <f t="shared" si="83"/>
        <v>0</v>
      </c>
      <c r="O554" s="128">
        <v>2</v>
      </c>
      <c r="AA554" s="101">
        <v>1</v>
      </c>
      <c r="AB554" s="101">
        <v>7</v>
      </c>
      <c r="AC554" s="101">
        <v>7</v>
      </c>
      <c r="AZ554" s="101">
        <v>2</v>
      </c>
      <c r="BA554" s="101">
        <f t="shared" si="84"/>
        <v>0</v>
      </c>
      <c r="BB554" s="101">
        <f t="shared" si="85"/>
        <v>0</v>
      </c>
      <c r="BC554" s="101">
        <f t="shared" si="86"/>
        <v>0</v>
      </c>
      <c r="BD554" s="101">
        <f t="shared" si="87"/>
        <v>0</v>
      </c>
      <c r="BE554" s="101">
        <f t="shared" si="88"/>
        <v>0</v>
      </c>
      <c r="CA554" s="128">
        <v>1</v>
      </c>
      <c r="CB554" s="128">
        <v>7</v>
      </c>
    </row>
    <row r="555" spans="1:80" ht="22.5" x14ac:dyDescent="0.2">
      <c r="A555" s="129">
        <v>249</v>
      </c>
      <c r="B555" s="130" t="s">
        <v>726</v>
      </c>
      <c r="C555" s="131" t="s">
        <v>727</v>
      </c>
      <c r="D555" s="132" t="s">
        <v>201</v>
      </c>
      <c r="E555" s="133">
        <v>1</v>
      </c>
      <c r="F555" s="133"/>
      <c r="G555" s="134">
        <f t="shared" si="81"/>
        <v>0</v>
      </c>
      <c r="H555" s="135">
        <v>0</v>
      </c>
      <c r="I555" s="136">
        <f t="shared" si="82"/>
        <v>0</v>
      </c>
      <c r="J555" s="135">
        <v>0</v>
      </c>
      <c r="K555" s="136">
        <f t="shared" si="83"/>
        <v>0</v>
      </c>
      <c r="O555" s="128">
        <v>2</v>
      </c>
      <c r="AA555" s="101">
        <v>1</v>
      </c>
      <c r="AB555" s="101">
        <v>7</v>
      </c>
      <c r="AC555" s="101">
        <v>7</v>
      </c>
      <c r="AZ555" s="101">
        <v>2</v>
      </c>
      <c r="BA555" s="101">
        <f t="shared" si="84"/>
        <v>0</v>
      </c>
      <c r="BB555" s="101">
        <f t="shared" si="85"/>
        <v>0</v>
      </c>
      <c r="BC555" s="101">
        <f t="shared" si="86"/>
        <v>0</v>
      </c>
      <c r="BD555" s="101">
        <f t="shared" si="87"/>
        <v>0</v>
      </c>
      <c r="BE555" s="101">
        <f t="shared" si="88"/>
        <v>0</v>
      </c>
      <c r="CA555" s="128">
        <v>1</v>
      </c>
      <c r="CB555" s="128">
        <v>7</v>
      </c>
    </row>
    <row r="556" spans="1:80" x14ac:dyDescent="0.2">
      <c r="A556" s="129">
        <v>250</v>
      </c>
      <c r="B556" s="130" t="s">
        <v>728</v>
      </c>
      <c r="C556" s="131" t="s">
        <v>729</v>
      </c>
      <c r="D556" s="132" t="s">
        <v>105</v>
      </c>
      <c r="E556" s="133">
        <v>2</v>
      </c>
      <c r="F556" s="133"/>
      <c r="G556" s="134">
        <f t="shared" si="81"/>
        <v>0</v>
      </c>
      <c r="H556" s="135">
        <v>0</v>
      </c>
      <c r="I556" s="136">
        <f t="shared" si="82"/>
        <v>0</v>
      </c>
      <c r="J556" s="135">
        <v>0</v>
      </c>
      <c r="K556" s="136">
        <f t="shared" si="83"/>
        <v>0</v>
      </c>
      <c r="O556" s="128">
        <v>2</v>
      </c>
      <c r="AA556" s="101">
        <v>1</v>
      </c>
      <c r="AB556" s="101">
        <v>7</v>
      </c>
      <c r="AC556" s="101">
        <v>7</v>
      </c>
      <c r="AZ556" s="101">
        <v>2</v>
      </c>
      <c r="BA556" s="101">
        <f t="shared" si="84"/>
        <v>0</v>
      </c>
      <c r="BB556" s="101">
        <f t="shared" si="85"/>
        <v>0</v>
      </c>
      <c r="BC556" s="101">
        <f t="shared" si="86"/>
        <v>0</v>
      </c>
      <c r="BD556" s="101">
        <f t="shared" si="87"/>
        <v>0</v>
      </c>
      <c r="BE556" s="101">
        <f t="shared" si="88"/>
        <v>0</v>
      </c>
      <c r="CA556" s="128">
        <v>1</v>
      </c>
      <c r="CB556" s="128">
        <v>7</v>
      </c>
    </row>
    <row r="557" spans="1:80" x14ac:dyDescent="0.2">
      <c r="A557" s="129">
        <v>251</v>
      </c>
      <c r="B557" s="130" t="s">
        <v>730</v>
      </c>
      <c r="C557" s="131" t="s">
        <v>731</v>
      </c>
      <c r="D557" s="132" t="s">
        <v>201</v>
      </c>
      <c r="E557" s="133">
        <v>1</v>
      </c>
      <c r="F557" s="133"/>
      <c r="G557" s="134">
        <f t="shared" si="81"/>
        <v>0</v>
      </c>
      <c r="H557" s="135">
        <v>0</v>
      </c>
      <c r="I557" s="136">
        <f t="shared" si="82"/>
        <v>0</v>
      </c>
      <c r="J557" s="135">
        <v>0</v>
      </c>
      <c r="K557" s="136">
        <f t="shared" si="83"/>
        <v>0</v>
      </c>
      <c r="O557" s="128">
        <v>2</v>
      </c>
      <c r="AA557" s="101">
        <v>1</v>
      </c>
      <c r="AB557" s="101">
        <v>7</v>
      </c>
      <c r="AC557" s="101">
        <v>7</v>
      </c>
      <c r="AZ557" s="101">
        <v>2</v>
      </c>
      <c r="BA557" s="101">
        <f t="shared" si="84"/>
        <v>0</v>
      </c>
      <c r="BB557" s="101">
        <f t="shared" si="85"/>
        <v>0</v>
      </c>
      <c r="BC557" s="101">
        <f t="shared" si="86"/>
        <v>0</v>
      </c>
      <c r="BD557" s="101">
        <f t="shared" si="87"/>
        <v>0</v>
      </c>
      <c r="BE557" s="101">
        <f t="shared" si="88"/>
        <v>0</v>
      </c>
      <c r="CA557" s="128">
        <v>1</v>
      </c>
      <c r="CB557" s="128">
        <v>7</v>
      </c>
    </row>
    <row r="558" spans="1:80" x14ac:dyDescent="0.2">
      <c r="A558" s="129">
        <v>252</v>
      </c>
      <c r="B558" s="130" t="s">
        <v>732</v>
      </c>
      <c r="C558" s="131" t="s">
        <v>733</v>
      </c>
      <c r="D558" s="132" t="s">
        <v>201</v>
      </c>
      <c r="E558" s="133">
        <v>1</v>
      </c>
      <c r="F558" s="133"/>
      <c r="G558" s="134">
        <f t="shared" si="81"/>
        <v>0</v>
      </c>
      <c r="H558" s="135">
        <v>0</v>
      </c>
      <c r="I558" s="136">
        <f t="shared" si="82"/>
        <v>0</v>
      </c>
      <c r="J558" s="135">
        <v>0</v>
      </c>
      <c r="K558" s="136">
        <f t="shared" si="83"/>
        <v>0</v>
      </c>
      <c r="O558" s="128">
        <v>2</v>
      </c>
      <c r="AA558" s="101">
        <v>1</v>
      </c>
      <c r="AB558" s="101">
        <v>7</v>
      </c>
      <c r="AC558" s="101">
        <v>7</v>
      </c>
      <c r="AZ558" s="101">
        <v>2</v>
      </c>
      <c r="BA558" s="101">
        <f t="shared" si="84"/>
        <v>0</v>
      </c>
      <c r="BB558" s="101">
        <f t="shared" si="85"/>
        <v>0</v>
      </c>
      <c r="BC558" s="101">
        <f t="shared" si="86"/>
        <v>0</v>
      </c>
      <c r="BD558" s="101">
        <f t="shared" si="87"/>
        <v>0</v>
      </c>
      <c r="BE558" s="101">
        <f t="shared" si="88"/>
        <v>0</v>
      </c>
      <c r="CA558" s="128">
        <v>1</v>
      </c>
      <c r="CB558" s="128">
        <v>7</v>
      </c>
    </row>
    <row r="559" spans="1:80" x14ac:dyDescent="0.2">
      <c r="A559" s="129">
        <v>253</v>
      </c>
      <c r="B559" s="130" t="s">
        <v>734</v>
      </c>
      <c r="C559" s="131" t="s">
        <v>735</v>
      </c>
      <c r="D559" s="132" t="s">
        <v>105</v>
      </c>
      <c r="E559" s="133">
        <v>2</v>
      </c>
      <c r="F559" s="133"/>
      <c r="G559" s="134">
        <f t="shared" si="81"/>
        <v>0</v>
      </c>
      <c r="H559" s="135">
        <v>0</v>
      </c>
      <c r="I559" s="136">
        <f t="shared" si="82"/>
        <v>0</v>
      </c>
      <c r="J559" s="135">
        <v>0</v>
      </c>
      <c r="K559" s="136">
        <f t="shared" si="83"/>
        <v>0</v>
      </c>
      <c r="O559" s="128">
        <v>2</v>
      </c>
      <c r="AA559" s="101">
        <v>1</v>
      </c>
      <c r="AB559" s="101">
        <v>7</v>
      </c>
      <c r="AC559" s="101">
        <v>7</v>
      </c>
      <c r="AZ559" s="101">
        <v>2</v>
      </c>
      <c r="BA559" s="101">
        <f t="shared" si="84"/>
        <v>0</v>
      </c>
      <c r="BB559" s="101">
        <f t="shared" si="85"/>
        <v>0</v>
      </c>
      <c r="BC559" s="101">
        <f t="shared" si="86"/>
        <v>0</v>
      </c>
      <c r="BD559" s="101">
        <f t="shared" si="87"/>
        <v>0</v>
      </c>
      <c r="BE559" s="101">
        <f t="shared" si="88"/>
        <v>0</v>
      </c>
      <c r="CA559" s="128">
        <v>1</v>
      </c>
      <c r="CB559" s="128">
        <v>7</v>
      </c>
    </row>
    <row r="560" spans="1:80" x14ac:dyDescent="0.2">
      <c r="A560" s="129">
        <v>254</v>
      </c>
      <c r="B560" s="130" t="s">
        <v>736</v>
      </c>
      <c r="C560" s="131" t="s">
        <v>737</v>
      </c>
      <c r="D560" s="132" t="s">
        <v>201</v>
      </c>
      <c r="E560" s="133">
        <v>1</v>
      </c>
      <c r="F560" s="133"/>
      <c r="G560" s="134">
        <f t="shared" si="81"/>
        <v>0</v>
      </c>
      <c r="H560" s="135">
        <v>0</v>
      </c>
      <c r="I560" s="136">
        <f t="shared" si="82"/>
        <v>0</v>
      </c>
      <c r="J560" s="135">
        <v>0</v>
      </c>
      <c r="K560" s="136">
        <f t="shared" si="83"/>
        <v>0</v>
      </c>
      <c r="O560" s="128">
        <v>2</v>
      </c>
      <c r="AA560" s="101">
        <v>1</v>
      </c>
      <c r="AB560" s="101">
        <v>7</v>
      </c>
      <c r="AC560" s="101">
        <v>7</v>
      </c>
      <c r="AZ560" s="101">
        <v>2</v>
      </c>
      <c r="BA560" s="101">
        <f t="shared" si="84"/>
        <v>0</v>
      </c>
      <c r="BB560" s="101">
        <f t="shared" si="85"/>
        <v>0</v>
      </c>
      <c r="BC560" s="101">
        <f t="shared" si="86"/>
        <v>0</v>
      </c>
      <c r="BD560" s="101">
        <f t="shared" si="87"/>
        <v>0</v>
      </c>
      <c r="BE560" s="101">
        <f t="shared" si="88"/>
        <v>0</v>
      </c>
      <c r="CA560" s="128">
        <v>1</v>
      </c>
      <c r="CB560" s="128">
        <v>7</v>
      </c>
    </row>
    <row r="561" spans="1:80" x14ac:dyDescent="0.2">
      <c r="A561" s="129">
        <v>255</v>
      </c>
      <c r="B561" s="130" t="s">
        <v>738</v>
      </c>
      <c r="C561" s="131" t="s">
        <v>739</v>
      </c>
      <c r="D561" s="132" t="s">
        <v>201</v>
      </c>
      <c r="E561" s="133">
        <v>1</v>
      </c>
      <c r="F561" s="133"/>
      <c r="G561" s="134">
        <f t="shared" si="81"/>
        <v>0</v>
      </c>
      <c r="H561" s="135">
        <v>0</v>
      </c>
      <c r="I561" s="136">
        <f t="shared" si="82"/>
        <v>0</v>
      </c>
      <c r="J561" s="135">
        <v>0</v>
      </c>
      <c r="K561" s="136">
        <f t="shared" si="83"/>
        <v>0</v>
      </c>
      <c r="O561" s="128">
        <v>2</v>
      </c>
      <c r="AA561" s="101">
        <v>1</v>
      </c>
      <c r="AB561" s="101">
        <v>7</v>
      </c>
      <c r="AC561" s="101">
        <v>7</v>
      </c>
      <c r="AZ561" s="101">
        <v>2</v>
      </c>
      <c r="BA561" s="101">
        <f t="shared" si="84"/>
        <v>0</v>
      </c>
      <c r="BB561" s="101">
        <f t="shared" si="85"/>
        <v>0</v>
      </c>
      <c r="BC561" s="101">
        <f t="shared" si="86"/>
        <v>0</v>
      </c>
      <c r="BD561" s="101">
        <f t="shared" si="87"/>
        <v>0</v>
      </c>
      <c r="BE561" s="101">
        <f t="shared" si="88"/>
        <v>0</v>
      </c>
      <c r="CA561" s="128">
        <v>1</v>
      </c>
      <c r="CB561" s="128">
        <v>7</v>
      </c>
    </row>
    <row r="562" spans="1:80" x14ac:dyDescent="0.2">
      <c r="A562" s="129">
        <v>256</v>
      </c>
      <c r="B562" s="130" t="s">
        <v>740</v>
      </c>
      <c r="C562" s="131" t="s">
        <v>741</v>
      </c>
      <c r="D562" s="132" t="s">
        <v>201</v>
      </c>
      <c r="E562" s="133">
        <v>1</v>
      </c>
      <c r="F562" s="133"/>
      <c r="G562" s="134">
        <f t="shared" si="81"/>
        <v>0</v>
      </c>
      <c r="H562" s="135">
        <v>0</v>
      </c>
      <c r="I562" s="136">
        <f t="shared" si="82"/>
        <v>0</v>
      </c>
      <c r="J562" s="135">
        <v>0</v>
      </c>
      <c r="K562" s="136">
        <f t="shared" si="83"/>
        <v>0</v>
      </c>
      <c r="O562" s="128">
        <v>2</v>
      </c>
      <c r="AA562" s="101">
        <v>1</v>
      </c>
      <c r="AB562" s="101">
        <v>7</v>
      </c>
      <c r="AC562" s="101">
        <v>7</v>
      </c>
      <c r="AZ562" s="101">
        <v>2</v>
      </c>
      <c r="BA562" s="101">
        <f t="shared" si="84"/>
        <v>0</v>
      </c>
      <c r="BB562" s="101">
        <f t="shared" si="85"/>
        <v>0</v>
      </c>
      <c r="BC562" s="101">
        <f t="shared" si="86"/>
        <v>0</v>
      </c>
      <c r="BD562" s="101">
        <f t="shared" si="87"/>
        <v>0</v>
      </c>
      <c r="BE562" s="101">
        <f t="shared" si="88"/>
        <v>0</v>
      </c>
      <c r="CA562" s="128">
        <v>1</v>
      </c>
      <c r="CB562" s="128">
        <v>7</v>
      </c>
    </row>
    <row r="563" spans="1:80" x14ac:dyDescent="0.2">
      <c r="A563" s="129">
        <v>257</v>
      </c>
      <c r="B563" s="130" t="s">
        <v>742</v>
      </c>
      <c r="C563" s="131" t="s">
        <v>743</v>
      </c>
      <c r="D563" s="132" t="s">
        <v>201</v>
      </c>
      <c r="E563" s="133">
        <v>1</v>
      </c>
      <c r="F563" s="133"/>
      <c r="G563" s="134">
        <f t="shared" si="81"/>
        <v>0</v>
      </c>
      <c r="H563" s="135">
        <v>0</v>
      </c>
      <c r="I563" s="136">
        <f t="shared" si="82"/>
        <v>0</v>
      </c>
      <c r="J563" s="135">
        <v>0</v>
      </c>
      <c r="K563" s="136">
        <f t="shared" si="83"/>
        <v>0</v>
      </c>
      <c r="O563" s="128">
        <v>2</v>
      </c>
      <c r="AA563" s="101">
        <v>1</v>
      </c>
      <c r="AB563" s="101">
        <v>7</v>
      </c>
      <c r="AC563" s="101">
        <v>7</v>
      </c>
      <c r="AZ563" s="101">
        <v>2</v>
      </c>
      <c r="BA563" s="101">
        <f t="shared" si="84"/>
        <v>0</v>
      </c>
      <c r="BB563" s="101">
        <f t="shared" si="85"/>
        <v>0</v>
      </c>
      <c r="BC563" s="101">
        <f t="shared" si="86"/>
        <v>0</v>
      </c>
      <c r="BD563" s="101">
        <f t="shared" si="87"/>
        <v>0</v>
      </c>
      <c r="BE563" s="101">
        <f t="shared" si="88"/>
        <v>0</v>
      </c>
      <c r="CA563" s="128">
        <v>1</v>
      </c>
      <c r="CB563" s="128">
        <v>7</v>
      </c>
    </row>
    <row r="564" spans="1:80" x14ac:dyDescent="0.2">
      <c r="A564" s="129">
        <v>258</v>
      </c>
      <c r="B564" s="130" t="s">
        <v>744</v>
      </c>
      <c r="C564" s="131" t="s">
        <v>745</v>
      </c>
      <c r="D564" s="132" t="s">
        <v>201</v>
      </c>
      <c r="E564" s="133">
        <v>1</v>
      </c>
      <c r="F564" s="133"/>
      <c r="G564" s="134">
        <f t="shared" si="81"/>
        <v>0</v>
      </c>
      <c r="H564" s="135">
        <v>0</v>
      </c>
      <c r="I564" s="136">
        <f t="shared" si="82"/>
        <v>0</v>
      </c>
      <c r="J564" s="135">
        <v>0</v>
      </c>
      <c r="K564" s="136">
        <f t="shared" si="83"/>
        <v>0</v>
      </c>
      <c r="O564" s="128">
        <v>2</v>
      </c>
      <c r="AA564" s="101">
        <v>1</v>
      </c>
      <c r="AB564" s="101">
        <v>7</v>
      </c>
      <c r="AC564" s="101">
        <v>7</v>
      </c>
      <c r="AZ564" s="101">
        <v>2</v>
      </c>
      <c r="BA564" s="101">
        <f t="shared" si="84"/>
        <v>0</v>
      </c>
      <c r="BB564" s="101">
        <f t="shared" si="85"/>
        <v>0</v>
      </c>
      <c r="BC564" s="101">
        <f t="shared" si="86"/>
        <v>0</v>
      </c>
      <c r="BD564" s="101">
        <f t="shared" si="87"/>
        <v>0</v>
      </c>
      <c r="BE564" s="101">
        <f t="shared" si="88"/>
        <v>0</v>
      </c>
      <c r="CA564" s="128">
        <v>1</v>
      </c>
      <c r="CB564" s="128">
        <v>7</v>
      </c>
    </row>
    <row r="565" spans="1:80" x14ac:dyDescent="0.2">
      <c r="A565" s="129">
        <v>259</v>
      </c>
      <c r="B565" s="130" t="s">
        <v>746</v>
      </c>
      <c r="C565" s="131" t="s">
        <v>747</v>
      </c>
      <c r="D565" s="132" t="s">
        <v>201</v>
      </c>
      <c r="E565" s="133">
        <v>7</v>
      </c>
      <c r="F565" s="133"/>
      <c r="G565" s="134">
        <f t="shared" si="81"/>
        <v>0</v>
      </c>
      <c r="H565" s="135">
        <v>0</v>
      </c>
      <c r="I565" s="136">
        <f t="shared" si="82"/>
        <v>0</v>
      </c>
      <c r="J565" s="135">
        <v>0</v>
      </c>
      <c r="K565" s="136">
        <f t="shared" si="83"/>
        <v>0</v>
      </c>
      <c r="O565" s="128">
        <v>2</v>
      </c>
      <c r="AA565" s="101">
        <v>1</v>
      </c>
      <c r="AB565" s="101">
        <v>7</v>
      </c>
      <c r="AC565" s="101">
        <v>7</v>
      </c>
      <c r="AZ565" s="101">
        <v>2</v>
      </c>
      <c r="BA565" s="101">
        <f t="shared" si="84"/>
        <v>0</v>
      </c>
      <c r="BB565" s="101">
        <f t="shared" si="85"/>
        <v>0</v>
      </c>
      <c r="BC565" s="101">
        <f t="shared" si="86"/>
        <v>0</v>
      </c>
      <c r="BD565" s="101">
        <f t="shared" si="87"/>
        <v>0</v>
      </c>
      <c r="BE565" s="101">
        <f t="shared" si="88"/>
        <v>0</v>
      </c>
      <c r="CA565" s="128">
        <v>1</v>
      </c>
      <c r="CB565" s="128">
        <v>7</v>
      </c>
    </row>
    <row r="566" spans="1:80" x14ac:dyDescent="0.2">
      <c r="A566" s="129">
        <v>260</v>
      </c>
      <c r="B566" s="130" t="s">
        <v>748</v>
      </c>
      <c r="C566" s="131" t="s">
        <v>749</v>
      </c>
      <c r="D566" s="132" t="s">
        <v>201</v>
      </c>
      <c r="E566" s="133">
        <v>2</v>
      </c>
      <c r="F566" s="133"/>
      <c r="G566" s="134">
        <f t="shared" si="81"/>
        <v>0</v>
      </c>
      <c r="H566" s="135">
        <v>0</v>
      </c>
      <c r="I566" s="136">
        <f t="shared" si="82"/>
        <v>0</v>
      </c>
      <c r="J566" s="135">
        <v>0</v>
      </c>
      <c r="K566" s="136">
        <f t="shared" si="83"/>
        <v>0</v>
      </c>
      <c r="O566" s="128">
        <v>2</v>
      </c>
      <c r="AA566" s="101">
        <v>1</v>
      </c>
      <c r="AB566" s="101">
        <v>7</v>
      </c>
      <c r="AC566" s="101">
        <v>7</v>
      </c>
      <c r="AZ566" s="101">
        <v>2</v>
      </c>
      <c r="BA566" s="101">
        <f t="shared" si="84"/>
        <v>0</v>
      </c>
      <c r="BB566" s="101">
        <f t="shared" si="85"/>
        <v>0</v>
      </c>
      <c r="BC566" s="101">
        <f t="shared" si="86"/>
        <v>0</v>
      </c>
      <c r="BD566" s="101">
        <f t="shared" si="87"/>
        <v>0</v>
      </c>
      <c r="BE566" s="101">
        <f t="shared" si="88"/>
        <v>0</v>
      </c>
      <c r="CA566" s="128">
        <v>1</v>
      </c>
      <c r="CB566" s="128">
        <v>7</v>
      </c>
    </row>
    <row r="567" spans="1:80" x14ac:dyDescent="0.2">
      <c r="A567" s="129">
        <v>261</v>
      </c>
      <c r="B567" s="130" t="s">
        <v>750</v>
      </c>
      <c r="C567" s="131" t="s">
        <v>751</v>
      </c>
      <c r="D567" s="132" t="s">
        <v>201</v>
      </c>
      <c r="E567" s="133">
        <v>1</v>
      </c>
      <c r="F567" s="133"/>
      <c r="G567" s="134">
        <f t="shared" si="81"/>
        <v>0</v>
      </c>
      <c r="H567" s="135">
        <v>0</v>
      </c>
      <c r="I567" s="136">
        <f t="shared" si="82"/>
        <v>0</v>
      </c>
      <c r="J567" s="135">
        <v>0</v>
      </c>
      <c r="K567" s="136">
        <f t="shared" si="83"/>
        <v>0</v>
      </c>
      <c r="O567" s="128">
        <v>2</v>
      </c>
      <c r="AA567" s="101">
        <v>1</v>
      </c>
      <c r="AB567" s="101">
        <v>7</v>
      </c>
      <c r="AC567" s="101">
        <v>7</v>
      </c>
      <c r="AZ567" s="101">
        <v>2</v>
      </c>
      <c r="BA567" s="101">
        <f t="shared" si="84"/>
        <v>0</v>
      </c>
      <c r="BB567" s="101">
        <f t="shared" si="85"/>
        <v>0</v>
      </c>
      <c r="BC567" s="101">
        <f t="shared" si="86"/>
        <v>0</v>
      </c>
      <c r="BD567" s="101">
        <f t="shared" si="87"/>
        <v>0</v>
      </c>
      <c r="BE567" s="101">
        <f t="shared" si="88"/>
        <v>0</v>
      </c>
      <c r="CA567" s="128">
        <v>1</v>
      </c>
      <c r="CB567" s="128">
        <v>7</v>
      </c>
    </row>
    <row r="568" spans="1:80" ht="22.5" x14ac:dyDescent="0.2">
      <c r="A568" s="129">
        <v>262</v>
      </c>
      <c r="B568" s="130" t="s">
        <v>2665</v>
      </c>
      <c r="C568" s="131" t="s">
        <v>2666</v>
      </c>
      <c r="D568" s="132" t="s">
        <v>105</v>
      </c>
      <c r="E568" s="133">
        <v>1</v>
      </c>
      <c r="F568" s="133"/>
      <c r="G568" s="134">
        <f t="shared" si="81"/>
        <v>0</v>
      </c>
      <c r="H568" s="135"/>
      <c r="I568" s="136"/>
      <c r="J568" s="135"/>
      <c r="K568" s="136"/>
      <c r="O568" s="128"/>
      <c r="CA568" s="128"/>
      <c r="CB568" s="128"/>
    </row>
    <row r="569" spans="1:80" x14ac:dyDescent="0.2">
      <c r="A569" s="129">
        <v>263</v>
      </c>
      <c r="B569" s="130" t="s">
        <v>752</v>
      </c>
      <c r="C569" s="131" t="s">
        <v>753</v>
      </c>
      <c r="D569" s="132" t="s">
        <v>105</v>
      </c>
      <c r="E569" s="133">
        <v>24</v>
      </c>
      <c r="F569" s="133"/>
      <c r="G569" s="134">
        <f t="shared" si="81"/>
        <v>0</v>
      </c>
      <c r="H569" s="135">
        <v>0</v>
      </c>
      <c r="I569" s="136">
        <f t="shared" si="82"/>
        <v>0</v>
      </c>
      <c r="J569" s="135">
        <v>0</v>
      </c>
      <c r="K569" s="136">
        <f t="shared" si="83"/>
        <v>0</v>
      </c>
      <c r="O569" s="128">
        <v>2</v>
      </c>
      <c r="AA569" s="101">
        <v>1</v>
      </c>
      <c r="AB569" s="101">
        <v>7</v>
      </c>
      <c r="AC569" s="101">
        <v>7</v>
      </c>
      <c r="AZ569" s="101">
        <v>2</v>
      </c>
      <c r="BA569" s="101">
        <f t="shared" si="84"/>
        <v>0</v>
      </c>
      <c r="BB569" s="101">
        <f t="shared" si="85"/>
        <v>0</v>
      </c>
      <c r="BC569" s="101">
        <f t="shared" si="86"/>
        <v>0</v>
      </c>
      <c r="BD569" s="101">
        <f t="shared" si="87"/>
        <v>0</v>
      </c>
      <c r="BE569" s="101">
        <f t="shared" si="88"/>
        <v>0</v>
      </c>
      <c r="CA569" s="128">
        <v>1</v>
      </c>
      <c r="CB569" s="128">
        <v>7</v>
      </c>
    </row>
    <row r="570" spans="1:80" x14ac:dyDescent="0.2">
      <c r="A570" s="129">
        <v>264</v>
      </c>
      <c r="B570" s="130" t="s">
        <v>754</v>
      </c>
      <c r="C570" s="131" t="s">
        <v>755</v>
      </c>
      <c r="D570" s="132" t="s">
        <v>105</v>
      </c>
      <c r="E570" s="133">
        <v>10</v>
      </c>
      <c r="F570" s="133"/>
      <c r="G570" s="134">
        <f t="shared" si="81"/>
        <v>0</v>
      </c>
      <c r="H570" s="135">
        <v>0</v>
      </c>
      <c r="I570" s="136">
        <f t="shared" si="82"/>
        <v>0</v>
      </c>
      <c r="J570" s="135">
        <v>0</v>
      </c>
      <c r="K570" s="136">
        <f t="shared" si="83"/>
        <v>0</v>
      </c>
      <c r="O570" s="128">
        <v>2</v>
      </c>
      <c r="AA570" s="101">
        <v>1</v>
      </c>
      <c r="AB570" s="101">
        <v>7</v>
      </c>
      <c r="AC570" s="101">
        <v>7</v>
      </c>
      <c r="AZ570" s="101">
        <v>2</v>
      </c>
      <c r="BA570" s="101">
        <f t="shared" si="84"/>
        <v>0</v>
      </c>
      <c r="BB570" s="101">
        <f t="shared" si="85"/>
        <v>0</v>
      </c>
      <c r="BC570" s="101">
        <f t="shared" si="86"/>
        <v>0</v>
      </c>
      <c r="BD570" s="101">
        <f t="shared" si="87"/>
        <v>0</v>
      </c>
      <c r="BE570" s="101">
        <f t="shared" si="88"/>
        <v>0</v>
      </c>
      <c r="CA570" s="128">
        <v>1</v>
      </c>
      <c r="CB570" s="128">
        <v>7</v>
      </c>
    </row>
    <row r="571" spans="1:80" x14ac:dyDescent="0.2">
      <c r="A571" s="129">
        <v>265</v>
      </c>
      <c r="B571" s="130" t="s">
        <v>756</v>
      </c>
      <c r="C571" s="131" t="s">
        <v>757</v>
      </c>
      <c r="D571" s="132" t="s">
        <v>105</v>
      </c>
      <c r="E571" s="133">
        <v>4</v>
      </c>
      <c r="F571" s="133"/>
      <c r="G571" s="134">
        <f t="shared" si="81"/>
        <v>0</v>
      </c>
      <c r="H571" s="135">
        <v>0</v>
      </c>
      <c r="I571" s="136">
        <f t="shared" si="82"/>
        <v>0</v>
      </c>
      <c r="J571" s="135">
        <v>0</v>
      </c>
      <c r="K571" s="136">
        <f t="shared" si="83"/>
        <v>0</v>
      </c>
      <c r="O571" s="128">
        <v>2</v>
      </c>
      <c r="AA571" s="101">
        <v>1</v>
      </c>
      <c r="AB571" s="101">
        <v>7</v>
      </c>
      <c r="AC571" s="101">
        <v>7</v>
      </c>
      <c r="AZ571" s="101">
        <v>2</v>
      </c>
      <c r="BA571" s="101">
        <f t="shared" si="84"/>
        <v>0</v>
      </c>
      <c r="BB571" s="101">
        <f t="shared" si="85"/>
        <v>0</v>
      </c>
      <c r="BC571" s="101">
        <f t="shared" si="86"/>
        <v>0</v>
      </c>
      <c r="BD571" s="101">
        <f t="shared" si="87"/>
        <v>0</v>
      </c>
      <c r="BE571" s="101">
        <f t="shared" si="88"/>
        <v>0</v>
      </c>
      <c r="CA571" s="128">
        <v>1</v>
      </c>
      <c r="CB571" s="128">
        <v>7</v>
      </c>
    </row>
    <row r="572" spans="1:80" x14ac:dyDescent="0.2">
      <c r="A572" s="129">
        <v>266</v>
      </c>
      <c r="B572" s="138"/>
      <c r="C572" s="293"/>
      <c r="D572" s="294"/>
      <c r="E572" s="294"/>
      <c r="F572" s="294"/>
      <c r="G572" s="295"/>
      <c r="I572" s="139"/>
      <c r="K572" s="139"/>
      <c r="L572" s="192"/>
      <c r="O572" s="128">
        <v>3</v>
      </c>
    </row>
    <row r="573" spans="1:80" x14ac:dyDescent="0.2">
      <c r="A573" s="129">
        <v>267</v>
      </c>
      <c r="B573" s="138"/>
      <c r="C573" s="293"/>
      <c r="D573" s="294"/>
      <c r="E573" s="294"/>
      <c r="F573" s="294"/>
      <c r="G573" s="295"/>
      <c r="I573" s="139"/>
      <c r="K573" s="139"/>
      <c r="L573" s="192"/>
      <c r="O573" s="128">
        <v>3</v>
      </c>
    </row>
    <row r="574" spans="1:80" x14ac:dyDescent="0.2">
      <c r="A574" s="129">
        <v>268</v>
      </c>
      <c r="B574" s="130" t="s">
        <v>758</v>
      </c>
      <c r="C574" s="131" t="s">
        <v>759</v>
      </c>
      <c r="D574" s="132" t="s">
        <v>105</v>
      </c>
      <c r="E574" s="133">
        <v>13</v>
      </c>
      <c r="F574" s="133"/>
      <c r="G574" s="134">
        <f t="shared" ref="G574:G597" si="89">E574*F574</f>
        <v>0</v>
      </c>
      <c r="H574" s="135">
        <v>0</v>
      </c>
      <c r="I574" s="136">
        <f t="shared" ref="I574:I598" si="90">E574*H574</f>
        <v>0</v>
      </c>
      <c r="J574" s="135">
        <v>0</v>
      </c>
      <c r="K574" s="136">
        <f t="shared" ref="K574:K598" si="91">E574*J574</f>
        <v>0</v>
      </c>
      <c r="O574" s="128">
        <v>2</v>
      </c>
      <c r="AA574" s="101">
        <v>1</v>
      </c>
      <c r="AB574" s="101">
        <v>7</v>
      </c>
      <c r="AC574" s="101">
        <v>7</v>
      </c>
      <c r="AZ574" s="101">
        <v>2</v>
      </c>
      <c r="BA574" s="101">
        <f t="shared" ref="BA574:BA598" si="92">IF(AZ574=1,G574,0)</f>
        <v>0</v>
      </c>
      <c r="BB574" s="101">
        <f t="shared" ref="BB574:BB598" si="93">IF(AZ574=2,G574,0)</f>
        <v>0</v>
      </c>
      <c r="BC574" s="101">
        <f t="shared" ref="BC574:BC598" si="94">IF(AZ574=3,G574,0)</f>
        <v>0</v>
      </c>
      <c r="BD574" s="101">
        <f t="shared" ref="BD574:BD598" si="95">IF(AZ574=4,G574,0)</f>
        <v>0</v>
      </c>
      <c r="BE574" s="101">
        <f t="shared" ref="BE574:BE598" si="96">IF(AZ574=5,G574,0)</f>
        <v>0</v>
      </c>
      <c r="CA574" s="128">
        <v>1</v>
      </c>
      <c r="CB574" s="128">
        <v>7</v>
      </c>
    </row>
    <row r="575" spans="1:80" x14ac:dyDescent="0.2">
      <c r="A575" s="129">
        <v>269</v>
      </c>
      <c r="B575" s="130" t="s">
        <v>760</v>
      </c>
      <c r="C575" s="131" t="s">
        <v>761</v>
      </c>
      <c r="D575" s="132" t="s">
        <v>105</v>
      </c>
      <c r="E575" s="133">
        <v>3</v>
      </c>
      <c r="F575" s="133"/>
      <c r="G575" s="134">
        <f t="shared" si="89"/>
        <v>0</v>
      </c>
      <c r="H575" s="135">
        <v>0</v>
      </c>
      <c r="I575" s="136">
        <f t="shared" si="90"/>
        <v>0</v>
      </c>
      <c r="J575" s="135">
        <v>0</v>
      </c>
      <c r="K575" s="136">
        <f t="shared" si="91"/>
        <v>0</v>
      </c>
      <c r="O575" s="128">
        <v>2</v>
      </c>
      <c r="AA575" s="101">
        <v>1</v>
      </c>
      <c r="AB575" s="101">
        <v>7</v>
      </c>
      <c r="AC575" s="101">
        <v>7</v>
      </c>
      <c r="AZ575" s="101">
        <v>2</v>
      </c>
      <c r="BA575" s="101">
        <f t="shared" si="92"/>
        <v>0</v>
      </c>
      <c r="BB575" s="101">
        <f t="shared" si="93"/>
        <v>0</v>
      </c>
      <c r="BC575" s="101">
        <f t="shared" si="94"/>
        <v>0</v>
      </c>
      <c r="BD575" s="101">
        <f t="shared" si="95"/>
        <v>0</v>
      </c>
      <c r="BE575" s="101">
        <f t="shared" si="96"/>
        <v>0</v>
      </c>
      <c r="CA575" s="128">
        <v>1</v>
      </c>
      <c r="CB575" s="128">
        <v>7</v>
      </c>
    </row>
    <row r="576" spans="1:80" ht="22.5" x14ac:dyDescent="0.2">
      <c r="A576" s="129">
        <v>270</v>
      </c>
      <c r="B576" s="130" t="s">
        <v>762</v>
      </c>
      <c r="C576" s="131" t="s">
        <v>763</v>
      </c>
      <c r="D576" s="132" t="s">
        <v>105</v>
      </c>
      <c r="E576" s="133">
        <v>15</v>
      </c>
      <c r="F576" s="133"/>
      <c r="G576" s="134">
        <f t="shared" si="89"/>
        <v>0</v>
      </c>
      <c r="H576" s="135">
        <v>0</v>
      </c>
      <c r="I576" s="136">
        <f t="shared" si="90"/>
        <v>0</v>
      </c>
      <c r="J576" s="135">
        <v>0</v>
      </c>
      <c r="K576" s="136">
        <f t="shared" si="91"/>
        <v>0</v>
      </c>
      <c r="O576" s="128">
        <v>2</v>
      </c>
      <c r="AA576" s="101">
        <v>1</v>
      </c>
      <c r="AB576" s="101">
        <v>7</v>
      </c>
      <c r="AC576" s="101">
        <v>7</v>
      </c>
      <c r="AZ576" s="101">
        <v>2</v>
      </c>
      <c r="BA576" s="101">
        <f t="shared" si="92"/>
        <v>0</v>
      </c>
      <c r="BB576" s="101">
        <f t="shared" si="93"/>
        <v>0</v>
      </c>
      <c r="BC576" s="101">
        <f t="shared" si="94"/>
        <v>0</v>
      </c>
      <c r="BD576" s="101">
        <f t="shared" si="95"/>
        <v>0</v>
      </c>
      <c r="BE576" s="101">
        <f t="shared" si="96"/>
        <v>0</v>
      </c>
      <c r="CA576" s="128">
        <v>1</v>
      </c>
      <c r="CB576" s="128">
        <v>7</v>
      </c>
    </row>
    <row r="577" spans="1:80" ht="33.75" x14ac:dyDescent="0.2">
      <c r="A577" s="129">
        <v>271</v>
      </c>
      <c r="B577" s="130" t="s">
        <v>764</v>
      </c>
      <c r="C577" s="131" t="s">
        <v>2528</v>
      </c>
      <c r="D577" s="132" t="s">
        <v>105</v>
      </c>
      <c r="E577" s="133">
        <v>2</v>
      </c>
      <c r="F577" s="133"/>
      <c r="G577" s="134">
        <f t="shared" si="89"/>
        <v>0</v>
      </c>
      <c r="H577" s="135">
        <v>0</v>
      </c>
      <c r="I577" s="136">
        <f t="shared" si="90"/>
        <v>0</v>
      </c>
      <c r="J577" s="135">
        <v>0</v>
      </c>
      <c r="K577" s="136">
        <f t="shared" si="91"/>
        <v>0</v>
      </c>
      <c r="O577" s="128">
        <v>2</v>
      </c>
      <c r="AA577" s="101">
        <v>1</v>
      </c>
      <c r="AB577" s="101">
        <v>7</v>
      </c>
      <c r="AC577" s="101">
        <v>7</v>
      </c>
      <c r="AZ577" s="101">
        <v>2</v>
      </c>
      <c r="BA577" s="101">
        <f t="shared" si="92"/>
        <v>0</v>
      </c>
      <c r="BB577" s="101">
        <f t="shared" si="93"/>
        <v>0</v>
      </c>
      <c r="BC577" s="101">
        <f t="shared" si="94"/>
        <v>0</v>
      </c>
      <c r="BD577" s="101">
        <f t="shared" si="95"/>
        <v>0</v>
      </c>
      <c r="BE577" s="101">
        <f t="shared" si="96"/>
        <v>0</v>
      </c>
      <c r="CA577" s="128">
        <v>1</v>
      </c>
      <c r="CB577" s="128">
        <v>7</v>
      </c>
    </row>
    <row r="578" spans="1:80" x14ac:dyDescent="0.2">
      <c r="A578" s="129">
        <v>272</v>
      </c>
      <c r="B578" s="130" t="s">
        <v>765</v>
      </c>
      <c r="C578" s="131" t="s">
        <v>766</v>
      </c>
      <c r="D578" s="132" t="s">
        <v>105</v>
      </c>
      <c r="E578" s="133">
        <v>1</v>
      </c>
      <c r="F578" s="133"/>
      <c r="G578" s="134">
        <f t="shared" si="89"/>
        <v>0</v>
      </c>
      <c r="H578" s="135">
        <v>0</v>
      </c>
      <c r="I578" s="136">
        <f t="shared" si="90"/>
        <v>0</v>
      </c>
      <c r="J578" s="135">
        <v>0</v>
      </c>
      <c r="K578" s="136">
        <f t="shared" si="91"/>
        <v>0</v>
      </c>
      <c r="O578" s="128">
        <v>2</v>
      </c>
      <c r="AA578" s="101">
        <v>1</v>
      </c>
      <c r="AB578" s="101">
        <v>7</v>
      </c>
      <c r="AC578" s="101">
        <v>7</v>
      </c>
      <c r="AZ578" s="101">
        <v>2</v>
      </c>
      <c r="BA578" s="101">
        <f t="shared" si="92"/>
        <v>0</v>
      </c>
      <c r="BB578" s="101">
        <f t="shared" si="93"/>
        <v>0</v>
      </c>
      <c r="BC578" s="101">
        <f t="shared" si="94"/>
        <v>0</v>
      </c>
      <c r="BD578" s="101">
        <f t="shared" si="95"/>
        <v>0</v>
      </c>
      <c r="BE578" s="101">
        <f t="shared" si="96"/>
        <v>0</v>
      </c>
      <c r="CA578" s="128">
        <v>1</v>
      </c>
      <c r="CB578" s="128">
        <v>7</v>
      </c>
    </row>
    <row r="579" spans="1:80" x14ac:dyDescent="0.2">
      <c r="A579" s="129">
        <v>273</v>
      </c>
      <c r="B579" s="130" t="s">
        <v>767</v>
      </c>
      <c r="C579" s="131" t="s">
        <v>768</v>
      </c>
      <c r="D579" s="132" t="s">
        <v>105</v>
      </c>
      <c r="E579" s="133">
        <v>1</v>
      </c>
      <c r="F579" s="133"/>
      <c r="G579" s="134">
        <f t="shared" si="89"/>
        <v>0</v>
      </c>
      <c r="H579" s="135">
        <v>0</v>
      </c>
      <c r="I579" s="136">
        <f t="shared" si="90"/>
        <v>0</v>
      </c>
      <c r="J579" s="135">
        <v>0</v>
      </c>
      <c r="K579" s="136">
        <f t="shared" si="91"/>
        <v>0</v>
      </c>
      <c r="O579" s="128">
        <v>2</v>
      </c>
      <c r="AA579" s="101">
        <v>1</v>
      </c>
      <c r="AB579" s="101">
        <v>7</v>
      </c>
      <c r="AC579" s="101">
        <v>7</v>
      </c>
      <c r="AZ579" s="101">
        <v>2</v>
      </c>
      <c r="BA579" s="101">
        <f t="shared" si="92"/>
        <v>0</v>
      </c>
      <c r="BB579" s="101">
        <f t="shared" si="93"/>
        <v>0</v>
      </c>
      <c r="BC579" s="101">
        <f t="shared" si="94"/>
        <v>0</v>
      </c>
      <c r="BD579" s="101">
        <f t="shared" si="95"/>
        <v>0</v>
      </c>
      <c r="BE579" s="101">
        <f t="shared" si="96"/>
        <v>0</v>
      </c>
      <c r="CA579" s="128">
        <v>1</v>
      </c>
      <c r="CB579" s="128">
        <v>7</v>
      </c>
    </row>
    <row r="580" spans="1:80" x14ac:dyDescent="0.2">
      <c r="A580" s="129">
        <v>274</v>
      </c>
      <c r="B580" s="130" t="s">
        <v>769</v>
      </c>
      <c r="C580" s="131" t="s">
        <v>770</v>
      </c>
      <c r="D580" s="132" t="s">
        <v>105</v>
      </c>
      <c r="E580" s="133">
        <v>1</v>
      </c>
      <c r="F580" s="133"/>
      <c r="G580" s="134">
        <f t="shared" si="89"/>
        <v>0</v>
      </c>
      <c r="H580" s="135">
        <v>0</v>
      </c>
      <c r="I580" s="136">
        <f t="shared" si="90"/>
        <v>0</v>
      </c>
      <c r="J580" s="135">
        <v>0</v>
      </c>
      <c r="K580" s="136">
        <f t="shared" si="91"/>
        <v>0</v>
      </c>
      <c r="O580" s="128">
        <v>2</v>
      </c>
      <c r="AA580" s="101">
        <v>1</v>
      </c>
      <c r="AB580" s="101">
        <v>7</v>
      </c>
      <c r="AC580" s="101">
        <v>7</v>
      </c>
      <c r="AZ580" s="101">
        <v>2</v>
      </c>
      <c r="BA580" s="101">
        <f t="shared" si="92"/>
        <v>0</v>
      </c>
      <c r="BB580" s="101">
        <f t="shared" si="93"/>
        <v>0</v>
      </c>
      <c r="BC580" s="101">
        <f t="shared" si="94"/>
        <v>0</v>
      </c>
      <c r="BD580" s="101">
        <f t="shared" si="95"/>
        <v>0</v>
      </c>
      <c r="BE580" s="101">
        <f t="shared" si="96"/>
        <v>0</v>
      </c>
      <c r="CA580" s="128">
        <v>1</v>
      </c>
      <c r="CB580" s="128">
        <v>7</v>
      </c>
    </row>
    <row r="581" spans="1:80" ht="22.5" x14ac:dyDescent="0.2">
      <c r="A581" s="129">
        <v>275</v>
      </c>
      <c r="B581" s="130" t="s">
        <v>771</v>
      </c>
      <c r="C581" s="131" t="s">
        <v>2481</v>
      </c>
      <c r="D581" s="132" t="s">
        <v>105</v>
      </c>
      <c r="E581" s="133">
        <v>1</v>
      </c>
      <c r="F581" s="133"/>
      <c r="G581" s="134">
        <f t="shared" si="89"/>
        <v>0</v>
      </c>
      <c r="H581" s="135">
        <v>0</v>
      </c>
      <c r="I581" s="136">
        <f t="shared" si="90"/>
        <v>0</v>
      </c>
      <c r="J581" s="135">
        <v>0</v>
      </c>
      <c r="K581" s="136">
        <f t="shared" si="91"/>
        <v>0</v>
      </c>
      <c r="O581" s="128">
        <v>2</v>
      </c>
      <c r="AA581" s="101">
        <v>1</v>
      </c>
      <c r="AB581" s="101">
        <v>7</v>
      </c>
      <c r="AC581" s="101">
        <v>7</v>
      </c>
      <c r="AZ581" s="101">
        <v>2</v>
      </c>
      <c r="BA581" s="101">
        <f t="shared" si="92"/>
        <v>0</v>
      </c>
      <c r="BB581" s="101">
        <f t="shared" si="93"/>
        <v>0</v>
      </c>
      <c r="BC581" s="101">
        <f t="shared" si="94"/>
        <v>0</v>
      </c>
      <c r="BD581" s="101">
        <f t="shared" si="95"/>
        <v>0</v>
      </c>
      <c r="BE581" s="101">
        <f t="shared" si="96"/>
        <v>0</v>
      </c>
      <c r="CA581" s="128">
        <v>1</v>
      </c>
      <c r="CB581" s="128">
        <v>7</v>
      </c>
    </row>
    <row r="582" spans="1:80" x14ac:dyDescent="0.2">
      <c r="A582" s="129">
        <v>276</v>
      </c>
      <c r="B582" s="130" t="s">
        <v>772</v>
      </c>
      <c r="C582" s="131" t="s">
        <v>773</v>
      </c>
      <c r="D582" s="132" t="s">
        <v>105</v>
      </c>
      <c r="E582" s="133">
        <v>1</v>
      </c>
      <c r="F582" s="133"/>
      <c r="G582" s="134">
        <f t="shared" si="89"/>
        <v>0</v>
      </c>
      <c r="H582" s="135">
        <v>0</v>
      </c>
      <c r="I582" s="136">
        <f t="shared" si="90"/>
        <v>0</v>
      </c>
      <c r="J582" s="135">
        <v>0</v>
      </c>
      <c r="K582" s="136">
        <f t="shared" si="91"/>
        <v>0</v>
      </c>
      <c r="O582" s="128">
        <v>2</v>
      </c>
      <c r="AA582" s="101">
        <v>1</v>
      </c>
      <c r="AB582" s="101">
        <v>7</v>
      </c>
      <c r="AC582" s="101">
        <v>7</v>
      </c>
      <c r="AZ582" s="101">
        <v>2</v>
      </c>
      <c r="BA582" s="101">
        <f t="shared" si="92"/>
        <v>0</v>
      </c>
      <c r="BB582" s="101">
        <f t="shared" si="93"/>
        <v>0</v>
      </c>
      <c r="BC582" s="101">
        <f t="shared" si="94"/>
        <v>0</v>
      </c>
      <c r="BD582" s="101">
        <f t="shared" si="95"/>
        <v>0</v>
      </c>
      <c r="BE582" s="101">
        <f t="shared" si="96"/>
        <v>0</v>
      </c>
      <c r="CA582" s="128">
        <v>1</v>
      </c>
      <c r="CB582" s="128">
        <v>7</v>
      </c>
    </row>
    <row r="583" spans="1:80" x14ac:dyDescent="0.2">
      <c r="A583" s="129">
        <v>277</v>
      </c>
      <c r="B583" s="130" t="s">
        <v>774</v>
      </c>
      <c r="C583" s="131" t="s">
        <v>775</v>
      </c>
      <c r="D583" s="132" t="s">
        <v>105</v>
      </c>
      <c r="E583" s="133">
        <v>10</v>
      </c>
      <c r="F583" s="133"/>
      <c r="G583" s="134">
        <f t="shared" si="89"/>
        <v>0</v>
      </c>
      <c r="H583" s="135">
        <v>0</v>
      </c>
      <c r="I583" s="136">
        <f t="shared" si="90"/>
        <v>0</v>
      </c>
      <c r="J583" s="135">
        <v>0</v>
      </c>
      <c r="K583" s="136">
        <f t="shared" si="91"/>
        <v>0</v>
      </c>
      <c r="O583" s="128">
        <v>2</v>
      </c>
      <c r="AA583" s="101">
        <v>1</v>
      </c>
      <c r="AB583" s="101">
        <v>7</v>
      </c>
      <c r="AC583" s="101">
        <v>7</v>
      </c>
      <c r="AZ583" s="101">
        <v>2</v>
      </c>
      <c r="BA583" s="101">
        <f t="shared" si="92"/>
        <v>0</v>
      </c>
      <c r="BB583" s="101">
        <f t="shared" si="93"/>
        <v>0</v>
      </c>
      <c r="BC583" s="101">
        <f t="shared" si="94"/>
        <v>0</v>
      </c>
      <c r="BD583" s="101">
        <f t="shared" si="95"/>
        <v>0</v>
      </c>
      <c r="BE583" s="101">
        <f t="shared" si="96"/>
        <v>0</v>
      </c>
      <c r="CA583" s="128">
        <v>1</v>
      </c>
      <c r="CB583" s="128">
        <v>7</v>
      </c>
    </row>
    <row r="584" spans="1:80" x14ac:dyDescent="0.2">
      <c r="A584" s="129">
        <v>278</v>
      </c>
      <c r="B584" s="130" t="s">
        <v>776</v>
      </c>
      <c r="C584" s="131" t="s">
        <v>777</v>
      </c>
      <c r="D584" s="132" t="s">
        <v>105</v>
      </c>
      <c r="E584" s="133">
        <v>2</v>
      </c>
      <c r="F584" s="133"/>
      <c r="G584" s="134">
        <f t="shared" si="89"/>
        <v>0</v>
      </c>
      <c r="H584" s="135">
        <v>0</v>
      </c>
      <c r="I584" s="136">
        <f t="shared" si="90"/>
        <v>0</v>
      </c>
      <c r="J584" s="135">
        <v>0</v>
      </c>
      <c r="K584" s="136">
        <f t="shared" si="91"/>
        <v>0</v>
      </c>
      <c r="O584" s="128">
        <v>2</v>
      </c>
      <c r="AA584" s="101">
        <v>1</v>
      </c>
      <c r="AB584" s="101">
        <v>7</v>
      </c>
      <c r="AC584" s="101">
        <v>7</v>
      </c>
      <c r="AZ584" s="101">
        <v>2</v>
      </c>
      <c r="BA584" s="101">
        <f t="shared" si="92"/>
        <v>0</v>
      </c>
      <c r="BB584" s="101">
        <f t="shared" si="93"/>
        <v>0</v>
      </c>
      <c r="BC584" s="101">
        <f t="shared" si="94"/>
        <v>0</v>
      </c>
      <c r="BD584" s="101">
        <f t="shared" si="95"/>
        <v>0</v>
      </c>
      <c r="BE584" s="101">
        <f t="shared" si="96"/>
        <v>0</v>
      </c>
      <c r="CA584" s="128">
        <v>1</v>
      </c>
      <c r="CB584" s="128">
        <v>7</v>
      </c>
    </row>
    <row r="585" spans="1:80" x14ac:dyDescent="0.2">
      <c r="A585" s="129">
        <v>279</v>
      </c>
      <c r="B585" s="130" t="s">
        <v>778</v>
      </c>
      <c r="C585" s="131" t="s">
        <v>779</v>
      </c>
      <c r="D585" s="132" t="s">
        <v>105</v>
      </c>
      <c r="E585" s="133">
        <v>4</v>
      </c>
      <c r="F585" s="133"/>
      <c r="G585" s="134">
        <f t="shared" si="89"/>
        <v>0</v>
      </c>
      <c r="H585" s="135">
        <v>0</v>
      </c>
      <c r="I585" s="136">
        <f t="shared" si="90"/>
        <v>0</v>
      </c>
      <c r="J585" s="135">
        <v>0</v>
      </c>
      <c r="K585" s="136">
        <f t="shared" si="91"/>
        <v>0</v>
      </c>
      <c r="O585" s="128">
        <v>2</v>
      </c>
      <c r="AA585" s="101">
        <v>1</v>
      </c>
      <c r="AB585" s="101">
        <v>7</v>
      </c>
      <c r="AC585" s="101">
        <v>7</v>
      </c>
      <c r="AZ585" s="101">
        <v>2</v>
      </c>
      <c r="BA585" s="101">
        <f t="shared" si="92"/>
        <v>0</v>
      </c>
      <c r="BB585" s="101">
        <f t="shared" si="93"/>
        <v>0</v>
      </c>
      <c r="BC585" s="101">
        <f t="shared" si="94"/>
        <v>0</v>
      </c>
      <c r="BD585" s="101">
        <f t="shared" si="95"/>
        <v>0</v>
      </c>
      <c r="BE585" s="101">
        <f t="shared" si="96"/>
        <v>0</v>
      </c>
      <c r="CA585" s="128">
        <v>1</v>
      </c>
      <c r="CB585" s="128">
        <v>7</v>
      </c>
    </row>
    <row r="586" spans="1:80" x14ac:dyDescent="0.2">
      <c r="A586" s="129">
        <v>280</v>
      </c>
      <c r="B586" s="130" t="s">
        <v>780</v>
      </c>
      <c r="C586" s="131" t="s">
        <v>781</v>
      </c>
      <c r="D586" s="132" t="s">
        <v>105</v>
      </c>
      <c r="E586" s="133">
        <v>14</v>
      </c>
      <c r="F586" s="133"/>
      <c r="G586" s="134">
        <f t="shared" si="89"/>
        <v>0</v>
      </c>
      <c r="H586" s="135">
        <v>0</v>
      </c>
      <c r="I586" s="136">
        <f t="shared" si="90"/>
        <v>0</v>
      </c>
      <c r="J586" s="135">
        <v>0</v>
      </c>
      <c r="K586" s="136">
        <f t="shared" si="91"/>
        <v>0</v>
      </c>
      <c r="O586" s="128">
        <v>2</v>
      </c>
      <c r="AA586" s="101">
        <v>1</v>
      </c>
      <c r="AB586" s="101">
        <v>7</v>
      </c>
      <c r="AC586" s="101">
        <v>7</v>
      </c>
      <c r="AZ586" s="101">
        <v>2</v>
      </c>
      <c r="BA586" s="101">
        <f t="shared" si="92"/>
        <v>0</v>
      </c>
      <c r="BB586" s="101">
        <f t="shared" si="93"/>
        <v>0</v>
      </c>
      <c r="BC586" s="101">
        <f t="shared" si="94"/>
        <v>0</v>
      </c>
      <c r="BD586" s="101">
        <f t="shared" si="95"/>
        <v>0</v>
      </c>
      <c r="BE586" s="101">
        <f t="shared" si="96"/>
        <v>0</v>
      </c>
      <c r="CA586" s="128">
        <v>1</v>
      </c>
      <c r="CB586" s="128">
        <v>7</v>
      </c>
    </row>
    <row r="587" spans="1:80" x14ac:dyDescent="0.2">
      <c r="A587" s="129">
        <v>281</v>
      </c>
      <c r="B587" s="130" t="s">
        <v>782</v>
      </c>
      <c r="C587" s="131" t="s">
        <v>783</v>
      </c>
      <c r="D587" s="132" t="s">
        <v>105</v>
      </c>
      <c r="E587" s="133">
        <v>21</v>
      </c>
      <c r="F587" s="133"/>
      <c r="G587" s="134">
        <f t="shared" si="89"/>
        <v>0</v>
      </c>
      <c r="H587" s="135">
        <v>0</v>
      </c>
      <c r="I587" s="136">
        <f t="shared" si="90"/>
        <v>0</v>
      </c>
      <c r="J587" s="135">
        <v>0</v>
      </c>
      <c r="K587" s="136">
        <f t="shared" si="91"/>
        <v>0</v>
      </c>
      <c r="O587" s="128">
        <v>2</v>
      </c>
      <c r="AA587" s="101">
        <v>1</v>
      </c>
      <c r="AB587" s="101">
        <v>7</v>
      </c>
      <c r="AC587" s="101">
        <v>7</v>
      </c>
      <c r="AZ587" s="101">
        <v>2</v>
      </c>
      <c r="BA587" s="101">
        <f t="shared" si="92"/>
        <v>0</v>
      </c>
      <c r="BB587" s="101">
        <f t="shared" si="93"/>
        <v>0</v>
      </c>
      <c r="BC587" s="101">
        <f t="shared" si="94"/>
        <v>0</v>
      </c>
      <c r="BD587" s="101">
        <f t="shared" si="95"/>
        <v>0</v>
      </c>
      <c r="BE587" s="101">
        <f t="shared" si="96"/>
        <v>0</v>
      </c>
      <c r="CA587" s="128">
        <v>1</v>
      </c>
      <c r="CB587" s="128">
        <v>7</v>
      </c>
    </row>
    <row r="588" spans="1:80" x14ac:dyDescent="0.2">
      <c r="A588" s="129">
        <v>282</v>
      </c>
      <c r="B588" s="130" t="s">
        <v>784</v>
      </c>
      <c r="C588" s="131" t="s">
        <v>785</v>
      </c>
      <c r="D588" s="132" t="s">
        <v>105</v>
      </c>
      <c r="E588" s="133">
        <v>21</v>
      </c>
      <c r="F588" s="133"/>
      <c r="G588" s="134">
        <f t="shared" si="89"/>
        <v>0</v>
      </c>
      <c r="H588" s="135">
        <v>0</v>
      </c>
      <c r="I588" s="136">
        <f t="shared" si="90"/>
        <v>0</v>
      </c>
      <c r="J588" s="135">
        <v>0</v>
      </c>
      <c r="K588" s="136">
        <f t="shared" si="91"/>
        <v>0</v>
      </c>
      <c r="O588" s="128">
        <v>2</v>
      </c>
      <c r="AA588" s="101">
        <v>1</v>
      </c>
      <c r="AB588" s="101">
        <v>7</v>
      </c>
      <c r="AC588" s="101">
        <v>7</v>
      </c>
      <c r="AZ588" s="101">
        <v>2</v>
      </c>
      <c r="BA588" s="101">
        <f t="shared" si="92"/>
        <v>0</v>
      </c>
      <c r="BB588" s="101">
        <f t="shared" si="93"/>
        <v>0</v>
      </c>
      <c r="BC588" s="101">
        <f t="shared" si="94"/>
        <v>0</v>
      </c>
      <c r="BD588" s="101">
        <f t="shared" si="95"/>
        <v>0</v>
      </c>
      <c r="BE588" s="101">
        <f t="shared" si="96"/>
        <v>0</v>
      </c>
      <c r="CA588" s="128">
        <v>1</v>
      </c>
      <c r="CB588" s="128">
        <v>7</v>
      </c>
    </row>
    <row r="589" spans="1:80" x14ac:dyDescent="0.2">
      <c r="A589" s="129">
        <v>283</v>
      </c>
      <c r="B589" s="130" t="s">
        <v>786</v>
      </c>
      <c r="C589" s="131" t="s">
        <v>787</v>
      </c>
      <c r="D589" s="132" t="s">
        <v>105</v>
      </c>
      <c r="E589" s="133">
        <v>14</v>
      </c>
      <c r="F589" s="133"/>
      <c r="G589" s="134">
        <f t="shared" si="89"/>
        <v>0</v>
      </c>
      <c r="H589" s="135">
        <v>0</v>
      </c>
      <c r="I589" s="136">
        <f t="shared" si="90"/>
        <v>0</v>
      </c>
      <c r="J589" s="135">
        <v>0</v>
      </c>
      <c r="K589" s="136">
        <f t="shared" si="91"/>
        <v>0</v>
      </c>
      <c r="O589" s="128">
        <v>2</v>
      </c>
      <c r="AA589" s="101">
        <v>1</v>
      </c>
      <c r="AB589" s="101">
        <v>7</v>
      </c>
      <c r="AC589" s="101">
        <v>7</v>
      </c>
      <c r="AZ589" s="101">
        <v>2</v>
      </c>
      <c r="BA589" s="101">
        <f t="shared" si="92"/>
        <v>0</v>
      </c>
      <c r="BB589" s="101">
        <f t="shared" si="93"/>
        <v>0</v>
      </c>
      <c r="BC589" s="101">
        <f t="shared" si="94"/>
        <v>0</v>
      </c>
      <c r="BD589" s="101">
        <f t="shared" si="95"/>
        <v>0</v>
      </c>
      <c r="BE589" s="101">
        <f t="shared" si="96"/>
        <v>0</v>
      </c>
      <c r="CA589" s="128">
        <v>1</v>
      </c>
      <c r="CB589" s="128">
        <v>7</v>
      </c>
    </row>
    <row r="590" spans="1:80" x14ac:dyDescent="0.2">
      <c r="A590" s="129">
        <v>284</v>
      </c>
      <c r="B590" s="130" t="s">
        <v>788</v>
      </c>
      <c r="C590" s="131" t="s">
        <v>789</v>
      </c>
      <c r="D590" s="132" t="s">
        <v>105</v>
      </c>
      <c r="E590" s="133">
        <v>14</v>
      </c>
      <c r="F590" s="133"/>
      <c r="G590" s="134">
        <f t="shared" si="89"/>
        <v>0</v>
      </c>
      <c r="H590" s="135">
        <v>0</v>
      </c>
      <c r="I590" s="136">
        <f t="shared" si="90"/>
        <v>0</v>
      </c>
      <c r="J590" s="135">
        <v>0</v>
      </c>
      <c r="K590" s="136">
        <f t="shared" si="91"/>
        <v>0</v>
      </c>
      <c r="O590" s="128">
        <v>2</v>
      </c>
      <c r="AA590" s="101">
        <v>1</v>
      </c>
      <c r="AB590" s="101">
        <v>7</v>
      </c>
      <c r="AC590" s="101">
        <v>7</v>
      </c>
      <c r="AZ590" s="101">
        <v>2</v>
      </c>
      <c r="BA590" s="101">
        <f t="shared" si="92"/>
        <v>0</v>
      </c>
      <c r="BB590" s="101">
        <f t="shared" si="93"/>
        <v>0</v>
      </c>
      <c r="BC590" s="101">
        <f t="shared" si="94"/>
        <v>0</v>
      </c>
      <c r="BD590" s="101">
        <f t="shared" si="95"/>
        <v>0</v>
      </c>
      <c r="BE590" s="101">
        <f t="shared" si="96"/>
        <v>0</v>
      </c>
      <c r="CA590" s="128">
        <v>1</v>
      </c>
      <c r="CB590" s="128">
        <v>7</v>
      </c>
    </row>
    <row r="591" spans="1:80" x14ac:dyDescent="0.2">
      <c r="A591" s="129">
        <v>285</v>
      </c>
      <c r="B591" s="130" t="s">
        <v>790</v>
      </c>
      <c r="C591" s="131" t="s">
        <v>791</v>
      </c>
      <c r="D591" s="132" t="s">
        <v>105</v>
      </c>
      <c r="E591" s="133">
        <v>5</v>
      </c>
      <c r="F591" s="133"/>
      <c r="G591" s="134">
        <f t="shared" si="89"/>
        <v>0</v>
      </c>
      <c r="H591" s="135">
        <v>0</v>
      </c>
      <c r="I591" s="136">
        <f t="shared" si="90"/>
        <v>0</v>
      </c>
      <c r="J591" s="135">
        <v>0</v>
      </c>
      <c r="K591" s="136">
        <f t="shared" si="91"/>
        <v>0</v>
      </c>
      <c r="O591" s="128">
        <v>2</v>
      </c>
      <c r="AA591" s="101">
        <v>1</v>
      </c>
      <c r="AB591" s="101">
        <v>7</v>
      </c>
      <c r="AC591" s="101">
        <v>7</v>
      </c>
      <c r="AZ591" s="101">
        <v>2</v>
      </c>
      <c r="BA591" s="101">
        <f t="shared" si="92"/>
        <v>0</v>
      </c>
      <c r="BB591" s="101">
        <f t="shared" si="93"/>
        <v>0</v>
      </c>
      <c r="BC591" s="101">
        <f t="shared" si="94"/>
        <v>0</v>
      </c>
      <c r="BD591" s="101">
        <f t="shared" si="95"/>
        <v>0</v>
      </c>
      <c r="BE591" s="101">
        <f t="shared" si="96"/>
        <v>0</v>
      </c>
      <c r="CA591" s="128">
        <v>1</v>
      </c>
      <c r="CB591" s="128">
        <v>7</v>
      </c>
    </row>
    <row r="592" spans="1:80" x14ac:dyDescent="0.2">
      <c r="A592" s="129">
        <v>286</v>
      </c>
      <c r="B592" s="130" t="s">
        <v>792</v>
      </c>
      <c r="C592" s="131" t="s">
        <v>793</v>
      </c>
      <c r="D592" s="132" t="s">
        <v>105</v>
      </c>
      <c r="E592" s="133">
        <v>1</v>
      </c>
      <c r="F592" s="133"/>
      <c r="G592" s="134">
        <f t="shared" si="89"/>
        <v>0</v>
      </c>
      <c r="H592" s="135">
        <v>0</v>
      </c>
      <c r="I592" s="136">
        <f t="shared" si="90"/>
        <v>0</v>
      </c>
      <c r="J592" s="135">
        <v>0</v>
      </c>
      <c r="K592" s="136">
        <f t="shared" si="91"/>
        <v>0</v>
      </c>
      <c r="O592" s="128">
        <v>2</v>
      </c>
      <c r="AA592" s="101">
        <v>1</v>
      </c>
      <c r="AB592" s="101">
        <v>7</v>
      </c>
      <c r="AC592" s="101">
        <v>7</v>
      </c>
      <c r="AZ592" s="101">
        <v>2</v>
      </c>
      <c r="BA592" s="101">
        <f t="shared" si="92"/>
        <v>0</v>
      </c>
      <c r="BB592" s="101">
        <f t="shared" si="93"/>
        <v>0</v>
      </c>
      <c r="BC592" s="101">
        <f t="shared" si="94"/>
        <v>0</v>
      </c>
      <c r="BD592" s="101">
        <f t="shared" si="95"/>
        <v>0</v>
      </c>
      <c r="BE592" s="101">
        <f t="shared" si="96"/>
        <v>0</v>
      </c>
      <c r="CA592" s="128">
        <v>1</v>
      </c>
      <c r="CB592" s="128">
        <v>7</v>
      </c>
    </row>
    <row r="593" spans="1:80" x14ac:dyDescent="0.2">
      <c r="A593" s="129">
        <v>287</v>
      </c>
      <c r="B593" s="130" t="s">
        <v>794</v>
      </c>
      <c r="C593" s="131" t="s">
        <v>795</v>
      </c>
      <c r="D593" s="132" t="s">
        <v>105</v>
      </c>
      <c r="E593" s="133">
        <v>12</v>
      </c>
      <c r="F593" s="133"/>
      <c r="G593" s="134">
        <f t="shared" si="89"/>
        <v>0</v>
      </c>
      <c r="H593" s="135">
        <v>0</v>
      </c>
      <c r="I593" s="136">
        <f t="shared" si="90"/>
        <v>0</v>
      </c>
      <c r="J593" s="135">
        <v>0</v>
      </c>
      <c r="K593" s="136">
        <f t="shared" si="91"/>
        <v>0</v>
      </c>
      <c r="O593" s="128">
        <v>2</v>
      </c>
      <c r="AA593" s="101">
        <v>1</v>
      </c>
      <c r="AB593" s="101">
        <v>7</v>
      </c>
      <c r="AC593" s="101">
        <v>7</v>
      </c>
      <c r="AZ593" s="101">
        <v>2</v>
      </c>
      <c r="BA593" s="101">
        <f t="shared" si="92"/>
        <v>0</v>
      </c>
      <c r="BB593" s="101">
        <f t="shared" si="93"/>
        <v>0</v>
      </c>
      <c r="BC593" s="101">
        <f t="shared" si="94"/>
        <v>0</v>
      </c>
      <c r="BD593" s="101">
        <f t="shared" si="95"/>
        <v>0</v>
      </c>
      <c r="BE593" s="101">
        <f t="shared" si="96"/>
        <v>0</v>
      </c>
      <c r="CA593" s="128">
        <v>1</v>
      </c>
      <c r="CB593" s="128">
        <v>7</v>
      </c>
    </row>
    <row r="594" spans="1:80" x14ac:dyDescent="0.2">
      <c r="A594" s="129">
        <v>288</v>
      </c>
      <c r="B594" s="130" t="s">
        <v>796</v>
      </c>
      <c r="C594" s="131" t="s">
        <v>797</v>
      </c>
      <c r="D594" s="132" t="s">
        <v>105</v>
      </c>
      <c r="E594" s="133">
        <v>24</v>
      </c>
      <c r="F594" s="133"/>
      <c r="G594" s="134">
        <f t="shared" si="89"/>
        <v>0</v>
      </c>
      <c r="H594" s="135">
        <v>0</v>
      </c>
      <c r="I594" s="136">
        <f t="shared" si="90"/>
        <v>0</v>
      </c>
      <c r="J594" s="135">
        <v>0</v>
      </c>
      <c r="K594" s="136">
        <f t="shared" si="91"/>
        <v>0</v>
      </c>
      <c r="O594" s="128">
        <v>2</v>
      </c>
      <c r="AA594" s="101">
        <v>1</v>
      </c>
      <c r="AB594" s="101">
        <v>7</v>
      </c>
      <c r="AC594" s="101">
        <v>7</v>
      </c>
      <c r="AZ594" s="101">
        <v>2</v>
      </c>
      <c r="BA594" s="101">
        <f t="shared" si="92"/>
        <v>0</v>
      </c>
      <c r="BB594" s="101">
        <f t="shared" si="93"/>
        <v>0</v>
      </c>
      <c r="BC594" s="101">
        <f t="shared" si="94"/>
        <v>0</v>
      </c>
      <c r="BD594" s="101">
        <f t="shared" si="95"/>
        <v>0</v>
      </c>
      <c r="BE594" s="101">
        <f t="shared" si="96"/>
        <v>0</v>
      </c>
      <c r="CA594" s="128">
        <v>1</v>
      </c>
      <c r="CB594" s="128">
        <v>7</v>
      </c>
    </row>
    <row r="595" spans="1:80" x14ac:dyDescent="0.2">
      <c r="A595" s="129">
        <v>289</v>
      </c>
      <c r="B595" s="130" t="s">
        <v>798</v>
      </c>
      <c r="C595" s="131" t="s">
        <v>799</v>
      </c>
      <c r="D595" s="132" t="s">
        <v>105</v>
      </c>
      <c r="E595" s="133">
        <v>20</v>
      </c>
      <c r="F595" s="133"/>
      <c r="G595" s="134">
        <f t="shared" si="89"/>
        <v>0</v>
      </c>
      <c r="H595" s="135">
        <v>0</v>
      </c>
      <c r="I595" s="136">
        <f t="shared" si="90"/>
        <v>0</v>
      </c>
      <c r="J595" s="135">
        <v>0</v>
      </c>
      <c r="K595" s="136">
        <f t="shared" si="91"/>
        <v>0</v>
      </c>
      <c r="O595" s="128">
        <v>2</v>
      </c>
      <c r="AA595" s="101">
        <v>1</v>
      </c>
      <c r="AB595" s="101">
        <v>7</v>
      </c>
      <c r="AC595" s="101">
        <v>7</v>
      </c>
      <c r="AZ595" s="101">
        <v>2</v>
      </c>
      <c r="BA595" s="101">
        <f t="shared" si="92"/>
        <v>0</v>
      </c>
      <c r="BB595" s="101">
        <f t="shared" si="93"/>
        <v>0</v>
      </c>
      <c r="BC595" s="101">
        <f t="shared" si="94"/>
        <v>0</v>
      </c>
      <c r="BD595" s="101">
        <f t="shared" si="95"/>
        <v>0</v>
      </c>
      <c r="BE595" s="101">
        <f t="shared" si="96"/>
        <v>0</v>
      </c>
      <c r="CA595" s="128">
        <v>1</v>
      </c>
      <c r="CB595" s="128">
        <v>7</v>
      </c>
    </row>
    <row r="596" spans="1:80" ht="22.5" x14ac:dyDescent="0.2">
      <c r="A596" s="129">
        <v>290</v>
      </c>
      <c r="B596" s="130" t="s">
        <v>800</v>
      </c>
      <c r="C596" s="131" t="s">
        <v>2663</v>
      </c>
      <c r="D596" s="132" t="s">
        <v>105</v>
      </c>
      <c r="E596" s="133">
        <v>8</v>
      </c>
      <c r="F596" s="133"/>
      <c r="G596" s="134">
        <f t="shared" si="89"/>
        <v>0</v>
      </c>
      <c r="H596" s="135">
        <v>0</v>
      </c>
      <c r="I596" s="136">
        <f t="shared" si="90"/>
        <v>0</v>
      </c>
      <c r="J596" s="135">
        <v>0</v>
      </c>
      <c r="K596" s="136">
        <f t="shared" si="91"/>
        <v>0</v>
      </c>
      <c r="O596" s="128">
        <v>2</v>
      </c>
      <c r="AA596" s="101">
        <v>1</v>
      </c>
      <c r="AB596" s="101">
        <v>7</v>
      </c>
      <c r="AC596" s="101">
        <v>7</v>
      </c>
      <c r="AZ596" s="101">
        <v>2</v>
      </c>
      <c r="BA596" s="101">
        <f t="shared" si="92"/>
        <v>0</v>
      </c>
      <c r="BB596" s="101">
        <f t="shared" si="93"/>
        <v>0</v>
      </c>
      <c r="BC596" s="101">
        <f t="shared" si="94"/>
        <v>0</v>
      </c>
      <c r="BD596" s="101">
        <f t="shared" si="95"/>
        <v>0</v>
      </c>
      <c r="BE596" s="101">
        <f t="shared" si="96"/>
        <v>0</v>
      </c>
      <c r="CA596" s="128">
        <v>1</v>
      </c>
      <c r="CB596" s="128">
        <v>7</v>
      </c>
    </row>
    <row r="597" spans="1:80" ht="22.5" x14ac:dyDescent="0.2">
      <c r="A597" s="129">
        <v>291</v>
      </c>
      <c r="B597" s="130" t="s">
        <v>801</v>
      </c>
      <c r="C597" s="131" t="s">
        <v>2527</v>
      </c>
      <c r="D597" s="132" t="s">
        <v>105</v>
      </c>
      <c r="E597" s="133">
        <v>6</v>
      </c>
      <c r="F597" s="133"/>
      <c r="G597" s="134">
        <f t="shared" si="89"/>
        <v>0</v>
      </c>
      <c r="H597" s="135">
        <v>0</v>
      </c>
      <c r="I597" s="136">
        <f t="shared" si="90"/>
        <v>0</v>
      </c>
      <c r="J597" s="135">
        <v>0</v>
      </c>
      <c r="K597" s="136">
        <f t="shared" si="91"/>
        <v>0</v>
      </c>
      <c r="O597" s="128">
        <v>2</v>
      </c>
      <c r="AA597" s="101">
        <v>1</v>
      </c>
      <c r="AB597" s="101">
        <v>7</v>
      </c>
      <c r="AC597" s="101">
        <v>7</v>
      </c>
      <c r="AZ597" s="101">
        <v>2</v>
      </c>
      <c r="BA597" s="101">
        <f t="shared" si="92"/>
        <v>0</v>
      </c>
      <c r="BB597" s="101">
        <f t="shared" si="93"/>
        <v>0</v>
      </c>
      <c r="BC597" s="101">
        <f t="shared" si="94"/>
        <v>0</v>
      </c>
      <c r="BD597" s="101">
        <f t="shared" si="95"/>
        <v>0</v>
      </c>
      <c r="BE597" s="101">
        <f t="shared" si="96"/>
        <v>0</v>
      </c>
      <c r="CA597" s="128">
        <v>1</v>
      </c>
      <c r="CB597" s="128">
        <v>7</v>
      </c>
    </row>
    <row r="598" spans="1:80" ht="56.25" x14ac:dyDescent="0.2">
      <c r="A598" s="129">
        <v>292</v>
      </c>
      <c r="B598" s="130" t="s">
        <v>802</v>
      </c>
      <c r="C598" s="131" t="s">
        <v>2529</v>
      </c>
      <c r="D598" s="132" t="s">
        <v>105</v>
      </c>
      <c r="E598" s="133">
        <v>1</v>
      </c>
      <c r="F598" s="133"/>
      <c r="G598" s="134">
        <f>E598*F598</f>
        <v>0</v>
      </c>
      <c r="H598" s="135">
        <v>0</v>
      </c>
      <c r="I598" s="136">
        <f t="shared" si="90"/>
        <v>0</v>
      </c>
      <c r="J598" s="135">
        <v>0</v>
      </c>
      <c r="K598" s="136">
        <f t="shared" si="91"/>
        <v>0</v>
      </c>
      <c r="O598" s="128">
        <v>2</v>
      </c>
      <c r="AA598" s="101">
        <v>1</v>
      </c>
      <c r="AB598" s="101">
        <v>7</v>
      </c>
      <c r="AC598" s="101">
        <v>7</v>
      </c>
      <c r="AZ598" s="101">
        <v>2</v>
      </c>
      <c r="BA598" s="101">
        <f t="shared" si="92"/>
        <v>0</v>
      </c>
      <c r="BB598" s="101">
        <f t="shared" si="93"/>
        <v>0</v>
      </c>
      <c r="BC598" s="101">
        <f t="shared" si="94"/>
        <v>0</v>
      </c>
      <c r="BD598" s="101">
        <f t="shared" si="95"/>
        <v>0</v>
      </c>
      <c r="BE598" s="101">
        <f t="shared" si="96"/>
        <v>0</v>
      </c>
      <c r="CA598" s="128">
        <v>1</v>
      </c>
      <c r="CB598" s="128">
        <v>7</v>
      </c>
    </row>
    <row r="599" spans="1:80" x14ac:dyDescent="0.2">
      <c r="A599" s="129">
        <v>293</v>
      </c>
      <c r="B599" s="130" t="s">
        <v>803</v>
      </c>
      <c r="C599" s="131" t="s">
        <v>804</v>
      </c>
      <c r="D599" s="132" t="s">
        <v>105</v>
      </c>
      <c r="E599" s="133">
        <v>2</v>
      </c>
      <c r="F599" s="133"/>
      <c r="G599" s="134">
        <f t="shared" ref="G599:G605" si="97">E599*F599</f>
        <v>0</v>
      </c>
      <c r="H599" s="135"/>
      <c r="I599" s="136"/>
      <c r="J599" s="135"/>
      <c r="K599" s="136"/>
      <c r="O599" s="128"/>
      <c r="CA599" s="128"/>
      <c r="CB599" s="128"/>
    </row>
    <row r="600" spans="1:80" x14ac:dyDescent="0.2">
      <c r="A600" s="129">
        <v>294</v>
      </c>
      <c r="B600" s="130" t="s">
        <v>2516</v>
      </c>
      <c r="C600" s="131" t="s">
        <v>2515</v>
      </c>
      <c r="D600" s="132" t="s">
        <v>115</v>
      </c>
      <c r="E600" s="133">
        <v>130</v>
      </c>
      <c r="F600" s="133"/>
      <c r="G600" s="134">
        <f t="shared" si="97"/>
        <v>0</v>
      </c>
      <c r="H600" s="135"/>
      <c r="I600" s="136"/>
      <c r="J600" s="135"/>
      <c r="K600" s="136"/>
      <c r="O600" s="128"/>
      <c r="CA600" s="128"/>
      <c r="CB600" s="128"/>
    </row>
    <row r="601" spans="1:80" x14ac:dyDescent="0.2">
      <c r="A601" s="129">
        <v>295</v>
      </c>
      <c r="B601" s="130" t="s">
        <v>2517</v>
      </c>
      <c r="C601" s="131" t="s">
        <v>2579</v>
      </c>
      <c r="D601" s="132" t="s">
        <v>115</v>
      </c>
      <c r="E601" s="133">
        <v>280</v>
      </c>
      <c r="F601" s="133"/>
      <c r="G601" s="134">
        <f t="shared" si="97"/>
        <v>0</v>
      </c>
      <c r="H601" s="135"/>
      <c r="I601" s="136"/>
      <c r="J601" s="135"/>
      <c r="K601" s="136"/>
      <c r="O601" s="128"/>
      <c r="CA601" s="128"/>
      <c r="CB601" s="128"/>
    </row>
    <row r="602" spans="1:80" x14ac:dyDescent="0.2">
      <c r="A602" s="129">
        <v>296</v>
      </c>
      <c r="B602" s="130" t="s">
        <v>2522</v>
      </c>
      <c r="C602" s="131" t="s">
        <v>2520</v>
      </c>
      <c r="D602" s="132" t="s">
        <v>100</v>
      </c>
      <c r="E602" s="133">
        <v>15</v>
      </c>
      <c r="F602" s="133"/>
      <c r="G602" s="134">
        <f t="shared" si="97"/>
        <v>0</v>
      </c>
      <c r="H602" s="135"/>
      <c r="I602" s="136"/>
      <c r="J602" s="135"/>
      <c r="K602" s="136"/>
      <c r="O602" s="128"/>
      <c r="CA602" s="128"/>
      <c r="CB602" s="128"/>
    </row>
    <row r="603" spans="1:80" ht="15.75" customHeight="1" x14ac:dyDescent="0.2">
      <c r="A603" s="129">
        <v>297</v>
      </c>
      <c r="B603" s="130" t="s">
        <v>2523</v>
      </c>
      <c r="C603" s="131" t="s">
        <v>2521</v>
      </c>
      <c r="D603" s="132" t="s">
        <v>100</v>
      </c>
      <c r="E603" s="133">
        <v>30</v>
      </c>
      <c r="F603" s="133"/>
      <c r="G603" s="134">
        <f t="shared" si="97"/>
        <v>0</v>
      </c>
      <c r="H603" s="135"/>
      <c r="I603" s="136"/>
      <c r="J603" s="135"/>
      <c r="K603" s="136"/>
      <c r="O603" s="128"/>
      <c r="CA603" s="128"/>
      <c r="CB603" s="128"/>
    </row>
    <row r="604" spans="1:80" ht="78.75" x14ac:dyDescent="0.2">
      <c r="A604" s="129">
        <v>298</v>
      </c>
      <c r="B604" s="130" t="s">
        <v>2524</v>
      </c>
      <c r="C604" s="131" t="s">
        <v>2526</v>
      </c>
      <c r="D604" s="132" t="s">
        <v>2525</v>
      </c>
      <c r="E604" s="133">
        <v>45</v>
      </c>
      <c r="F604" s="133"/>
      <c r="G604" s="134">
        <f t="shared" si="97"/>
        <v>0</v>
      </c>
      <c r="H604" s="135"/>
      <c r="I604" s="136"/>
      <c r="J604" s="135"/>
      <c r="K604" s="136"/>
      <c r="O604" s="128"/>
      <c r="CA604" s="128"/>
      <c r="CB604" s="128"/>
    </row>
    <row r="605" spans="1:80" ht="22.5" x14ac:dyDescent="0.2">
      <c r="A605" s="129">
        <v>299</v>
      </c>
      <c r="B605" s="130" t="s">
        <v>2547</v>
      </c>
      <c r="C605" s="179" t="s">
        <v>2485</v>
      </c>
      <c r="D605" s="180" t="s">
        <v>105</v>
      </c>
      <c r="E605" s="181">
        <v>1</v>
      </c>
      <c r="F605" s="181"/>
      <c r="G605" s="182">
        <f t="shared" si="97"/>
        <v>0</v>
      </c>
      <c r="H605" s="135"/>
      <c r="I605" s="136"/>
      <c r="J605" s="135"/>
      <c r="K605" s="136"/>
      <c r="O605" s="128"/>
      <c r="CA605" s="128"/>
      <c r="CB605" s="128"/>
    </row>
    <row r="606" spans="1:80" ht="33.75" x14ac:dyDescent="0.2">
      <c r="A606" s="178">
        <f t="shared" ref="A606:A620" si="98">A605+1</f>
        <v>300</v>
      </c>
      <c r="B606" s="130" t="s">
        <v>2548</v>
      </c>
      <c r="C606" s="179" t="s">
        <v>2486</v>
      </c>
      <c r="D606" s="180" t="s">
        <v>105</v>
      </c>
      <c r="E606" s="181">
        <v>1</v>
      </c>
      <c r="F606" s="181"/>
      <c r="G606" s="182">
        <f t="shared" ref="G606" si="99">E606*F606</f>
        <v>0</v>
      </c>
      <c r="H606" s="135"/>
      <c r="I606" s="136"/>
      <c r="J606" s="135"/>
      <c r="K606" s="136"/>
      <c r="O606" s="128"/>
      <c r="CA606" s="128"/>
      <c r="CB606" s="128"/>
    </row>
    <row r="607" spans="1:80" x14ac:dyDescent="0.2">
      <c r="A607" s="178">
        <f t="shared" si="98"/>
        <v>301</v>
      </c>
      <c r="B607" s="130" t="s">
        <v>2549</v>
      </c>
      <c r="C607" s="179" t="s">
        <v>2465</v>
      </c>
      <c r="D607" s="180" t="s">
        <v>105</v>
      </c>
      <c r="E607" s="181">
        <v>1</v>
      </c>
      <c r="F607" s="181">
        <v>0</v>
      </c>
      <c r="G607" s="182">
        <f t="shared" ref="G607:G619" si="100">E607*F607</f>
        <v>0</v>
      </c>
      <c r="H607" s="135"/>
      <c r="I607" s="136"/>
      <c r="J607" s="135"/>
      <c r="K607" s="136"/>
      <c r="O607" s="128"/>
      <c r="CA607" s="128"/>
      <c r="CB607" s="128"/>
    </row>
    <row r="608" spans="1:80" x14ac:dyDescent="0.2">
      <c r="A608" s="178">
        <f t="shared" si="98"/>
        <v>302</v>
      </c>
      <c r="B608" s="130" t="s">
        <v>2550</v>
      </c>
      <c r="C608" s="179" t="s">
        <v>2488</v>
      </c>
      <c r="D608" s="180" t="s">
        <v>105</v>
      </c>
      <c r="E608" s="181">
        <v>1</v>
      </c>
      <c r="F608" s="181">
        <v>0</v>
      </c>
      <c r="G608" s="182">
        <f t="shared" si="100"/>
        <v>0</v>
      </c>
      <c r="H608" s="135"/>
      <c r="I608" s="136"/>
      <c r="J608" s="135"/>
      <c r="K608" s="136"/>
      <c r="O608" s="128"/>
      <c r="CA608" s="128"/>
      <c r="CB608" s="128"/>
    </row>
    <row r="609" spans="1:80" x14ac:dyDescent="0.2">
      <c r="A609" s="178">
        <f t="shared" si="98"/>
        <v>303</v>
      </c>
      <c r="B609" s="130" t="s">
        <v>2551</v>
      </c>
      <c r="C609" s="179" t="s">
        <v>2466</v>
      </c>
      <c r="D609" s="180" t="s">
        <v>105</v>
      </c>
      <c r="E609" s="181">
        <v>1</v>
      </c>
      <c r="F609" s="181">
        <v>0</v>
      </c>
      <c r="G609" s="182">
        <f t="shared" si="100"/>
        <v>0</v>
      </c>
      <c r="H609" s="135"/>
      <c r="I609" s="136"/>
      <c r="J609" s="135"/>
      <c r="K609" s="136"/>
      <c r="O609" s="128"/>
      <c r="CA609" s="128"/>
      <c r="CB609" s="128"/>
    </row>
    <row r="610" spans="1:80" x14ac:dyDescent="0.2">
      <c r="A610" s="178">
        <f t="shared" si="98"/>
        <v>304</v>
      </c>
      <c r="B610" s="130" t="s">
        <v>2552</v>
      </c>
      <c r="C610" s="179" t="s">
        <v>2467</v>
      </c>
      <c r="D610" s="180" t="s">
        <v>105</v>
      </c>
      <c r="E610" s="181">
        <v>1</v>
      </c>
      <c r="F610" s="181">
        <v>0</v>
      </c>
      <c r="G610" s="182">
        <f t="shared" si="100"/>
        <v>0</v>
      </c>
      <c r="H610" s="135"/>
      <c r="I610" s="136"/>
      <c r="J610" s="135"/>
      <c r="K610" s="136"/>
      <c r="O610" s="128"/>
      <c r="CA610" s="128"/>
      <c r="CB610" s="128"/>
    </row>
    <row r="611" spans="1:80" x14ac:dyDescent="0.2">
      <c r="A611" s="178">
        <f t="shared" si="98"/>
        <v>305</v>
      </c>
      <c r="B611" s="130" t="s">
        <v>2553</v>
      </c>
      <c r="C611" s="179" t="s">
        <v>2704</v>
      </c>
      <c r="D611" s="180" t="s">
        <v>105</v>
      </c>
      <c r="E611" s="181">
        <v>1</v>
      </c>
      <c r="F611" s="181">
        <v>0</v>
      </c>
      <c r="G611" s="182">
        <f t="shared" si="100"/>
        <v>0</v>
      </c>
      <c r="H611" s="135"/>
      <c r="I611" s="136"/>
      <c r="J611" s="135"/>
      <c r="K611" s="136"/>
      <c r="O611" s="128"/>
      <c r="CA611" s="128"/>
      <c r="CB611" s="128"/>
    </row>
    <row r="612" spans="1:80" x14ac:dyDescent="0.2">
      <c r="A612" s="178">
        <f t="shared" si="98"/>
        <v>306</v>
      </c>
      <c r="B612" s="130" t="s">
        <v>2554</v>
      </c>
      <c r="C612" s="179" t="s">
        <v>2468</v>
      </c>
      <c r="D612" s="180" t="s">
        <v>105</v>
      </c>
      <c r="E612" s="181">
        <v>1</v>
      </c>
      <c r="F612" s="181">
        <v>0</v>
      </c>
      <c r="G612" s="182">
        <f t="shared" ref="G612" si="101">E612*F612</f>
        <v>0</v>
      </c>
      <c r="H612" s="135"/>
      <c r="I612" s="136"/>
      <c r="J612" s="135"/>
      <c r="K612" s="136"/>
      <c r="O612" s="128"/>
      <c r="CA612" s="128"/>
      <c r="CB612" s="128"/>
    </row>
    <row r="613" spans="1:80" ht="33" customHeight="1" x14ac:dyDescent="0.2">
      <c r="A613" s="178">
        <f t="shared" si="98"/>
        <v>307</v>
      </c>
      <c r="B613" s="130" t="s">
        <v>2555</v>
      </c>
      <c r="C613" s="179" t="s">
        <v>2469</v>
      </c>
      <c r="D613" s="180" t="s">
        <v>105</v>
      </c>
      <c r="E613" s="181">
        <v>1</v>
      </c>
      <c r="F613" s="181">
        <v>0</v>
      </c>
      <c r="G613" s="182">
        <f t="shared" si="100"/>
        <v>0</v>
      </c>
      <c r="H613" s="135"/>
      <c r="I613" s="136"/>
      <c r="J613" s="135"/>
      <c r="K613" s="136"/>
      <c r="O613" s="128"/>
      <c r="CA613" s="128"/>
      <c r="CB613" s="128"/>
    </row>
    <row r="614" spans="1:80" x14ac:dyDescent="0.2">
      <c r="A614" s="178">
        <f t="shared" si="98"/>
        <v>308</v>
      </c>
      <c r="B614" s="130" t="s">
        <v>2556</v>
      </c>
      <c r="C614" s="179" t="s">
        <v>2470</v>
      </c>
      <c r="D614" s="180" t="s">
        <v>105</v>
      </c>
      <c r="E614" s="181">
        <v>1</v>
      </c>
      <c r="F614" s="181">
        <v>0</v>
      </c>
      <c r="G614" s="182">
        <f t="shared" si="100"/>
        <v>0</v>
      </c>
      <c r="H614" s="135"/>
      <c r="I614" s="136"/>
      <c r="J614" s="135"/>
      <c r="K614" s="136"/>
      <c r="O614" s="128"/>
      <c r="CA614" s="128"/>
      <c r="CB614" s="128"/>
    </row>
    <row r="615" spans="1:80" x14ac:dyDescent="0.2">
      <c r="A615" s="178">
        <f t="shared" si="98"/>
        <v>309</v>
      </c>
      <c r="B615" s="130" t="s">
        <v>2557</v>
      </c>
      <c r="C615" s="179" t="s">
        <v>2471</v>
      </c>
      <c r="D615" s="180" t="s">
        <v>105</v>
      </c>
      <c r="E615" s="181">
        <v>1</v>
      </c>
      <c r="F615" s="181">
        <v>0</v>
      </c>
      <c r="G615" s="182">
        <f t="shared" ref="G615" si="102">E615*F615</f>
        <v>0</v>
      </c>
      <c r="H615" s="135"/>
      <c r="I615" s="136"/>
      <c r="J615" s="135"/>
      <c r="K615" s="136"/>
      <c r="O615" s="128"/>
      <c r="CA615" s="128"/>
      <c r="CB615" s="128"/>
    </row>
    <row r="616" spans="1:80" ht="36" customHeight="1" x14ac:dyDescent="0.2">
      <c r="A616" s="178">
        <f t="shared" si="98"/>
        <v>310</v>
      </c>
      <c r="B616" s="130" t="s">
        <v>2558</v>
      </c>
      <c r="C616" s="179" t="s">
        <v>2472</v>
      </c>
      <c r="D616" s="180" t="s">
        <v>105</v>
      </c>
      <c r="E616" s="181">
        <v>1</v>
      </c>
      <c r="F616" s="181">
        <v>0</v>
      </c>
      <c r="G616" s="182">
        <f t="shared" si="100"/>
        <v>0</v>
      </c>
      <c r="H616" s="135"/>
      <c r="I616" s="136"/>
      <c r="J616" s="135"/>
      <c r="K616" s="136"/>
      <c r="O616" s="128"/>
      <c r="CA616" s="128"/>
      <c r="CB616" s="128"/>
    </row>
    <row r="617" spans="1:80" ht="33" customHeight="1" x14ac:dyDescent="0.2">
      <c r="A617" s="178">
        <f t="shared" si="98"/>
        <v>311</v>
      </c>
      <c r="B617" s="130" t="s">
        <v>2559</v>
      </c>
      <c r="C617" s="179" t="s">
        <v>2473</v>
      </c>
      <c r="D617" s="180" t="s">
        <v>105</v>
      </c>
      <c r="E617" s="181">
        <v>1</v>
      </c>
      <c r="F617" s="181">
        <v>0</v>
      </c>
      <c r="G617" s="182">
        <f t="shared" si="100"/>
        <v>0</v>
      </c>
      <c r="H617" s="161"/>
      <c r="I617" s="136"/>
      <c r="J617" s="161"/>
      <c r="K617" s="136"/>
      <c r="O617" s="128"/>
      <c r="CA617" s="128"/>
      <c r="CB617" s="128"/>
    </row>
    <row r="618" spans="1:80" ht="36" customHeight="1" x14ac:dyDescent="0.2">
      <c r="A618" s="178">
        <f t="shared" si="98"/>
        <v>312</v>
      </c>
      <c r="B618" s="130" t="s">
        <v>2560</v>
      </c>
      <c r="C618" s="179" t="s">
        <v>2483</v>
      </c>
      <c r="D618" s="180" t="s">
        <v>105</v>
      </c>
      <c r="E618" s="181">
        <v>1</v>
      </c>
      <c r="F618" s="181">
        <v>0</v>
      </c>
      <c r="G618" s="182">
        <f t="shared" si="100"/>
        <v>0</v>
      </c>
      <c r="H618" s="161"/>
      <c r="I618" s="136"/>
      <c r="J618" s="161"/>
      <c r="K618" s="136"/>
      <c r="O618" s="128"/>
      <c r="CA618" s="128"/>
      <c r="CB618" s="128"/>
    </row>
    <row r="619" spans="1:80" ht="16.5" customHeight="1" x14ac:dyDescent="0.2">
      <c r="A619" s="178">
        <f t="shared" si="98"/>
        <v>313</v>
      </c>
      <c r="B619" s="130" t="s">
        <v>2561</v>
      </c>
      <c r="C619" s="183" t="s">
        <v>2484</v>
      </c>
      <c r="D619" s="180" t="s">
        <v>44</v>
      </c>
      <c r="E619" s="184">
        <v>11</v>
      </c>
      <c r="F619" s="181">
        <v>0</v>
      </c>
      <c r="G619" s="184">
        <f t="shared" si="100"/>
        <v>0</v>
      </c>
      <c r="H619" s="161"/>
      <c r="I619" s="136"/>
      <c r="J619" s="161"/>
      <c r="K619" s="136"/>
      <c r="O619" s="128"/>
      <c r="CA619" s="128"/>
      <c r="CB619" s="128"/>
    </row>
    <row r="620" spans="1:80" ht="50.25" customHeight="1" x14ac:dyDescent="0.2">
      <c r="A620" s="178">
        <f t="shared" si="98"/>
        <v>314</v>
      </c>
      <c r="B620" s="130" t="s">
        <v>2562</v>
      </c>
      <c r="C620" s="185" t="s">
        <v>2487</v>
      </c>
      <c r="D620" s="180" t="s">
        <v>105</v>
      </c>
      <c r="E620" s="181">
        <v>1</v>
      </c>
      <c r="F620" s="181">
        <v>0</v>
      </c>
      <c r="G620" s="182">
        <f t="shared" ref="G620:G621" si="103">E620*F620</f>
        <v>0</v>
      </c>
      <c r="H620" s="161"/>
      <c r="I620" s="136"/>
      <c r="J620" s="161"/>
      <c r="K620" s="136"/>
      <c r="O620" s="128"/>
      <c r="CA620" s="128"/>
      <c r="CB620" s="128"/>
    </row>
    <row r="621" spans="1:80" ht="22.5" customHeight="1" x14ac:dyDescent="0.2">
      <c r="A621" s="214">
        <v>315</v>
      </c>
      <c r="B621" s="215" t="s">
        <v>2676</v>
      </c>
      <c r="C621" s="216" t="s">
        <v>2677</v>
      </c>
      <c r="D621" s="187" t="s">
        <v>105</v>
      </c>
      <c r="E621" s="181">
        <v>1</v>
      </c>
      <c r="F621" s="181">
        <v>0</v>
      </c>
      <c r="G621" s="182">
        <f t="shared" si="103"/>
        <v>0</v>
      </c>
      <c r="H621" s="161"/>
      <c r="I621" s="136"/>
      <c r="J621" s="161"/>
      <c r="K621" s="136"/>
      <c r="O621" s="128"/>
      <c r="CA621" s="128"/>
      <c r="CB621" s="128"/>
    </row>
    <row r="622" spans="1:80" x14ac:dyDescent="0.2">
      <c r="A622" s="144"/>
      <c r="B622" s="145" t="s">
        <v>45</v>
      </c>
      <c r="C622" s="146" t="s">
        <v>715</v>
      </c>
      <c r="D622" s="147"/>
      <c r="E622" s="148"/>
      <c r="F622" s="149"/>
      <c r="G622" s="150">
        <f>SUM(G549:K620)</f>
        <v>0</v>
      </c>
      <c r="H622" s="151"/>
      <c r="I622" s="152">
        <f>SUM(I549:I616)</f>
        <v>0</v>
      </c>
      <c r="J622" s="151"/>
      <c r="K622" s="152">
        <f>SUM(K549:K616)</f>
        <v>0</v>
      </c>
      <c r="O622" s="128">
        <v>4</v>
      </c>
      <c r="BA622" s="153">
        <f>SUM(BA549:BA616)</f>
        <v>0</v>
      </c>
      <c r="BB622" s="153">
        <f>SUM(BB549:BB616)</f>
        <v>0</v>
      </c>
      <c r="BC622" s="153">
        <f>SUM(BC549:BC616)</f>
        <v>0</v>
      </c>
      <c r="BD622" s="153">
        <f>SUM(BD549:BD616)</f>
        <v>0</v>
      </c>
      <c r="BE622" s="153">
        <f>SUM(BE549:BE616)</f>
        <v>0</v>
      </c>
    </row>
    <row r="623" spans="1:80" x14ac:dyDescent="0.2">
      <c r="A623" s="118" t="s">
        <v>41</v>
      </c>
      <c r="B623" s="119" t="s">
        <v>805</v>
      </c>
      <c r="C623" s="120" t="s">
        <v>806</v>
      </c>
      <c r="D623" s="121"/>
      <c r="E623" s="122"/>
      <c r="F623" s="122"/>
      <c r="G623" s="123"/>
      <c r="H623" s="124"/>
      <c r="I623" s="125"/>
      <c r="J623" s="126"/>
      <c r="K623" s="127"/>
      <c r="O623" s="128">
        <v>1</v>
      </c>
    </row>
    <row r="624" spans="1:80" x14ac:dyDescent="0.2">
      <c r="A624" s="129">
        <v>315</v>
      </c>
      <c r="B624" s="130" t="s">
        <v>808</v>
      </c>
      <c r="C624" s="131" t="s">
        <v>809</v>
      </c>
      <c r="D624" s="132" t="s">
        <v>100</v>
      </c>
      <c r="E624" s="133">
        <v>1.02</v>
      </c>
      <c r="F624" s="133">
        <v>0</v>
      </c>
      <c r="G624" s="134">
        <f t="shared" ref="G624:G629" si="104">E624*F624</f>
        <v>0</v>
      </c>
      <c r="H624" s="135">
        <v>2.2799999999999999E-3</v>
      </c>
      <c r="I624" s="136">
        <f t="shared" ref="I624:I629" si="105">E624*H624</f>
        <v>2.3256000000000001E-3</v>
      </c>
      <c r="J624" s="135"/>
      <c r="K624" s="136">
        <f t="shared" ref="K624:K629" si="106">E624*J624</f>
        <v>0</v>
      </c>
      <c r="O624" s="128">
        <v>2</v>
      </c>
      <c r="AA624" s="101">
        <v>3</v>
      </c>
      <c r="AB624" s="101">
        <v>10</v>
      </c>
      <c r="AC624" s="101">
        <v>631509074</v>
      </c>
      <c r="AZ624" s="101">
        <v>1</v>
      </c>
      <c r="BA624" s="101">
        <f t="shared" ref="BA624:BA629" si="107">IF(AZ624=1,G624,0)</f>
        <v>0</v>
      </c>
      <c r="BB624" s="101">
        <f t="shared" ref="BB624:BB629" si="108">IF(AZ624=2,G624,0)</f>
        <v>0</v>
      </c>
      <c r="BC624" s="101">
        <f t="shared" ref="BC624:BC629" si="109">IF(AZ624=3,G624,0)</f>
        <v>0</v>
      </c>
      <c r="BD624" s="101">
        <f t="shared" ref="BD624:BD629" si="110">IF(AZ624=4,G624,0)</f>
        <v>0</v>
      </c>
      <c r="BE624" s="101">
        <f t="shared" ref="BE624:BE629" si="111">IF(AZ624=5,G624,0)</f>
        <v>0</v>
      </c>
      <c r="CA624" s="128">
        <v>3</v>
      </c>
      <c r="CB624" s="128">
        <v>10</v>
      </c>
    </row>
    <row r="625" spans="1:80" x14ac:dyDescent="0.2">
      <c r="A625" s="129">
        <v>316</v>
      </c>
      <c r="B625" s="130" t="s">
        <v>810</v>
      </c>
      <c r="C625" s="131" t="s">
        <v>811</v>
      </c>
      <c r="D625" s="132" t="s">
        <v>159</v>
      </c>
      <c r="E625" s="133">
        <v>216.95</v>
      </c>
      <c r="F625" s="133">
        <v>0</v>
      </c>
      <c r="G625" s="134">
        <f t="shared" si="104"/>
        <v>0</v>
      </c>
      <c r="H625" s="135">
        <v>0</v>
      </c>
      <c r="I625" s="136">
        <f t="shared" si="105"/>
        <v>0</v>
      </c>
      <c r="J625" s="135"/>
      <c r="K625" s="136">
        <f t="shared" si="106"/>
        <v>0</v>
      </c>
      <c r="O625" s="128">
        <v>2</v>
      </c>
      <c r="AA625" s="101">
        <v>8</v>
      </c>
      <c r="AB625" s="101">
        <v>0</v>
      </c>
      <c r="AC625" s="101">
        <v>3</v>
      </c>
      <c r="AZ625" s="101">
        <v>1</v>
      </c>
      <c r="BA625" s="101">
        <f t="shared" si="107"/>
        <v>0</v>
      </c>
      <c r="BB625" s="101">
        <f t="shared" si="108"/>
        <v>0</v>
      </c>
      <c r="BC625" s="101">
        <f t="shared" si="109"/>
        <v>0</v>
      </c>
      <c r="BD625" s="101">
        <f t="shared" si="110"/>
        <v>0</v>
      </c>
      <c r="BE625" s="101">
        <f t="shared" si="111"/>
        <v>0</v>
      </c>
      <c r="CA625" s="128">
        <v>8</v>
      </c>
      <c r="CB625" s="128">
        <v>0</v>
      </c>
    </row>
    <row r="626" spans="1:80" x14ac:dyDescent="0.2">
      <c r="A626" s="129">
        <v>317</v>
      </c>
      <c r="B626" s="130" t="s">
        <v>812</v>
      </c>
      <c r="C626" s="131" t="s">
        <v>813</v>
      </c>
      <c r="D626" s="132" t="s">
        <v>159</v>
      </c>
      <c r="E626" s="133">
        <v>6291.55</v>
      </c>
      <c r="F626" s="133">
        <v>0</v>
      </c>
      <c r="G626" s="134">
        <f t="shared" si="104"/>
        <v>0</v>
      </c>
      <c r="H626" s="135">
        <v>0</v>
      </c>
      <c r="I626" s="136">
        <f t="shared" si="105"/>
        <v>0</v>
      </c>
      <c r="J626" s="135"/>
      <c r="K626" s="136">
        <f t="shared" si="106"/>
        <v>0</v>
      </c>
      <c r="O626" s="128">
        <v>2</v>
      </c>
      <c r="AA626" s="101">
        <v>8</v>
      </c>
      <c r="AB626" s="101">
        <v>0</v>
      </c>
      <c r="AC626" s="101">
        <v>3</v>
      </c>
      <c r="AZ626" s="101">
        <v>1</v>
      </c>
      <c r="BA626" s="101">
        <f t="shared" si="107"/>
        <v>0</v>
      </c>
      <c r="BB626" s="101">
        <f t="shared" si="108"/>
        <v>0</v>
      </c>
      <c r="BC626" s="101">
        <f t="shared" si="109"/>
        <v>0</v>
      </c>
      <c r="BD626" s="101">
        <f t="shared" si="110"/>
        <v>0</v>
      </c>
      <c r="BE626" s="101">
        <f t="shared" si="111"/>
        <v>0</v>
      </c>
      <c r="CA626" s="128">
        <v>8</v>
      </c>
      <c r="CB626" s="128">
        <v>0</v>
      </c>
    </row>
    <row r="627" spans="1:80" x14ac:dyDescent="0.2">
      <c r="A627" s="129">
        <v>318</v>
      </c>
      <c r="B627" s="130" t="s">
        <v>814</v>
      </c>
      <c r="C627" s="131" t="s">
        <v>815</v>
      </c>
      <c r="D627" s="132" t="s">
        <v>159</v>
      </c>
      <c r="E627" s="133">
        <v>216.95</v>
      </c>
      <c r="F627" s="133">
        <v>0</v>
      </c>
      <c r="G627" s="134">
        <f t="shared" si="104"/>
        <v>0</v>
      </c>
      <c r="H627" s="135">
        <v>0</v>
      </c>
      <c r="I627" s="136">
        <f t="shared" si="105"/>
        <v>0</v>
      </c>
      <c r="J627" s="135"/>
      <c r="K627" s="136">
        <f t="shared" si="106"/>
        <v>0</v>
      </c>
      <c r="O627" s="128">
        <v>2</v>
      </c>
      <c r="AA627" s="101">
        <v>8</v>
      </c>
      <c r="AB627" s="101">
        <v>0</v>
      </c>
      <c r="AC627" s="101">
        <v>3</v>
      </c>
      <c r="AZ627" s="101">
        <v>1</v>
      </c>
      <c r="BA627" s="101">
        <f t="shared" si="107"/>
        <v>0</v>
      </c>
      <c r="BB627" s="101">
        <f t="shared" si="108"/>
        <v>0</v>
      </c>
      <c r="BC627" s="101">
        <f t="shared" si="109"/>
        <v>0</v>
      </c>
      <c r="BD627" s="101">
        <f t="shared" si="110"/>
        <v>0</v>
      </c>
      <c r="BE627" s="101">
        <f t="shared" si="111"/>
        <v>0</v>
      </c>
      <c r="CA627" s="128">
        <v>8</v>
      </c>
      <c r="CB627" s="128">
        <v>0</v>
      </c>
    </row>
    <row r="628" spans="1:80" x14ac:dyDescent="0.2">
      <c r="A628" s="129">
        <v>319</v>
      </c>
      <c r="B628" s="130" t="s">
        <v>816</v>
      </c>
      <c r="C628" s="131" t="s">
        <v>817</v>
      </c>
      <c r="D628" s="132" t="s">
        <v>159</v>
      </c>
      <c r="E628" s="133">
        <v>433.9</v>
      </c>
      <c r="F628" s="133">
        <v>0</v>
      </c>
      <c r="G628" s="134">
        <f t="shared" si="104"/>
        <v>0</v>
      </c>
      <c r="H628" s="135">
        <v>0</v>
      </c>
      <c r="I628" s="136">
        <f t="shared" si="105"/>
        <v>0</v>
      </c>
      <c r="J628" s="135"/>
      <c r="K628" s="136">
        <f t="shared" si="106"/>
        <v>0</v>
      </c>
      <c r="O628" s="128">
        <v>2</v>
      </c>
      <c r="AA628" s="101">
        <v>8</v>
      </c>
      <c r="AB628" s="101">
        <v>0</v>
      </c>
      <c r="AC628" s="101">
        <v>3</v>
      </c>
      <c r="AZ628" s="101">
        <v>1</v>
      </c>
      <c r="BA628" s="101">
        <f t="shared" si="107"/>
        <v>0</v>
      </c>
      <c r="BB628" s="101">
        <f t="shared" si="108"/>
        <v>0</v>
      </c>
      <c r="BC628" s="101">
        <f t="shared" si="109"/>
        <v>0</v>
      </c>
      <c r="BD628" s="101">
        <f t="shared" si="110"/>
        <v>0</v>
      </c>
      <c r="BE628" s="101">
        <f t="shared" si="111"/>
        <v>0</v>
      </c>
      <c r="CA628" s="128">
        <v>8</v>
      </c>
      <c r="CB628" s="128">
        <v>0</v>
      </c>
    </row>
    <row r="629" spans="1:80" x14ac:dyDescent="0.2">
      <c r="A629" s="129">
        <v>320</v>
      </c>
      <c r="B629" s="130" t="s">
        <v>818</v>
      </c>
      <c r="C629" s="131" t="s">
        <v>819</v>
      </c>
      <c r="D629" s="132" t="s">
        <v>159</v>
      </c>
      <c r="E629" s="133">
        <v>216.95</v>
      </c>
      <c r="F629" s="133">
        <v>0</v>
      </c>
      <c r="G629" s="134">
        <f t="shared" si="104"/>
        <v>0</v>
      </c>
      <c r="H629" s="135">
        <v>0</v>
      </c>
      <c r="I629" s="136">
        <f t="shared" si="105"/>
        <v>0</v>
      </c>
      <c r="J629" s="135"/>
      <c r="K629" s="136">
        <f t="shared" si="106"/>
        <v>0</v>
      </c>
      <c r="O629" s="128">
        <v>2</v>
      </c>
      <c r="AA629" s="101">
        <v>8</v>
      </c>
      <c r="AB629" s="101">
        <v>0</v>
      </c>
      <c r="AC629" s="101">
        <v>3</v>
      </c>
      <c r="AZ629" s="101">
        <v>1</v>
      </c>
      <c r="BA629" s="101">
        <f t="shared" si="107"/>
        <v>0</v>
      </c>
      <c r="BB629" s="101">
        <f t="shared" si="108"/>
        <v>0</v>
      </c>
      <c r="BC629" s="101">
        <f t="shared" si="109"/>
        <v>0</v>
      </c>
      <c r="BD629" s="101">
        <f t="shared" si="110"/>
        <v>0</v>
      </c>
      <c r="BE629" s="101">
        <f t="shared" si="111"/>
        <v>0</v>
      </c>
      <c r="CA629" s="128">
        <v>8</v>
      </c>
      <c r="CB629" s="128">
        <v>0</v>
      </c>
    </row>
    <row r="630" spans="1:80" x14ac:dyDescent="0.2">
      <c r="A630" s="144"/>
      <c r="B630" s="145" t="s">
        <v>45</v>
      </c>
      <c r="C630" s="146" t="s">
        <v>807</v>
      </c>
      <c r="D630" s="147"/>
      <c r="E630" s="148"/>
      <c r="F630" s="149"/>
      <c r="G630" s="150">
        <f>SUM(G623:G629)</f>
        <v>0</v>
      </c>
      <c r="H630" s="151"/>
      <c r="I630" s="152">
        <f>SUM(I623:I629)</f>
        <v>2.3256000000000001E-3</v>
      </c>
      <c r="J630" s="151"/>
      <c r="K630" s="152">
        <f>SUM(K623:K629)</f>
        <v>0</v>
      </c>
      <c r="O630" s="128">
        <v>4</v>
      </c>
      <c r="BA630" s="153">
        <f>SUM(BA623:BA629)</f>
        <v>0</v>
      </c>
      <c r="BB630" s="153">
        <f>SUM(BB623:BB629)</f>
        <v>0</v>
      </c>
      <c r="BC630" s="153">
        <f>SUM(BC623:BC629)</f>
        <v>0</v>
      </c>
      <c r="BD630" s="153">
        <f>SUM(BD623:BD629)</f>
        <v>0</v>
      </c>
      <c r="BE630" s="153">
        <f>SUM(BE623:BE629)</f>
        <v>0</v>
      </c>
    </row>
    <row r="631" spans="1:80" x14ac:dyDescent="0.2">
      <c r="E631" s="101"/>
      <c r="G631" s="160">
        <f>SUM(G630,G622,G548,G538,G365,G357,G325,G297,G235,G223,G201,G184,G181,G154,G151,G127,G122,G118,G94,G49,G41)</f>
        <v>0</v>
      </c>
    </row>
    <row r="632" spans="1:80" x14ac:dyDescent="0.2">
      <c r="E632" s="101"/>
    </row>
    <row r="633" spans="1:80" x14ac:dyDescent="0.2">
      <c r="E633" s="101"/>
    </row>
    <row r="634" spans="1:80" x14ac:dyDescent="0.2">
      <c r="E634" s="101"/>
    </row>
    <row r="635" spans="1:80" x14ac:dyDescent="0.2">
      <c r="E635" s="101"/>
    </row>
    <row r="636" spans="1:80" x14ac:dyDescent="0.2">
      <c r="E636" s="101"/>
    </row>
    <row r="637" spans="1:80" x14ac:dyDescent="0.2">
      <c r="E637" s="101"/>
    </row>
    <row r="638" spans="1:80" x14ac:dyDescent="0.2">
      <c r="E638" s="101"/>
    </row>
    <row r="639" spans="1:80" x14ac:dyDescent="0.2">
      <c r="E639" s="101"/>
    </row>
    <row r="640" spans="1:80" x14ac:dyDescent="0.2">
      <c r="E640" s="101"/>
    </row>
    <row r="641" spans="1:7" x14ac:dyDescent="0.2">
      <c r="E641" s="101"/>
    </row>
    <row r="642" spans="1:7" x14ac:dyDescent="0.2">
      <c r="E642" s="101"/>
    </row>
    <row r="643" spans="1:7" x14ac:dyDescent="0.2">
      <c r="E643" s="101"/>
    </row>
    <row r="644" spans="1:7" x14ac:dyDescent="0.2">
      <c r="E644" s="101"/>
    </row>
    <row r="645" spans="1:7" x14ac:dyDescent="0.2">
      <c r="E645" s="101"/>
    </row>
    <row r="646" spans="1:7" x14ac:dyDescent="0.2">
      <c r="E646" s="101"/>
    </row>
    <row r="647" spans="1:7" x14ac:dyDescent="0.2">
      <c r="E647" s="101"/>
    </row>
    <row r="648" spans="1:7" x14ac:dyDescent="0.2">
      <c r="E648" s="101"/>
    </row>
    <row r="649" spans="1:7" x14ac:dyDescent="0.2">
      <c r="E649" s="101"/>
    </row>
    <row r="650" spans="1:7" x14ac:dyDescent="0.2">
      <c r="E650" s="101"/>
    </row>
    <row r="651" spans="1:7" x14ac:dyDescent="0.2">
      <c r="E651" s="101"/>
    </row>
    <row r="652" spans="1:7" x14ac:dyDescent="0.2">
      <c r="E652" s="101"/>
    </row>
    <row r="653" spans="1:7" x14ac:dyDescent="0.2">
      <c r="E653" s="101"/>
    </row>
    <row r="654" spans="1:7" x14ac:dyDescent="0.2">
      <c r="A654" s="143"/>
      <c r="B654" s="143"/>
      <c r="C654" s="143"/>
      <c r="D654" s="143"/>
      <c r="E654" s="143"/>
      <c r="F654" s="143"/>
      <c r="G654" s="143"/>
    </row>
    <row r="655" spans="1:7" x14ac:dyDescent="0.2">
      <c r="A655" s="143"/>
      <c r="B655" s="143"/>
      <c r="C655" s="143"/>
      <c r="D655" s="143"/>
      <c r="E655" s="143"/>
      <c r="F655" s="143"/>
      <c r="G655" s="143"/>
    </row>
    <row r="656" spans="1:7" x14ac:dyDescent="0.2">
      <c r="A656" s="143"/>
      <c r="B656" s="143"/>
      <c r="C656" s="143"/>
      <c r="D656" s="143"/>
      <c r="E656" s="143"/>
      <c r="F656" s="143"/>
      <c r="G656" s="143"/>
    </row>
    <row r="657" spans="1:7" x14ac:dyDescent="0.2">
      <c r="A657" s="143"/>
      <c r="B657" s="143"/>
      <c r="C657" s="143"/>
      <c r="D657" s="143"/>
      <c r="E657" s="143"/>
      <c r="F657" s="143"/>
      <c r="G657" s="143"/>
    </row>
    <row r="658" spans="1:7" x14ac:dyDescent="0.2">
      <c r="E658" s="101"/>
    </row>
    <row r="659" spans="1:7" x14ac:dyDescent="0.2">
      <c r="E659" s="101"/>
    </row>
    <row r="660" spans="1:7" x14ac:dyDescent="0.2">
      <c r="E660" s="101"/>
    </row>
    <row r="661" spans="1:7" x14ac:dyDescent="0.2">
      <c r="E661" s="101"/>
    </row>
    <row r="662" spans="1:7" x14ac:dyDescent="0.2">
      <c r="E662" s="101"/>
    </row>
    <row r="663" spans="1:7" x14ac:dyDescent="0.2">
      <c r="E663" s="101"/>
    </row>
    <row r="664" spans="1:7" x14ac:dyDescent="0.2">
      <c r="E664" s="101"/>
    </row>
    <row r="665" spans="1:7" x14ac:dyDescent="0.2">
      <c r="E665" s="101"/>
    </row>
    <row r="666" spans="1:7" x14ac:dyDescent="0.2">
      <c r="E666" s="101"/>
    </row>
    <row r="667" spans="1:7" x14ac:dyDescent="0.2">
      <c r="E667" s="101"/>
    </row>
    <row r="668" spans="1:7" x14ac:dyDescent="0.2">
      <c r="E668" s="101"/>
    </row>
    <row r="669" spans="1:7" x14ac:dyDescent="0.2">
      <c r="E669" s="101"/>
    </row>
    <row r="670" spans="1:7" x14ac:dyDescent="0.2">
      <c r="E670" s="101"/>
    </row>
    <row r="671" spans="1:7" x14ac:dyDescent="0.2">
      <c r="E671" s="101"/>
    </row>
    <row r="672" spans="1:7" x14ac:dyDescent="0.2">
      <c r="E672" s="101"/>
    </row>
    <row r="673" spans="5:5" x14ac:dyDescent="0.2">
      <c r="E673" s="101"/>
    </row>
    <row r="674" spans="5:5" x14ac:dyDescent="0.2">
      <c r="E674" s="101"/>
    </row>
    <row r="675" spans="5:5" x14ac:dyDescent="0.2">
      <c r="E675" s="101"/>
    </row>
    <row r="676" spans="5:5" x14ac:dyDescent="0.2">
      <c r="E676" s="101"/>
    </row>
    <row r="677" spans="5:5" x14ac:dyDescent="0.2">
      <c r="E677" s="101"/>
    </row>
    <row r="678" spans="5:5" x14ac:dyDescent="0.2">
      <c r="E678" s="101"/>
    </row>
    <row r="679" spans="5:5" x14ac:dyDescent="0.2">
      <c r="E679" s="101"/>
    </row>
    <row r="680" spans="5:5" x14ac:dyDescent="0.2">
      <c r="E680" s="101"/>
    </row>
    <row r="681" spans="5:5" x14ac:dyDescent="0.2">
      <c r="E681" s="101"/>
    </row>
    <row r="682" spans="5:5" x14ac:dyDescent="0.2">
      <c r="E682" s="101"/>
    </row>
    <row r="683" spans="5:5" x14ac:dyDescent="0.2">
      <c r="E683" s="101"/>
    </row>
    <row r="684" spans="5:5" x14ac:dyDescent="0.2">
      <c r="E684" s="101"/>
    </row>
    <row r="685" spans="5:5" x14ac:dyDescent="0.2">
      <c r="E685" s="101"/>
    </row>
    <row r="686" spans="5:5" x14ac:dyDescent="0.2">
      <c r="E686" s="101"/>
    </row>
    <row r="687" spans="5:5" x14ac:dyDescent="0.2">
      <c r="E687" s="101"/>
    </row>
    <row r="688" spans="5:5" x14ac:dyDescent="0.2">
      <c r="E688" s="101"/>
    </row>
    <row r="689" spans="1:7" x14ac:dyDescent="0.2">
      <c r="A689" s="154"/>
      <c r="B689" s="154"/>
    </row>
    <row r="690" spans="1:7" x14ac:dyDescent="0.2">
      <c r="A690" s="143"/>
      <c r="B690" s="143"/>
      <c r="C690" s="155"/>
      <c r="D690" s="155"/>
      <c r="E690" s="156"/>
      <c r="F690" s="155"/>
      <c r="G690" s="157"/>
    </row>
    <row r="691" spans="1:7" x14ac:dyDescent="0.2">
      <c r="A691" s="158"/>
      <c r="B691" s="158"/>
      <c r="C691" s="143"/>
      <c r="D691" s="143"/>
      <c r="E691" s="159"/>
      <c r="F691" s="143"/>
      <c r="G691" s="143"/>
    </row>
    <row r="692" spans="1:7" x14ac:dyDescent="0.2">
      <c r="A692" s="143"/>
      <c r="B692" s="143"/>
      <c r="C692" s="143"/>
      <c r="D692" s="143"/>
      <c r="E692" s="159"/>
      <c r="F692" s="143"/>
      <c r="G692" s="143"/>
    </row>
    <row r="693" spans="1:7" x14ac:dyDescent="0.2">
      <c r="A693" s="143"/>
      <c r="B693" s="143"/>
      <c r="C693" s="143"/>
      <c r="D693" s="143"/>
      <c r="E693" s="159"/>
      <c r="F693" s="143"/>
      <c r="G693" s="143"/>
    </row>
    <row r="694" spans="1:7" x14ac:dyDescent="0.2">
      <c r="A694" s="143"/>
      <c r="B694" s="143"/>
      <c r="C694" s="143"/>
      <c r="D694" s="143"/>
      <c r="E694" s="159"/>
      <c r="F694" s="143"/>
      <c r="G694" s="143"/>
    </row>
    <row r="695" spans="1:7" x14ac:dyDescent="0.2">
      <c r="A695" s="143"/>
      <c r="B695" s="143"/>
      <c r="C695" s="143"/>
      <c r="D695" s="143"/>
      <c r="E695" s="159"/>
      <c r="F695" s="143"/>
      <c r="G695" s="143"/>
    </row>
    <row r="696" spans="1:7" x14ac:dyDescent="0.2">
      <c r="A696" s="143"/>
      <c r="B696" s="143"/>
      <c r="C696" s="143"/>
      <c r="D696" s="143"/>
      <c r="E696" s="159"/>
      <c r="F696" s="143"/>
      <c r="G696" s="143"/>
    </row>
    <row r="697" spans="1:7" x14ac:dyDescent="0.2">
      <c r="A697" s="143"/>
      <c r="B697" s="143"/>
      <c r="C697" s="143"/>
      <c r="D697" s="143"/>
      <c r="E697" s="159"/>
      <c r="F697" s="143"/>
      <c r="G697" s="143"/>
    </row>
    <row r="698" spans="1:7" x14ac:dyDescent="0.2">
      <c r="A698" s="143"/>
      <c r="B698" s="143"/>
      <c r="C698" s="143"/>
      <c r="D698" s="143"/>
      <c r="E698" s="159"/>
      <c r="F698" s="143"/>
      <c r="G698" s="143"/>
    </row>
    <row r="699" spans="1:7" x14ac:dyDescent="0.2">
      <c r="A699" s="143"/>
      <c r="B699" s="143"/>
      <c r="C699" s="143"/>
      <c r="D699" s="143"/>
      <c r="E699" s="159"/>
      <c r="F699" s="143"/>
      <c r="G699" s="143"/>
    </row>
    <row r="700" spans="1:7" x14ac:dyDescent="0.2">
      <c r="A700" s="143"/>
      <c r="B700" s="143"/>
      <c r="C700" s="143"/>
      <c r="D700" s="143"/>
      <c r="E700" s="159"/>
      <c r="F700" s="143"/>
      <c r="G700" s="143"/>
    </row>
    <row r="701" spans="1:7" x14ac:dyDescent="0.2">
      <c r="A701" s="143"/>
      <c r="B701" s="143"/>
      <c r="C701" s="143"/>
      <c r="D701" s="143"/>
      <c r="E701" s="159"/>
      <c r="F701" s="143"/>
      <c r="G701" s="143"/>
    </row>
    <row r="702" spans="1:7" x14ac:dyDescent="0.2">
      <c r="A702" s="143"/>
      <c r="B702" s="143"/>
      <c r="C702" s="143"/>
      <c r="D702" s="143"/>
      <c r="E702" s="159"/>
      <c r="F702" s="143"/>
      <c r="G702" s="143"/>
    </row>
    <row r="703" spans="1:7" x14ac:dyDescent="0.2">
      <c r="A703" s="143"/>
      <c r="B703" s="143"/>
      <c r="C703" s="143"/>
      <c r="D703" s="143"/>
      <c r="E703" s="159"/>
      <c r="F703" s="143"/>
      <c r="G703" s="143"/>
    </row>
  </sheetData>
  <mergeCells count="278">
    <mergeCell ref="C572:G572"/>
    <mergeCell ref="C573:G573"/>
    <mergeCell ref="C533:D533"/>
    <mergeCell ref="C535:D535"/>
    <mergeCell ref="C537:D537"/>
    <mergeCell ref="C526:D526"/>
    <mergeCell ref="C527:D527"/>
    <mergeCell ref="C528:D528"/>
    <mergeCell ref="C529:D529"/>
    <mergeCell ref="C530:D530"/>
    <mergeCell ref="C531:D531"/>
    <mergeCell ref="C539:G539"/>
    <mergeCell ref="C549:G549"/>
    <mergeCell ref="C519:D519"/>
    <mergeCell ref="C521:D521"/>
    <mergeCell ref="C522:D522"/>
    <mergeCell ref="C523:D523"/>
    <mergeCell ref="C524:D524"/>
    <mergeCell ref="C525:D525"/>
    <mergeCell ref="C512:D512"/>
    <mergeCell ref="C513:D513"/>
    <mergeCell ref="C514:D514"/>
    <mergeCell ref="C515:D515"/>
    <mergeCell ref="C516:D516"/>
    <mergeCell ref="C517:D517"/>
    <mergeCell ref="C503:D503"/>
    <mergeCell ref="C504:D504"/>
    <mergeCell ref="C505:D505"/>
    <mergeCell ref="C506:D506"/>
    <mergeCell ref="C508:D508"/>
    <mergeCell ref="C510:D510"/>
    <mergeCell ref="C496:D496"/>
    <mergeCell ref="C497:D497"/>
    <mergeCell ref="C498:D498"/>
    <mergeCell ref="C499:D499"/>
    <mergeCell ref="C500:D500"/>
    <mergeCell ref="C502:D502"/>
    <mergeCell ref="C489:D489"/>
    <mergeCell ref="C490:D490"/>
    <mergeCell ref="C492:D492"/>
    <mergeCell ref="C493:D493"/>
    <mergeCell ref="C494:D494"/>
    <mergeCell ref="C495:D495"/>
    <mergeCell ref="C483:D483"/>
    <mergeCell ref="C484:D484"/>
    <mergeCell ref="C485:D485"/>
    <mergeCell ref="C486:D486"/>
    <mergeCell ref="C487:D487"/>
    <mergeCell ref="C488:D488"/>
    <mergeCell ref="C476:D476"/>
    <mergeCell ref="C477:D477"/>
    <mergeCell ref="C478:D478"/>
    <mergeCell ref="C479:D479"/>
    <mergeCell ref="C481:D481"/>
    <mergeCell ref="C482:D482"/>
    <mergeCell ref="C470:D470"/>
    <mergeCell ref="C471:D471"/>
    <mergeCell ref="C472:D472"/>
    <mergeCell ref="C473:D473"/>
    <mergeCell ref="C474:D474"/>
    <mergeCell ref="C475:D475"/>
    <mergeCell ref="C463:D463"/>
    <mergeCell ref="C464:D464"/>
    <mergeCell ref="C465:D465"/>
    <mergeCell ref="C467:D467"/>
    <mergeCell ref="C468:D468"/>
    <mergeCell ref="C469:D469"/>
    <mergeCell ref="C456:D456"/>
    <mergeCell ref="C457:D457"/>
    <mergeCell ref="C459:D459"/>
    <mergeCell ref="C460:D460"/>
    <mergeCell ref="C461:D461"/>
    <mergeCell ref="C462:D462"/>
    <mergeCell ref="C450:D450"/>
    <mergeCell ref="C451:D451"/>
    <mergeCell ref="C452:D452"/>
    <mergeCell ref="C453:D453"/>
    <mergeCell ref="C454:D454"/>
    <mergeCell ref="C455:D455"/>
    <mergeCell ref="C444:D444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C440:D440"/>
    <mergeCell ref="C442:D442"/>
    <mergeCell ref="C443:D443"/>
    <mergeCell ref="C431:D431"/>
    <mergeCell ref="C432:D432"/>
    <mergeCell ref="C433:D433"/>
    <mergeCell ref="C434:D434"/>
    <mergeCell ref="C435:D435"/>
    <mergeCell ref="C436:D436"/>
    <mergeCell ref="C425:D425"/>
    <mergeCell ref="C426:D426"/>
    <mergeCell ref="C427:D427"/>
    <mergeCell ref="C428:D428"/>
    <mergeCell ref="C429:D429"/>
    <mergeCell ref="C430:D430"/>
    <mergeCell ref="C419:D419"/>
    <mergeCell ref="C420:D420"/>
    <mergeCell ref="C421:D421"/>
    <mergeCell ref="C422:D422"/>
    <mergeCell ref="C423:D423"/>
    <mergeCell ref="C424:D424"/>
    <mergeCell ref="C411:D411"/>
    <mergeCell ref="C414:D414"/>
    <mergeCell ref="C415:D415"/>
    <mergeCell ref="C416:D416"/>
    <mergeCell ref="C417:D417"/>
    <mergeCell ref="C418:D418"/>
    <mergeCell ref="C403:D403"/>
    <mergeCell ref="C404:D404"/>
    <mergeCell ref="C406:D406"/>
    <mergeCell ref="C407:D407"/>
    <mergeCell ref="C408:D408"/>
    <mergeCell ref="C410:D410"/>
    <mergeCell ref="C396:D396"/>
    <mergeCell ref="C397:D397"/>
    <mergeCell ref="C398:D398"/>
    <mergeCell ref="C400:D400"/>
    <mergeCell ref="C401:D401"/>
    <mergeCell ref="C402:D402"/>
    <mergeCell ref="C389:D389"/>
    <mergeCell ref="C391:D391"/>
    <mergeCell ref="C392:D392"/>
    <mergeCell ref="C393:D393"/>
    <mergeCell ref="C394:D394"/>
    <mergeCell ref="C395:D395"/>
    <mergeCell ref="C384:D384"/>
    <mergeCell ref="C385:D385"/>
    <mergeCell ref="C386:D386"/>
    <mergeCell ref="C388:D388"/>
    <mergeCell ref="C369:D369"/>
    <mergeCell ref="C370:D370"/>
    <mergeCell ref="C372:D372"/>
    <mergeCell ref="C373:D373"/>
    <mergeCell ref="C376:D376"/>
    <mergeCell ref="C378:D378"/>
    <mergeCell ref="C380:D380"/>
    <mergeCell ref="C381:D381"/>
    <mergeCell ref="C206:D206"/>
    <mergeCell ref="C208:D208"/>
    <mergeCell ref="C213:G213"/>
    <mergeCell ref="C214:D214"/>
    <mergeCell ref="C216:D216"/>
    <mergeCell ref="C382:D382"/>
    <mergeCell ref="C383:D383"/>
    <mergeCell ref="C366:G366"/>
    <mergeCell ref="C173:D173"/>
    <mergeCell ref="C175:D175"/>
    <mergeCell ref="C176:D176"/>
    <mergeCell ref="C177:D177"/>
    <mergeCell ref="C178:D178"/>
    <mergeCell ref="C179:D179"/>
    <mergeCell ref="C236:G236"/>
    <mergeCell ref="C298:G298"/>
    <mergeCell ref="C166:D166"/>
    <mergeCell ref="C168:D168"/>
    <mergeCell ref="C169:D169"/>
    <mergeCell ref="C170:D170"/>
    <mergeCell ref="C171:D171"/>
    <mergeCell ref="C172:D172"/>
    <mergeCell ref="C157:D157"/>
    <mergeCell ref="C158:D158"/>
    <mergeCell ref="C160:D160"/>
    <mergeCell ref="C162:D162"/>
    <mergeCell ref="C163:D163"/>
    <mergeCell ref="C164:D164"/>
    <mergeCell ref="C165:D165"/>
    <mergeCell ref="C145:D145"/>
    <mergeCell ref="C147:D147"/>
    <mergeCell ref="C148:D148"/>
    <mergeCell ref="C149:D149"/>
    <mergeCell ref="C150:D150"/>
    <mergeCell ref="C121:D121"/>
    <mergeCell ref="C125:G125"/>
    <mergeCell ref="C139:D139"/>
    <mergeCell ref="C141:D141"/>
    <mergeCell ref="C142:D142"/>
    <mergeCell ref="C144:D144"/>
    <mergeCell ref="C134:D134"/>
    <mergeCell ref="C135:D135"/>
    <mergeCell ref="C136:D136"/>
    <mergeCell ref="C137:D137"/>
    <mergeCell ref="C138:D138"/>
    <mergeCell ref="C111:D111"/>
    <mergeCell ref="C112:D112"/>
    <mergeCell ref="C113:D113"/>
    <mergeCell ref="C114:D114"/>
    <mergeCell ref="C117:D117"/>
    <mergeCell ref="C130:D130"/>
    <mergeCell ref="C131:D131"/>
    <mergeCell ref="C132:D132"/>
    <mergeCell ref="C133:D133"/>
    <mergeCell ref="C104:D104"/>
    <mergeCell ref="C105:D105"/>
    <mergeCell ref="C106:D106"/>
    <mergeCell ref="C108:D108"/>
    <mergeCell ref="C109:D109"/>
    <mergeCell ref="C110:D110"/>
    <mergeCell ref="C90:D90"/>
    <mergeCell ref="C93:D93"/>
    <mergeCell ref="C97:D97"/>
    <mergeCell ref="C98:D98"/>
    <mergeCell ref="C100:D100"/>
    <mergeCell ref="C101:D101"/>
    <mergeCell ref="C102:D102"/>
    <mergeCell ref="C103:D103"/>
    <mergeCell ref="C84:D84"/>
    <mergeCell ref="C85:D85"/>
    <mergeCell ref="C86:D86"/>
    <mergeCell ref="C87:D87"/>
    <mergeCell ref="C88:D88"/>
    <mergeCell ref="C89:D89"/>
    <mergeCell ref="C76:D76"/>
    <mergeCell ref="C78:D78"/>
    <mergeCell ref="C79:D79"/>
    <mergeCell ref="C80:D80"/>
    <mergeCell ref="C81:D81"/>
    <mergeCell ref="C82:D82"/>
    <mergeCell ref="C69:D69"/>
    <mergeCell ref="C70:D70"/>
    <mergeCell ref="C71:D71"/>
    <mergeCell ref="C72:D72"/>
    <mergeCell ref="C75:D75"/>
    <mergeCell ref="C61:D61"/>
    <mergeCell ref="C62:D62"/>
    <mergeCell ref="C63:D63"/>
    <mergeCell ref="C64:D64"/>
    <mergeCell ref="C66:D66"/>
    <mergeCell ref="C67:D67"/>
    <mergeCell ref="C59:D59"/>
    <mergeCell ref="C60:D60"/>
    <mergeCell ref="C35:D35"/>
    <mergeCell ref="C36:D36"/>
    <mergeCell ref="C37:D37"/>
    <mergeCell ref="C38:D38"/>
    <mergeCell ref="C46:G46"/>
    <mergeCell ref="C48:D48"/>
    <mergeCell ref="C68:D68"/>
    <mergeCell ref="A1:G1"/>
    <mergeCell ref="A3:B3"/>
    <mergeCell ref="A4:B4"/>
    <mergeCell ref="E4:G4"/>
    <mergeCell ref="C9:D9"/>
    <mergeCell ref="C11:D11"/>
    <mergeCell ref="C12:D12"/>
    <mergeCell ref="C13:D13"/>
    <mergeCell ref="C25:D25"/>
    <mergeCell ref="A2:G2"/>
    <mergeCell ref="C22:D22"/>
    <mergeCell ref="C23:D23"/>
    <mergeCell ref="C24:D24"/>
    <mergeCell ref="C14:D14"/>
    <mergeCell ref="C15:D15"/>
    <mergeCell ref="C16:D16"/>
    <mergeCell ref="C18:D18"/>
    <mergeCell ref="C19:D19"/>
    <mergeCell ref="C20:D20"/>
    <mergeCell ref="C26:D26"/>
    <mergeCell ref="C27:D27"/>
    <mergeCell ref="C52:G52"/>
    <mergeCell ref="C53:D53"/>
    <mergeCell ref="C54:D54"/>
    <mergeCell ref="C55:D55"/>
    <mergeCell ref="C56:D56"/>
    <mergeCell ref="C58:D58"/>
    <mergeCell ref="C29:D29"/>
    <mergeCell ref="C30:D30"/>
    <mergeCell ref="C31:D31"/>
    <mergeCell ref="C32:D32"/>
    <mergeCell ref="C33:D33"/>
    <mergeCell ref="C34:D34"/>
  </mergeCells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95"/>
  <sheetViews>
    <sheetView showGridLines="0" showZeros="0" view="pageBreakPreview" zoomScaleNormal="100" zoomScaleSheetLayoutView="100" workbookViewId="0">
      <selection activeCell="F6" sqref="F6:G6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14.25" customHeight="1" thickBot="1" x14ac:dyDescent="0.25">
      <c r="B2" s="102"/>
      <c r="C2" s="103"/>
      <c r="D2" s="103"/>
      <c r="E2" s="104"/>
      <c r="F2" s="103"/>
      <c r="G2" s="103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/>
      <c r="F3" s="107" t="s">
        <v>2697</v>
      </c>
      <c r="G3" s="108"/>
    </row>
    <row r="4" spans="1:80" ht="13.5" thickBot="1" x14ac:dyDescent="0.25">
      <c r="A4" s="297" t="s">
        <v>29</v>
      </c>
      <c r="B4" s="287"/>
      <c r="C4" s="93" t="s">
        <v>2330</v>
      </c>
      <c r="D4" s="109"/>
      <c r="E4" s="298">
        <f>'SO 06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114" t="s">
        <v>34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2331</v>
      </c>
      <c r="C7" s="120" t="s">
        <v>2332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2334</v>
      </c>
      <c r="C8" s="131" t="s">
        <v>2335</v>
      </c>
      <c r="D8" s="132" t="s">
        <v>115</v>
      </c>
      <c r="E8" s="133">
        <v>36</v>
      </c>
      <c r="F8" s="133"/>
      <c r="G8" s="134">
        <f t="shared" ref="G8:G14" si="0">E8*F8</f>
        <v>0</v>
      </c>
      <c r="H8" s="135">
        <v>0</v>
      </c>
      <c r="I8" s="136">
        <f t="shared" ref="I8:I14" si="1">E8*H8</f>
        <v>0</v>
      </c>
      <c r="J8" s="135">
        <v>0</v>
      </c>
      <c r="K8" s="136">
        <f t="shared" ref="K8:K14" si="2">E8*J8</f>
        <v>0</v>
      </c>
      <c r="O8" s="128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 t="shared" ref="BA8:BA14" si="3">IF(AZ8=1,G8,0)</f>
        <v>0</v>
      </c>
      <c r="BB8" s="101">
        <f t="shared" ref="BB8:BB14" si="4">IF(AZ8=2,G8,0)</f>
        <v>0</v>
      </c>
      <c r="BC8" s="101">
        <f t="shared" ref="BC8:BC14" si="5">IF(AZ8=3,G8,0)</f>
        <v>0</v>
      </c>
      <c r="BD8" s="101">
        <f t="shared" ref="BD8:BD14" si="6">IF(AZ8=4,G8,0)</f>
        <v>0</v>
      </c>
      <c r="BE8" s="101">
        <f t="shared" ref="BE8:BE14" si="7">IF(AZ8=5,G8,0)</f>
        <v>0</v>
      </c>
      <c r="CA8" s="128">
        <v>1</v>
      </c>
      <c r="CB8" s="128">
        <v>1</v>
      </c>
    </row>
    <row r="9" spans="1:80" x14ac:dyDescent="0.2">
      <c r="A9" s="129">
        <v>2</v>
      </c>
      <c r="B9" s="130" t="s">
        <v>2336</v>
      </c>
      <c r="C9" s="131" t="s">
        <v>2337</v>
      </c>
      <c r="D9" s="132" t="s">
        <v>44</v>
      </c>
      <c r="E9" s="133">
        <v>1</v>
      </c>
      <c r="F9" s="133"/>
      <c r="G9" s="134">
        <f t="shared" si="0"/>
        <v>0</v>
      </c>
      <c r="H9" s="135">
        <v>0</v>
      </c>
      <c r="I9" s="136">
        <f t="shared" si="1"/>
        <v>0</v>
      </c>
      <c r="J9" s="135">
        <v>0</v>
      </c>
      <c r="K9" s="136">
        <f t="shared" si="2"/>
        <v>0</v>
      </c>
      <c r="O9" s="128">
        <v>2</v>
      </c>
      <c r="AA9" s="101">
        <v>1</v>
      </c>
      <c r="AB9" s="101">
        <v>1</v>
      </c>
      <c r="AC9" s="101">
        <v>1</v>
      </c>
      <c r="AZ9" s="101">
        <v>1</v>
      </c>
      <c r="BA9" s="101">
        <f t="shared" si="3"/>
        <v>0</v>
      </c>
      <c r="BB9" s="101">
        <f t="shared" si="4"/>
        <v>0</v>
      </c>
      <c r="BC9" s="101">
        <f t="shared" si="5"/>
        <v>0</v>
      </c>
      <c r="BD9" s="101">
        <f t="shared" si="6"/>
        <v>0</v>
      </c>
      <c r="BE9" s="101">
        <f t="shared" si="7"/>
        <v>0</v>
      </c>
      <c r="CA9" s="128">
        <v>1</v>
      </c>
      <c r="CB9" s="128">
        <v>1</v>
      </c>
    </row>
    <row r="10" spans="1:80" x14ac:dyDescent="0.2">
      <c r="A10" s="129">
        <v>3</v>
      </c>
      <c r="B10" s="130" t="s">
        <v>2338</v>
      </c>
      <c r="C10" s="131" t="s">
        <v>2339</v>
      </c>
      <c r="D10" s="132" t="s">
        <v>44</v>
      </c>
      <c r="E10" s="133">
        <v>1</v>
      </c>
      <c r="F10" s="133"/>
      <c r="G10" s="134">
        <f t="shared" si="0"/>
        <v>0</v>
      </c>
      <c r="H10" s="135">
        <v>0</v>
      </c>
      <c r="I10" s="136">
        <f t="shared" si="1"/>
        <v>0</v>
      </c>
      <c r="J10" s="135">
        <v>0</v>
      </c>
      <c r="K10" s="136">
        <f t="shared" si="2"/>
        <v>0</v>
      </c>
      <c r="O10" s="128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 t="shared" si="3"/>
        <v>0</v>
      </c>
      <c r="BB10" s="101">
        <f t="shared" si="4"/>
        <v>0</v>
      </c>
      <c r="BC10" s="101">
        <f t="shared" si="5"/>
        <v>0</v>
      </c>
      <c r="BD10" s="101">
        <f t="shared" si="6"/>
        <v>0</v>
      </c>
      <c r="BE10" s="101">
        <f t="shared" si="7"/>
        <v>0</v>
      </c>
      <c r="CA10" s="128">
        <v>1</v>
      </c>
      <c r="CB10" s="128">
        <v>1</v>
      </c>
    </row>
    <row r="11" spans="1:80" x14ac:dyDescent="0.2">
      <c r="A11" s="129">
        <v>4</v>
      </c>
      <c r="B11" s="130" t="s">
        <v>2340</v>
      </c>
      <c r="C11" s="131" t="s">
        <v>2341</v>
      </c>
      <c r="D11" s="132" t="s">
        <v>44</v>
      </c>
      <c r="E11" s="133">
        <v>1</v>
      </c>
      <c r="F11" s="133"/>
      <c r="G11" s="134">
        <f t="shared" si="0"/>
        <v>0</v>
      </c>
      <c r="H11" s="135">
        <v>0</v>
      </c>
      <c r="I11" s="136">
        <f t="shared" si="1"/>
        <v>0</v>
      </c>
      <c r="J11" s="135">
        <v>0</v>
      </c>
      <c r="K11" s="136">
        <f t="shared" si="2"/>
        <v>0</v>
      </c>
      <c r="O11" s="128">
        <v>2</v>
      </c>
      <c r="AA11" s="101">
        <v>1</v>
      </c>
      <c r="AB11" s="101">
        <v>1</v>
      </c>
      <c r="AC11" s="101">
        <v>1</v>
      </c>
      <c r="AZ11" s="101">
        <v>1</v>
      </c>
      <c r="BA11" s="101">
        <f t="shared" si="3"/>
        <v>0</v>
      </c>
      <c r="BB11" s="101">
        <f t="shared" si="4"/>
        <v>0</v>
      </c>
      <c r="BC11" s="101">
        <f t="shared" si="5"/>
        <v>0</v>
      </c>
      <c r="BD11" s="101">
        <f t="shared" si="6"/>
        <v>0</v>
      </c>
      <c r="BE11" s="101">
        <f t="shared" si="7"/>
        <v>0</v>
      </c>
      <c r="CA11" s="128">
        <v>1</v>
      </c>
      <c r="CB11" s="128">
        <v>1</v>
      </c>
    </row>
    <row r="12" spans="1:80" x14ac:dyDescent="0.2">
      <c r="A12" s="129">
        <v>5</v>
      </c>
      <c r="B12" s="130" t="s">
        <v>2342</v>
      </c>
      <c r="C12" s="131" t="s">
        <v>2343</v>
      </c>
      <c r="D12" s="132" t="s">
        <v>1786</v>
      </c>
      <c r="E12" s="133">
        <v>1</v>
      </c>
      <c r="F12" s="133"/>
      <c r="G12" s="134">
        <f t="shared" si="0"/>
        <v>0</v>
      </c>
      <c r="H12" s="135">
        <v>0</v>
      </c>
      <c r="I12" s="136">
        <f t="shared" si="1"/>
        <v>0</v>
      </c>
      <c r="J12" s="135">
        <v>0</v>
      </c>
      <c r="K12" s="136">
        <f t="shared" si="2"/>
        <v>0</v>
      </c>
      <c r="O12" s="128">
        <v>2</v>
      </c>
      <c r="AA12" s="101">
        <v>1</v>
      </c>
      <c r="AB12" s="101">
        <v>1</v>
      </c>
      <c r="AC12" s="101">
        <v>1</v>
      </c>
      <c r="AZ12" s="101">
        <v>1</v>
      </c>
      <c r="BA12" s="101">
        <f t="shared" si="3"/>
        <v>0</v>
      </c>
      <c r="BB12" s="101">
        <f t="shared" si="4"/>
        <v>0</v>
      </c>
      <c r="BC12" s="101">
        <f t="shared" si="5"/>
        <v>0</v>
      </c>
      <c r="BD12" s="101">
        <f t="shared" si="6"/>
        <v>0</v>
      </c>
      <c r="BE12" s="101">
        <f t="shared" si="7"/>
        <v>0</v>
      </c>
      <c r="CA12" s="128">
        <v>1</v>
      </c>
      <c r="CB12" s="128">
        <v>1</v>
      </c>
    </row>
    <row r="13" spans="1:80" x14ac:dyDescent="0.2">
      <c r="A13" s="129">
        <v>6</v>
      </c>
      <c r="B13" s="130" t="s">
        <v>2344</v>
      </c>
      <c r="C13" s="131" t="s">
        <v>2345</v>
      </c>
      <c r="D13" s="132" t="s">
        <v>2346</v>
      </c>
      <c r="E13" s="133">
        <v>1</v>
      </c>
      <c r="F13" s="133"/>
      <c r="G13" s="134">
        <f t="shared" si="0"/>
        <v>0</v>
      </c>
      <c r="H13" s="135">
        <v>0</v>
      </c>
      <c r="I13" s="136">
        <f t="shared" si="1"/>
        <v>0</v>
      </c>
      <c r="J13" s="135">
        <v>0</v>
      </c>
      <c r="K13" s="136">
        <f t="shared" si="2"/>
        <v>0</v>
      </c>
      <c r="O13" s="128">
        <v>2</v>
      </c>
      <c r="AA13" s="101">
        <v>1</v>
      </c>
      <c r="AB13" s="101">
        <v>1</v>
      </c>
      <c r="AC13" s="101">
        <v>1</v>
      </c>
      <c r="AZ13" s="101">
        <v>1</v>
      </c>
      <c r="BA13" s="101">
        <f t="shared" si="3"/>
        <v>0</v>
      </c>
      <c r="BB13" s="101">
        <f t="shared" si="4"/>
        <v>0</v>
      </c>
      <c r="BC13" s="101">
        <f t="shared" si="5"/>
        <v>0</v>
      </c>
      <c r="BD13" s="101">
        <f t="shared" si="6"/>
        <v>0</v>
      </c>
      <c r="BE13" s="101">
        <f t="shared" si="7"/>
        <v>0</v>
      </c>
      <c r="CA13" s="128">
        <v>1</v>
      </c>
      <c r="CB13" s="128">
        <v>1</v>
      </c>
    </row>
    <row r="14" spans="1:80" x14ac:dyDescent="0.2">
      <c r="A14" s="129">
        <v>7</v>
      </c>
      <c r="B14" s="130" t="s">
        <v>2347</v>
      </c>
      <c r="C14" s="131" t="s">
        <v>2348</v>
      </c>
      <c r="D14" s="132" t="s">
        <v>44</v>
      </c>
      <c r="E14" s="133">
        <v>1</v>
      </c>
      <c r="F14" s="133"/>
      <c r="G14" s="134">
        <f t="shared" si="0"/>
        <v>0</v>
      </c>
      <c r="H14" s="135">
        <v>0</v>
      </c>
      <c r="I14" s="136">
        <f t="shared" si="1"/>
        <v>0</v>
      </c>
      <c r="J14" s="135">
        <v>0</v>
      </c>
      <c r="K14" s="136">
        <f t="shared" si="2"/>
        <v>0</v>
      </c>
      <c r="O14" s="128">
        <v>2</v>
      </c>
      <c r="AA14" s="101">
        <v>1</v>
      </c>
      <c r="AB14" s="101">
        <v>1</v>
      </c>
      <c r="AC14" s="101">
        <v>1</v>
      </c>
      <c r="AZ14" s="101">
        <v>1</v>
      </c>
      <c r="BA14" s="101">
        <f t="shared" si="3"/>
        <v>0</v>
      </c>
      <c r="BB14" s="101">
        <f t="shared" si="4"/>
        <v>0</v>
      </c>
      <c r="BC14" s="101">
        <f t="shared" si="5"/>
        <v>0</v>
      </c>
      <c r="BD14" s="101">
        <f t="shared" si="6"/>
        <v>0</v>
      </c>
      <c r="BE14" s="101">
        <f t="shared" si="7"/>
        <v>0</v>
      </c>
      <c r="CA14" s="128">
        <v>1</v>
      </c>
      <c r="CB14" s="128">
        <v>1</v>
      </c>
    </row>
    <row r="15" spans="1:80" x14ac:dyDescent="0.2">
      <c r="A15" s="144"/>
      <c r="B15" s="145" t="s">
        <v>45</v>
      </c>
      <c r="C15" s="146" t="s">
        <v>2333</v>
      </c>
      <c r="D15" s="147"/>
      <c r="E15" s="148"/>
      <c r="F15" s="149"/>
      <c r="G15" s="150">
        <f>SUM(G7:G14)</f>
        <v>0</v>
      </c>
      <c r="H15" s="151"/>
      <c r="I15" s="152">
        <f>SUM(I7:I14)</f>
        <v>0</v>
      </c>
      <c r="J15" s="151"/>
      <c r="K15" s="152">
        <f>SUM(K7:K14)</f>
        <v>0</v>
      </c>
      <c r="O15" s="128">
        <v>4</v>
      </c>
      <c r="BA15" s="153">
        <f>SUM(BA7:BA14)</f>
        <v>0</v>
      </c>
      <c r="BB15" s="153">
        <f>SUM(BB7:BB14)</f>
        <v>0</v>
      </c>
      <c r="BC15" s="153">
        <f>SUM(BC7:BC14)</f>
        <v>0</v>
      </c>
      <c r="BD15" s="153">
        <f>SUM(BD7:BD14)</f>
        <v>0</v>
      </c>
      <c r="BE15" s="153">
        <f>SUM(BE7:BE14)</f>
        <v>0</v>
      </c>
    </row>
    <row r="16" spans="1:80" x14ac:dyDescent="0.2">
      <c r="A16" s="118" t="s">
        <v>41</v>
      </c>
      <c r="B16" s="119" t="s">
        <v>42</v>
      </c>
      <c r="C16" s="120" t="s">
        <v>43</v>
      </c>
      <c r="D16" s="121"/>
      <c r="E16" s="122"/>
      <c r="F16" s="122"/>
      <c r="G16" s="123"/>
      <c r="H16" s="124"/>
      <c r="I16" s="125"/>
      <c r="J16" s="126"/>
      <c r="K16" s="127"/>
      <c r="O16" s="128">
        <v>1</v>
      </c>
    </row>
    <row r="17" spans="1:80" x14ac:dyDescent="0.2">
      <c r="A17" s="129">
        <v>8</v>
      </c>
      <c r="B17" s="130" t="s">
        <v>2276</v>
      </c>
      <c r="C17" s="131" t="s">
        <v>2277</v>
      </c>
      <c r="D17" s="132" t="s">
        <v>56</v>
      </c>
      <c r="E17" s="133">
        <v>21</v>
      </c>
      <c r="F17" s="133"/>
      <c r="G17" s="134">
        <f>E17*F17</f>
        <v>0</v>
      </c>
      <c r="H17" s="135">
        <v>0</v>
      </c>
      <c r="I17" s="136">
        <f>E17*H17</f>
        <v>0</v>
      </c>
      <c r="J17" s="135">
        <v>0</v>
      </c>
      <c r="K17" s="136">
        <f>E17*J17</f>
        <v>0</v>
      </c>
      <c r="O17" s="128">
        <v>2</v>
      </c>
      <c r="AA17" s="101">
        <v>1</v>
      </c>
      <c r="AB17" s="101">
        <v>1</v>
      </c>
      <c r="AC17" s="101">
        <v>1</v>
      </c>
      <c r="AZ17" s="101">
        <v>1</v>
      </c>
      <c r="BA17" s="101">
        <f>IF(AZ17=1,G17,0)</f>
        <v>0</v>
      </c>
      <c r="BB17" s="101">
        <f>IF(AZ17=2,G17,0)</f>
        <v>0</v>
      </c>
      <c r="BC17" s="101">
        <f>IF(AZ17=3,G17,0)</f>
        <v>0</v>
      </c>
      <c r="BD17" s="101">
        <f>IF(AZ17=4,G17,0)</f>
        <v>0</v>
      </c>
      <c r="BE17" s="101">
        <f>IF(AZ17=5,G17,0)</f>
        <v>0</v>
      </c>
      <c r="CA17" s="128">
        <v>1</v>
      </c>
      <c r="CB17" s="128">
        <v>1</v>
      </c>
    </row>
    <row r="18" spans="1:80" x14ac:dyDescent="0.2">
      <c r="A18" s="129">
        <v>9</v>
      </c>
      <c r="B18" s="130" t="s">
        <v>2278</v>
      </c>
      <c r="C18" s="131" t="s">
        <v>2279</v>
      </c>
      <c r="D18" s="132" t="s">
        <v>100</v>
      </c>
      <c r="E18" s="133">
        <v>12</v>
      </c>
      <c r="F18" s="133"/>
      <c r="G18" s="134">
        <f>E18*F18</f>
        <v>0</v>
      </c>
      <c r="H18" s="135">
        <v>0</v>
      </c>
      <c r="I18" s="136">
        <f>E18*H18</f>
        <v>0</v>
      </c>
      <c r="J18" s="135">
        <v>0</v>
      </c>
      <c r="K18" s="136">
        <f>E18*J18</f>
        <v>0</v>
      </c>
      <c r="O18" s="128">
        <v>2</v>
      </c>
      <c r="AA18" s="101">
        <v>1</v>
      </c>
      <c r="AB18" s="101">
        <v>1</v>
      </c>
      <c r="AC18" s="101">
        <v>1</v>
      </c>
      <c r="AZ18" s="101">
        <v>1</v>
      </c>
      <c r="BA18" s="101">
        <f>IF(AZ18=1,G18,0)</f>
        <v>0</v>
      </c>
      <c r="BB18" s="101">
        <f>IF(AZ18=2,G18,0)</f>
        <v>0</v>
      </c>
      <c r="BC18" s="101">
        <f>IF(AZ18=3,G18,0)</f>
        <v>0</v>
      </c>
      <c r="BD18" s="101">
        <f>IF(AZ18=4,G18,0)</f>
        <v>0</v>
      </c>
      <c r="BE18" s="101">
        <f>IF(AZ18=5,G18,0)</f>
        <v>0</v>
      </c>
      <c r="CA18" s="128">
        <v>1</v>
      </c>
      <c r="CB18" s="128">
        <v>1</v>
      </c>
    </row>
    <row r="19" spans="1:80" x14ac:dyDescent="0.2">
      <c r="A19" s="129">
        <v>10</v>
      </c>
      <c r="B19" s="130" t="s">
        <v>2280</v>
      </c>
      <c r="C19" s="131" t="s">
        <v>2281</v>
      </c>
      <c r="D19" s="132" t="s">
        <v>56</v>
      </c>
      <c r="E19" s="133">
        <v>6</v>
      </c>
      <c r="F19" s="133"/>
      <c r="G19" s="134">
        <f>E19*F19</f>
        <v>0</v>
      </c>
      <c r="H19" s="135">
        <v>0</v>
      </c>
      <c r="I19" s="136">
        <f>E19*H19</f>
        <v>0</v>
      </c>
      <c r="J19" s="135">
        <v>0</v>
      </c>
      <c r="K19" s="136">
        <f>E19*J19</f>
        <v>0</v>
      </c>
      <c r="O19" s="128">
        <v>2</v>
      </c>
      <c r="AA19" s="101">
        <v>1</v>
      </c>
      <c r="AB19" s="101">
        <v>1</v>
      </c>
      <c r="AC19" s="101">
        <v>1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28">
        <v>1</v>
      </c>
      <c r="CB19" s="128">
        <v>1</v>
      </c>
    </row>
    <row r="20" spans="1:80" x14ac:dyDescent="0.2">
      <c r="A20" s="129">
        <v>11</v>
      </c>
      <c r="B20" s="130" t="s">
        <v>2282</v>
      </c>
      <c r="C20" s="131" t="s">
        <v>2283</v>
      </c>
      <c r="D20" s="132" t="s">
        <v>56</v>
      </c>
      <c r="E20" s="133">
        <v>15</v>
      </c>
      <c r="F20" s="133"/>
      <c r="G20" s="134">
        <f>E20*F20</f>
        <v>0</v>
      </c>
      <c r="H20" s="135">
        <v>0</v>
      </c>
      <c r="I20" s="136">
        <f>E20*H20</f>
        <v>0</v>
      </c>
      <c r="J20" s="135">
        <v>0</v>
      </c>
      <c r="K20" s="136">
        <f>E20*J20</f>
        <v>0</v>
      </c>
      <c r="O20" s="128">
        <v>2</v>
      </c>
      <c r="AA20" s="101">
        <v>1</v>
      </c>
      <c r="AB20" s="101">
        <v>1</v>
      </c>
      <c r="AC20" s="101">
        <v>1</v>
      </c>
      <c r="AZ20" s="101">
        <v>1</v>
      </c>
      <c r="BA20" s="101">
        <f>IF(AZ20=1,G20,0)</f>
        <v>0</v>
      </c>
      <c r="BB20" s="101">
        <f>IF(AZ20=2,G20,0)</f>
        <v>0</v>
      </c>
      <c r="BC20" s="101">
        <f>IF(AZ20=3,G20,0)</f>
        <v>0</v>
      </c>
      <c r="BD20" s="101">
        <f>IF(AZ20=4,G20,0)</f>
        <v>0</v>
      </c>
      <c r="BE20" s="101">
        <f>IF(AZ20=5,G20,0)</f>
        <v>0</v>
      </c>
      <c r="CA20" s="128">
        <v>1</v>
      </c>
      <c r="CB20" s="128">
        <v>1</v>
      </c>
    </row>
    <row r="21" spans="1:80" x14ac:dyDescent="0.2">
      <c r="A21" s="129">
        <v>12</v>
      </c>
      <c r="B21" s="130" t="s">
        <v>2324</v>
      </c>
      <c r="C21" s="131" t="s">
        <v>2349</v>
      </c>
      <c r="D21" s="132" t="s">
        <v>100</v>
      </c>
      <c r="E21" s="133">
        <v>24</v>
      </c>
      <c r="F21" s="133"/>
      <c r="G21" s="134">
        <f>E21*F21</f>
        <v>0</v>
      </c>
      <c r="H21" s="135">
        <v>0</v>
      </c>
      <c r="I21" s="136">
        <f>E21*H21</f>
        <v>0</v>
      </c>
      <c r="J21" s="135">
        <v>0</v>
      </c>
      <c r="K21" s="136">
        <f>E21*J21</f>
        <v>0</v>
      </c>
      <c r="O21" s="128">
        <v>2</v>
      </c>
      <c r="AA21" s="101">
        <v>1</v>
      </c>
      <c r="AB21" s="101">
        <v>1</v>
      </c>
      <c r="AC21" s="101">
        <v>1</v>
      </c>
      <c r="AZ21" s="101">
        <v>1</v>
      </c>
      <c r="BA21" s="101">
        <f>IF(AZ21=1,G21,0)</f>
        <v>0</v>
      </c>
      <c r="BB21" s="101">
        <f>IF(AZ21=2,G21,0)</f>
        <v>0</v>
      </c>
      <c r="BC21" s="101">
        <f>IF(AZ21=3,G21,0)</f>
        <v>0</v>
      </c>
      <c r="BD21" s="101">
        <f>IF(AZ21=4,G21,0)</f>
        <v>0</v>
      </c>
      <c r="BE21" s="101">
        <f>IF(AZ21=5,G21,0)</f>
        <v>0</v>
      </c>
      <c r="CA21" s="128">
        <v>1</v>
      </c>
      <c r="CB21" s="128">
        <v>1</v>
      </c>
    </row>
    <row r="22" spans="1:80" x14ac:dyDescent="0.2">
      <c r="A22" s="144"/>
      <c r="B22" s="145" t="s">
        <v>45</v>
      </c>
      <c r="C22" s="146" t="s">
        <v>53</v>
      </c>
      <c r="D22" s="147"/>
      <c r="E22" s="148"/>
      <c r="F22" s="149"/>
      <c r="G22" s="150">
        <f>SUM(G16:G21)</f>
        <v>0</v>
      </c>
      <c r="H22" s="151"/>
      <c r="I22" s="152">
        <f>SUM(I16:I21)</f>
        <v>0</v>
      </c>
      <c r="J22" s="151"/>
      <c r="K22" s="152">
        <f>SUM(K16:K21)</f>
        <v>0</v>
      </c>
      <c r="O22" s="128">
        <v>4</v>
      </c>
      <c r="BA22" s="153">
        <f>SUM(BA16:BA21)</f>
        <v>0</v>
      </c>
      <c r="BB22" s="153">
        <f>SUM(BB16:BB21)</f>
        <v>0</v>
      </c>
      <c r="BC22" s="153">
        <f>SUM(BC16:BC21)</f>
        <v>0</v>
      </c>
      <c r="BD22" s="153">
        <f>SUM(BD16:BD21)</f>
        <v>0</v>
      </c>
      <c r="BE22" s="153">
        <f>SUM(BE16:BE21)</f>
        <v>0</v>
      </c>
    </row>
    <row r="23" spans="1:80" x14ac:dyDescent="0.2">
      <c r="E23" s="101"/>
    </row>
    <row r="24" spans="1:80" x14ac:dyDescent="0.2">
      <c r="E24" s="101"/>
    </row>
    <row r="25" spans="1:80" x14ac:dyDescent="0.2">
      <c r="E25" s="101"/>
    </row>
    <row r="26" spans="1:80" x14ac:dyDescent="0.2">
      <c r="E26" s="101"/>
    </row>
    <row r="27" spans="1:80" x14ac:dyDescent="0.2">
      <c r="E27" s="101"/>
    </row>
    <row r="28" spans="1:80" x14ac:dyDescent="0.2">
      <c r="E28" s="101"/>
    </row>
    <row r="29" spans="1:80" x14ac:dyDescent="0.2">
      <c r="E29" s="101"/>
    </row>
    <row r="30" spans="1:80" x14ac:dyDescent="0.2">
      <c r="E30" s="101"/>
    </row>
    <row r="31" spans="1:80" x14ac:dyDescent="0.2">
      <c r="E31" s="101"/>
    </row>
    <row r="32" spans="1:80" x14ac:dyDescent="0.2">
      <c r="E32" s="101"/>
    </row>
    <row r="33" spans="1:7" x14ac:dyDescent="0.2">
      <c r="E33" s="101"/>
    </row>
    <row r="34" spans="1:7" x14ac:dyDescent="0.2">
      <c r="E34" s="101"/>
    </row>
    <row r="35" spans="1:7" x14ac:dyDescent="0.2">
      <c r="E35" s="101"/>
    </row>
    <row r="36" spans="1:7" x14ac:dyDescent="0.2">
      <c r="E36" s="101"/>
    </row>
    <row r="37" spans="1:7" x14ac:dyDescent="0.2">
      <c r="E37" s="101"/>
    </row>
    <row r="38" spans="1:7" x14ac:dyDescent="0.2">
      <c r="E38" s="101"/>
    </row>
    <row r="39" spans="1:7" x14ac:dyDescent="0.2">
      <c r="E39" s="101"/>
    </row>
    <row r="40" spans="1:7" x14ac:dyDescent="0.2">
      <c r="E40" s="101"/>
    </row>
    <row r="41" spans="1:7" x14ac:dyDescent="0.2">
      <c r="E41" s="101"/>
    </row>
    <row r="42" spans="1:7" x14ac:dyDescent="0.2">
      <c r="E42" s="101"/>
    </row>
    <row r="43" spans="1:7" x14ac:dyDescent="0.2">
      <c r="E43" s="101"/>
    </row>
    <row r="44" spans="1:7" x14ac:dyDescent="0.2">
      <c r="E44" s="101"/>
    </row>
    <row r="45" spans="1:7" x14ac:dyDescent="0.2">
      <c r="E45" s="101"/>
    </row>
    <row r="46" spans="1:7" x14ac:dyDescent="0.2">
      <c r="A46" s="143"/>
      <c r="B46" s="143"/>
      <c r="C46" s="143"/>
      <c r="D46" s="143"/>
      <c r="E46" s="143"/>
      <c r="F46" s="143"/>
      <c r="G46" s="143"/>
    </row>
    <row r="47" spans="1:7" x14ac:dyDescent="0.2">
      <c r="A47" s="143"/>
      <c r="B47" s="143"/>
      <c r="C47" s="143"/>
      <c r="D47" s="143"/>
      <c r="E47" s="143"/>
      <c r="F47" s="143"/>
      <c r="G47" s="143"/>
    </row>
    <row r="48" spans="1:7" x14ac:dyDescent="0.2">
      <c r="A48" s="143"/>
      <c r="B48" s="143"/>
      <c r="C48" s="143"/>
      <c r="D48" s="143"/>
      <c r="E48" s="143"/>
      <c r="F48" s="143"/>
      <c r="G48" s="143"/>
    </row>
    <row r="49" spans="1:7" x14ac:dyDescent="0.2">
      <c r="A49" s="143"/>
      <c r="B49" s="143"/>
      <c r="C49" s="143"/>
      <c r="D49" s="143"/>
      <c r="E49" s="143"/>
      <c r="F49" s="143"/>
      <c r="G49" s="143"/>
    </row>
    <row r="50" spans="1:7" x14ac:dyDescent="0.2">
      <c r="E50" s="101"/>
    </row>
    <row r="51" spans="1:7" x14ac:dyDescent="0.2">
      <c r="E51" s="101"/>
    </row>
    <row r="52" spans="1:7" x14ac:dyDescent="0.2">
      <c r="E52" s="101"/>
    </row>
    <row r="53" spans="1:7" x14ac:dyDescent="0.2">
      <c r="E53" s="101"/>
    </row>
    <row r="54" spans="1:7" x14ac:dyDescent="0.2">
      <c r="E54" s="101"/>
    </row>
    <row r="55" spans="1:7" x14ac:dyDescent="0.2">
      <c r="E55" s="101"/>
    </row>
    <row r="56" spans="1:7" x14ac:dyDescent="0.2">
      <c r="E56" s="101"/>
    </row>
    <row r="57" spans="1:7" x14ac:dyDescent="0.2">
      <c r="E57" s="101"/>
    </row>
    <row r="58" spans="1:7" x14ac:dyDescent="0.2">
      <c r="E58" s="101"/>
    </row>
    <row r="59" spans="1:7" x14ac:dyDescent="0.2">
      <c r="E59" s="101"/>
    </row>
    <row r="60" spans="1:7" x14ac:dyDescent="0.2">
      <c r="E60" s="101"/>
    </row>
    <row r="61" spans="1:7" x14ac:dyDescent="0.2">
      <c r="E61" s="101"/>
    </row>
    <row r="62" spans="1:7" x14ac:dyDescent="0.2">
      <c r="E62" s="101"/>
    </row>
    <row r="63" spans="1:7" x14ac:dyDescent="0.2">
      <c r="E63" s="101"/>
    </row>
    <row r="64" spans="1:7" x14ac:dyDescent="0.2">
      <c r="E64" s="101"/>
    </row>
    <row r="65" spans="5:5" x14ac:dyDescent="0.2">
      <c r="E65" s="101"/>
    </row>
    <row r="66" spans="5:5" x14ac:dyDescent="0.2">
      <c r="E66" s="101"/>
    </row>
    <row r="67" spans="5:5" x14ac:dyDescent="0.2">
      <c r="E67" s="101"/>
    </row>
    <row r="68" spans="5:5" x14ac:dyDescent="0.2">
      <c r="E68" s="101"/>
    </row>
    <row r="69" spans="5:5" x14ac:dyDescent="0.2">
      <c r="E69" s="101"/>
    </row>
    <row r="70" spans="5:5" x14ac:dyDescent="0.2">
      <c r="E70" s="101"/>
    </row>
    <row r="71" spans="5:5" x14ac:dyDescent="0.2">
      <c r="E71" s="101"/>
    </row>
    <row r="72" spans="5:5" x14ac:dyDescent="0.2">
      <c r="E72" s="101"/>
    </row>
    <row r="73" spans="5:5" x14ac:dyDescent="0.2">
      <c r="E73" s="101"/>
    </row>
    <row r="74" spans="5:5" x14ac:dyDescent="0.2">
      <c r="E74" s="101"/>
    </row>
    <row r="75" spans="5:5" x14ac:dyDescent="0.2">
      <c r="E75" s="101"/>
    </row>
    <row r="76" spans="5:5" x14ac:dyDescent="0.2">
      <c r="E76" s="101"/>
    </row>
    <row r="77" spans="5:5" x14ac:dyDescent="0.2">
      <c r="E77" s="101"/>
    </row>
    <row r="78" spans="5:5" x14ac:dyDescent="0.2">
      <c r="E78" s="101"/>
    </row>
    <row r="79" spans="5:5" x14ac:dyDescent="0.2">
      <c r="E79" s="101"/>
    </row>
    <row r="80" spans="5:5" x14ac:dyDescent="0.2">
      <c r="E80" s="101"/>
    </row>
    <row r="81" spans="1:7" x14ac:dyDescent="0.2">
      <c r="A81" s="154"/>
      <c r="B81" s="154"/>
    </row>
    <row r="82" spans="1:7" x14ac:dyDescent="0.2">
      <c r="A82" s="143"/>
      <c r="B82" s="143"/>
      <c r="C82" s="155"/>
      <c r="D82" s="155"/>
      <c r="E82" s="156"/>
      <c r="F82" s="155"/>
      <c r="G82" s="157"/>
    </row>
    <row r="83" spans="1:7" x14ac:dyDescent="0.2">
      <c r="A83" s="158"/>
      <c r="B83" s="158"/>
      <c r="C83" s="143"/>
      <c r="D83" s="143"/>
      <c r="E83" s="159"/>
      <c r="F83" s="143"/>
      <c r="G83" s="143"/>
    </row>
    <row r="84" spans="1:7" x14ac:dyDescent="0.2">
      <c r="A84" s="143"/>
      <c r="B84" s="143"/>
      <c r="C84" s="143"/>
      <c r="D84" s="143"/>
      <c r="E84" s="159"/>
      <c r="F84" s="143"/>
      <c r="G84" s="143"/>
    </row>
    <row r="85" spans="1:7" x14ac:dyDescent="0.2">
      <c r="A85" s="143"/>
      <c r="B85" s="143"/>
      <c r="C85" s="143"/>
      <c r="D85" s="143"/>
      <c r="E85" s="159"/>
      <c r="F85" s="143"/>
      <c r="G85" s="143"/>
    </row>
    <row r="86" spans="1:7" x14ac:dyDescent="0.2">
      <c r="A86" s="143"/>
      <c r="B86" s="143"/>
      <c r="C86" s="143"/>
      <c r="D86" s="143"/>
      <c r="E86" s="159"/>
      <c r="F86" s="143"/>
      <c r="G86" s="143"/>
    </row>
    <row r="87" spans="1:7" x14ac:dyDescent="0.2">
      <c r="A87" s="143"/>
      <c r="B87" s="143"/>
      <c r="C87" s="143"/>
      <c r="D87" s="143"/>
      <c r="E87" s="159"/>
      <c r="F87" s="143"/>
      <c r="G87" s="143"/>
    </row>
    <row r="88" spans="1:7" x14ac:dyDescent="0.2">
      <c r="A88" s="143"/>
      <c r="B88" s="143"/>
      <c r="C88" s="143"/>
      <c r="D88" s="143"/>
      <c r="E88" s="159"/>
      <c r="F88" s="143"/>
      <c r="G88" s="143"/>
    </row>
    <row r="89" spans="1:7" x14ac:dyDescent="0.2">
      <c r="A89" s="143"/>
      <c r="B89" s="143"/>
      <c r="C89" s="143"/>
      <c r="D89" s="143"/>
      <c r="E89" s="159"/>
      <c r="F89" s="143"/>
      <c r="G89" s="143"/>
    </row>
    <row r="90" spans="1:7" x14ac:dyDescent="0.2">
      <c r="A90" s="143"/>
      <c r="B90" s="143"/>
      <c r="C90" s="143"/>
      <c r="D90" s="143"/>
      <c r="E90" s="159"/>
      <c r="F90" s="143"/>
      <c r="G90" s="143"/>
    </row>
    <row r="91" spans="1:7" x14ac:dyDescent="0.2">
      <c r="A91" s="143"/>
      <c r="B91" s="143"/>
      <c r="C91" s="143"/>
      <c r="D91" s="143"/>
      <c r="E91" s="159"/>
      <c r="F91" s="143"/>
      <c r="G91" s="143"/>
    </row>
    <row r="92" spans="1:7" x14ac:dyDescent="0.2">
      <c r="A92" s="143"/>
      <c r="B92" s="143"/>
      <c r="C92" s="143"/>
      <c r="D92" s="143"/>
      <c r="E92" s="159"/>
      <c r="F92" s="143"/>
      <c r="G92" s="143"/>
    </row>
    <row r="93" spans="1:7" x14ac:dyDescent="0.2">
      <c r="A93" s="143"/>
      <c r="B93" s="143"/>
      <c r="C93" s="143"/>
      <c r="D93" s="143"/>
      <c r="E93" s="159"/>
      <c r="F93" s="143"/>
      <c r="G93" s="143"/>
    </row>
    <row r="94" spans="1:7" x14ac:dyDescent="0.2">
      <c r="A94" s="143"/>
      <c r="B94" s="143"/>
      <c r="C94" s="143"/>
      <c r="D94" s="143"/>
      <c r="E94" s="159"/>
      <c r="F94" s="143"/>
      <c r="G94" s="143"/>
    </row>
    <row r="95" spans="1:7" x14ac:dyDescent="0.2">
      <c r="A95" s="143"/>
      <c r="B95" s="143"/>
      <c r="C95" s="143"/>
      <c r="D95" s="143"/>
      <c r="E95" s="159"/>
      <c r="F95" s="143"/>
      <c r="G95" s="143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32"/>
  <sheetViews>
    <sheetView view="pageBreakPreview" zoomScale="60" zoomScaleNormal="100" workbookViewId="0">
      <selection activeCell="A10" sqref="A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2350</v>
      </c>
      <c r="B5" s="47"/>
      <c r="C5" s="48" t="s">
        <v>2351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K60"/>
  <sheetViews>
    <sheetView view="pageBreakPreview" zoomScale="60" zoomScaleNormal="100" workbookViewId="0">
      <selection activeCell="F16" sqref="F16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1" ht="13.5" thickBot="1" x14ac:dyDescent="0.25">
      <c r="A2" s="286" t="s">
        <v>29</v>
      </c>
      <c r="B2" s="287"/>
      <c r="C2" s="93" t="s">
        <v>2352</v>
      </c>
      <c r="D2" s="94"/>
      <c r="E2" s="95"/>
      <c r="F2" s="94"/>
      <c r="G2" s="288"/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x14ac:dyDescent="0.2">
      <c r="A7" s="241" t="str">
        <f>'SO 09  Pol'!B7</f>
        <v>1</v>
      </c>
      <c r="B7" s="17" t="str">
        <f>'SO 09  Pol'!C7</f>
        <v>Zemní práce</v>
      </c>
      <c r="D7" s="242"/>
      <c r="E7" s="242"/>
      <c r="F7" s="242"/>
      <c r="G7" s="242"/>
      <c r="H7" s="242"/>
      <c r="I7" s="242"/>
    </row>
    <row r="8" spans="1:11" s="64" customFormat="1" x14ac:dyDescent="0.2">
      <c r="A8" s="241" t="str">
        <f>'SO 09  Pol'!B26</f>
        <v>2</v>
      </c>
      <c r="B8" s="17" t="str">
        <f>'SO 09  Pol'!C26</f>
        <v>Základy a zvláštní zakládání</v>
      </c>
      <c r="D8" s="242"/>
      <c r="E8" s="242"/>
      <c r="F8" s="242"/>
      <c r="G8" s="242"/>
      <c r="H8" s="242"/>
      <c r="I8" s="242"/>
    </row>
    <row r="9" spans="1:11" s="64" customFormat="1" x14ac:dyDescent="0.2">
      <c r="A9" s="241" t="str">
        <f>'SO 09  Pol'!B54</f>
        <v>4</v>
      </c>
      <c r="B9" s="17" t="str">
        <f>'SO 09  Pol'!C54</f>
        <v>Vodorovné konstrukce</v>
      </c>
      <c r="D9" s="242"/>
      <c r="E9" s="242"/>
      <c r="F9" s="242"/>
      <c r="G9" s="242"/>
      <c r="H9" s="242"/>
      <c r="I9" s="242"/>
    </row>
    <row r="10" spans="1:11" s="64" customFormat="1" x14ac:dyDescent="0.2">
      <c r="A10" s="241" t="str">
        <f>'SO 09  Pol'!B73</f>
        <v>5</v>
      </c>
      <c r="B10" s="17" t="str">
        <f>'SO 09  Pol'!C73</f>
        <v>Komunikace</v>
      </c>
      <c r="D10" s="242"/>
      <c r="E10" s="242"/>
      <c r="F10" s="242"/>
      <c r="G10" s="242"/>
      <c r="H10" s="242"/>
      <c r="I10" s="242"/>
    </row>
    <row r="11" spans="1:11" s="64" customFormat="1" x14ac:dyDescent="0.2">
      <c r="A11" s="241" t="str">
        <f>'SO 09  Pol'!B104</f>
        <v>91</v>
      </c>
      <c r="B11" s="17" t="str">
        <f>'SO 09  Pol'!C104</f>
        <v>Doplňující práce na komunikaci</v>
      </c>
      <c r="D11" s="242"/>
      <c r="E11" s="242"/>
      <c r="F11" s="242"/>
      <c r="G11" s="242"/>
      <c r="H11" s="242"/>
      <c r="I11" s="242"/>
    </row>
    <row r="12" spans="1:11" s="64" customFormat="1" x14ac:dyDescent="0.2">
      <c r="A12" s="241" t="str">
        <f>'SO 09  Pol'!B117</f>
        <v>99</v>
      </c>
      <c r="B12" s="17" t="str">
        <f>'SO 09  Pol'!C117</f>
        <v>Staveništní přesun hmot</v>
      </c>
      <c r="D12" s="242"/>
      <c r="E12" s="242"/>
      <c r="F12" s="242"/>
      <c r="G12" s="242"/>
      <c r="H12" s="242"/>
      <c r="I12" s="242"/>
    </row>
    <row r="13" spans="1:11" s="64" customFormat="1" x14ac:dyDescent="0.2">
      <c r="A13" s="241" t="str">
        <f>'SO 09  Pol'!B120</f>
        <v>767</v>
      </c>
      <c r="B13" s="17" t="str">
        <f>'SO 09  Pol'!C120</f>
        <v>Konstrukce zámečnické</v>
      </c>
      <c r="D13" s="242"/>
      <c r="E13" s="242"/>
      <c r="F13" s="242"/>
      <c r="G13" s="242"/>
      <c r="H13" s="242"/>
      <c r="I13" s="242"/>
    </row>
    <row r="14" spans="1:11" x14ac:dyDescent="0.2">
      <c r="A14" s="64"/>
      <c r="B14" s="64"/>
      <c r="C14" s="64"/>
      <c r="D14" s="64"/>
      <c r="E14" s="64"/>
      <c r="F14" s="246"/>
      <c r="G14" s="247"/>
      <c r="H14" s="247"/>
      <c r="I14" s="248"/>
      <c r="J14" s="64"/>
      <c r="K14" s="64"/>
    </row>
    <row r="15" spans="1:11" x14ac:dyDescent="0.2">
      <c r="A15" s="64"/>
      <c r="B15" s="64"/>
      <c r="C15" s="64"/>
      <c r="D15" s="64"/>
      <c r="E15" s="64"/>
      <c r="F15" s="246"/>
      <c r="G15" s="247"/>
      <c r="H15" s="247"/>
      <c r="I15" s="248"/>
      <c r="J15" s="64"/>
      <c r="K15" s="64"/>
    </row>
    <row r="16" spans="1:11" x14ac:dyDescent="0.2">
      <c r="A16" s="64"/>
      <c r="B16" s="64"/>
      <c r="C16" s="64"/>
      <c r="D16" s="64"/>
      <c r="E16" s="64"/>
      <c r="F16" s="246"/>
      <c r="G16" s="247"/>
      <c r="H16" s="247"/>
      <c r="I16" s="248"/>
      <c r="J16" s="64"/>
      <c r="K16" s="64"/>
    </row>
    <row r="17" spans="1:11" x14ac:dyDescent="0.2">
      <c r="A17" s="64"/>
      <c r="B17" s="64"/>
      <c r="C17" s="64"/>
      <c r="D17" s="64"/>
      <c r="E17" s="64"/>
      <c r="F17" s="246"/>
      <c r="G17" s="247"/>
      <c r="H17" s="247"/>
      <c r="I17" s="248"/>
      <c r="J17" s="64"/>
      <c r="K17" s="64"/>
    </row>
    <row r="18" spans="1:11" x14ac:dyDescent="0.2">
      <c r="A18" s="64"/>
      <c r="B18" s="64"/>
      <c r="C18" s="64"/>
      <c r="D18" s="64"/>
      <c r="E18" s="64"/>
      <c r="F18" s="246"/>
      <c r="G18" s="247"/>
      <c r="H18" s="247"/>
      <c r="I18" s="248"/>
      <c r="J18" s="64"/>
      <c r="K18" s="64"/>
    </row>
    <row r="19" spans="1:11" x14ac:dyDescent="0.2">
      <c r="F19" s="99"/>
      <c r="G19" s="100"/>
      <c r="H19" s="100"/>
      <c r="I19" s="9"/>
    </row>
    <row r="20" spans="1:11" x14ac:dyDescent="0.2">
      <c r="F20" s="99"/>
      <c r="G20" s="100"/>
      <c r="H20" s="100"/>
      <c r="I20" s="9"/>
    </row>
    <row r="21" spans="1:11" x14ac:dyDescent="0.2">
      <c r="F21" s="99"/>
      <c r="G21" s="100"/>
      <c r="H21" s="100"/>
      <c r="I21" s="9"/>
    </row>
    <row r="22" spans="1:11" x14ac:dyDescent="0.2">
      <c r="F22" s="99"/>
      <c r="G22" s="100"/>
      <c r="H22" s="100"/>
      <c r="I22" s="9"/>
    </row>
    <row r="23" spans="1:11" x14ac:dyDescent="0.2">
      <c r="F23" s="99"/>
      <c r="G23" s="100"/>
      <c r="H23" s="100"/>
      <c r="I23" s="9"/>
    </row>
    <row r="24" spans="1:11" x14ac:dyDescent="0.2">
      <c r="F24" s="99"/>
      <c r="G24" s="100"/>
      <c r="H24" s="100"/>
      <c r="I24" s="9"/>
    </row>
    <row r="25" spans="1:11" x14ac:dyDescent="0.2">
      <c r="F25" s="99"/>
      <c r="G25" s="100"/>
      <c r="H25" s="100"/>
      <c r="I25" s="9"/>
    </row>
    <row r="26" spans="1:11" x14ac:dyDescent="0.2">
      <c r="F26" s="99"/>
      <c r="G26" s="100"/>
      <c r="H26" s="100"/>
      <c r="I26" s="9"/>
    </row>
    <row r="27" spans="1:11" x14ac:dyDescent="0.2">
      <c r="F27" s="99"/>
      <c r="G27" s="100"/>
      <c r="H27" s="100"/>
      <c r="I27" s="9"/>
    </row>
    <row r="28" spans="1:11" x14ac:dyDescent="0.2">
      <c r="F28" s="99"/>
      <c r="G28" s="100"/>
      <c r="H28" s="100"/>
      <c r="I28" s="9"/>
    </row>
    <row r="29" spans="1:11" x14ac:dyDescent="0.2">
      <c r="F29" s="99"/>
      <c r="G29" s="100"/>
      <c r="H29" s="100"/>
      <c r="I29" s="9"/>
    </row>
    <row r="30" spans="1:11" x14ac:dyDescent="0.2">
      <c r="F30" s="99"/>
      <c r="G30" s="100"/>
      <c r="H30" s="100"/>
      <c r="I30" s="9"/>
    </row>
    <row r="31" spans="1:11" x14ac:dyDescent="0.2">
      <c r="F31" s="99"/>
      <c r="G31" s="100"/>
      <c r="H31" s="100"/>
      <c r="I31" s="9"/>
    </row>
    <row r="32" spans="1:11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195"/>
  <sheetViews>
    <sheetView showGridLines="0" showZeros="0" view="pageBreakPreview" topLeftCell="A16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40.5" customHeight="1" thickBot="1" x14ac:dyDescent="0.25">
      <c r="A2" s="308" t="s">
        <v>2701</v>
      </c>
      <c r="B2" s="308"/>
      <c r="C2" s="308"/>
      <c r="D2" s="308"/>
      <c r="E2" s="308"/>
      <c r="F2" s="308"/>
      <c r="G2" s="308"/>
    </row>
    <row r="3" spans="1:80" ht="13.5" thickTop="1" x14ac:dyDescent="0.2">
      <c r="A3" s="284" t="s">
        <v>1</v>
      </c>
      <c r="B3" s="285"/>
      <c r="C3" s="87" t="s">
        <v>48</v>
      </c>
      <c r="D3" s="105"/>
      <c r="F3" s="106" t="s">
        <v>2696</v>
      </c>
      <c r="G3" s="108"/>
    </row>
    <row r="4" spans="1:80" ht="13.5" thickBot="1" x14ac:dyDescent="0.25">
      <c r="A4" s="297" t="s">
        <v>29</v>
      </c>
      <c r="B4" s="287"/>
      <c r="C4" s="93" t="s">
        <v>2352</v>
      </c>
      <c r="D4" s="109"/>
      <c r="E4" s="298">
        <f>'SO 09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42</v>
      </c>
      <c r="C7" s="120" t="s">
        <v>43</v>
      </c>
      <c r="D7" s="121"/>
      <c r="E7" s="122"/>
      <c r="F7" s="122"/>
      <c r="G7" s="123"/>
      <c r="H7" s="124"/>
      <c r="I7" s="125"/>
      <c r="J7" s="126"/>
      <c r="K7" s="127"/>
      <c r="O7" s="101">
        <v>1</v>
      </c>
    </row>
    <row r="8" spans="1:80" ht="22.5" x14ac:dyDescent="0.2">
      <c r="A8" s="129">
        <v>1</v>
      </c>
      <c r="B8" s="130" t="s">
        <v>2353</v>
      </c>
      <c r="C8" s="131" t="s">
        <v>2354</v>
      </c>
      <c r="D8" s="132" t="s">
        <v>56</v>
      </c>
      <c r="E8" s="133">
        <v>0.49</v>
      </c>
      <c r="F8" s="133">
        <v>0</v>
      </c>
      <c r="G8" s="134">
        <f>E8*F8</f>
        <v>0</v>
      </c>
      <c r="H8" s="135">
        <v>0</v>
      </c>
      <c r="I8" s="136">
        <f>E8*H8</f>
        <v>0</v>
      </c>
      <c r="J8" s="135">
        <v>0</v>
      </c>
      <c r="K8" s="136">
        <f>E8*J8</f>
        <v>0</v>
      </c>
      <c r="O8" s="101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>IF(AZ8=1,G8,0)</f>
        <v>0</v>
      </c>
      <c r="BB8" s="101">
        <f>IF(AZ8=2,G8,0)</f>
        <v>0</v>
      </c>
      <c r="BC8" s="101">
        <f>IF(AZ8=3,G8,0)</f>
        <v>0</v>
      </c>
      <c r="BD8" s="101">
        <f>IF(AZ8=4,G8,0)</f>
        <v>0</v>
      </c>
      <c r="BE8" s="101">
        <f>IF(AZ8=5,G8,0)</f>
        <v>0</v>
      </c>
      <c r="CA8" s="101">
        <v>1</v>
      </c>
      <c r="CB8" s="101">
        <v>1</v>
      </c>
    </row>
    <row r="9" spans="1:80" x14ac:dyDescent="0.2">
      <c r="A9" s="137"/>
      <c r="B9" s="141"/>
      <c r="C9" s="291" t="s">
        <v>2355</v>
      </c>
      <c r="D9" s="292"/>
      <c r="E9" s="189">
        <v>0.49</v>
      </c>
      <c r="F9" s="190"/>
      <c r="G9" s="191"/>
      <c r="H9" s="142"/>
      <c r="I9" s="139"/>
      <c r="J9" s="143"/>
      <c r="K9" s="139"/>
      <c r="M9" s="192" t="s">
        <v>2355</v>
      </c>
    </row>
    <row r="10" spans="1:80" ht="22.5" x14ac:dyDescent="0.2">
      <c r="A10" s="129">
        <v>2</v>
      </c>
      <c r="B10" s="130" t="s">
        <v>2122</v>
      </c>
      <c r="C10" s="131" t="s">
        <v>2123</v>
      </c>
      <c r="D10" s="132" t="s">
        <v>56</v>
      </c>
      <c r="E10" s="133">
        <v>517.94910000000004</v>
      </c>
      <c r="F10" s="133">
        <v>0</v>
      </c>
      <c r="G10" s="134">
        <f>E10*F10</f>
        <v>0</v>
      </c>
      <c r="H10" s="135">
        <v>0</v>
      </c>
      <c r="I10" s="136">
        <f>E10*H10</f>
        <v>0</v>
      </c>
      <c r="J10" s="135">
        <v>0</v>
      </c>
      <c r="K10" s="136">
        <f>E10*J10</f>
        <v>0</v>
      </c>
      <c r="O10" s="101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>IF(AZ10=1,G10,0)</f>
        <v>0</v>
      </c>
      <c r="BB10" s="101">
        <f>IF(AZ10=2,G10,0)</f>
        <v>0</v>
      </c>
      <c r="BC10" s="101">
        <f>IF(AZ10=3,G10,0)</f>
        <v>0</v>
      </c>
      <c r="BD10" s="101">
        <f>IF(AZ10=4,G10,0)</f>
        <v>0</v>
      </c>
      <c r="BE10" s="101">
        <f>IF(AZ10=5,G10,0)</f>
        <v>0</v>
      </c>
      <c r="CA10" s="101">
        <v>1</v>
      </c>
      <c r="CB10" s="101">
        <v>1</v>
      </c>
    </row>
    <row r="11" spans="1:80" x14ac:dyDescent="0.2">
      <c r="A11" s="137"/>
      <c r="B11" s="138"/>
      <c r="C11" s="293"/>
      <c r="D11" s="294"/>
      <c r="E11" s="294"/>
      <c r="F11" s="294"/>
      <c r="G11" s="295"/>
      <c r="I11" s="139"/>
      <c r="K11" s="139"/>
      <c r="L11" s="192"/>
      <c r="O11" s="101">
        <v>3</v>
      </c>
    </row>
    <row r="12" spans="1:80" x14ac:dyDescent="0.2">
      <c r="A12" s="137"/>
      <c r="B12" s="141"/>
      <c r="C12" s="291" t="s">
        <v>2356</v>
      </c>
      <c r="D12" s="292"/>
      <c r="E12" s="189">
        <v>0.49</v>
      </c>
      <c r="F12" s="190"/>
      <c r="G12" s="191"/>
      <c r="H12" s="142"/>
      <c r="I12" s="139"/>
      <c r="J12" s="143"/>
      <c r="K12" s="139"/>
      <c r="M12" s="192" t="s">
        <v>2356</v>
      </c>
    </row>
    <row r="13" spans="1:80" x14ac:dyDescent="0.2">
      <c r="A13" s="137"/>
      <c r="B13" s="141"/>
      <c r="C13" s="291" t="s">
        <v>2357</v>
      </c>
      <c r="D13" s="292"/>
      <c r="E13" s="189">
        <v>517.45910000000003</v>
      </c>
      <c r="F13" s="190"/>
      <c r="G13" s="191"/>
      <c r="H13" s="142"/>
      <c r="I13" s="139"/>
      <c r="J13" s="143"/>
      <c r="K13" s="139"/>
      <c r="M13" s="192" t="s">
        <v>2357</v>
      </c>
    </row>
    <row r="14" spans="1:80" x14ac:dyDescent="0.2">
      <c r="A14" s="129">
        <v>3</v>
      </c>
      <c r="B14" s="130" t="s">
        <v>2358</v>
      </c>
      <c r="C14" s="131" t="s">
        <v>2359</v>
      </c>
      <c r="D14" s="132" t="s">
        <v>56</v>
      </c>
      <c r="E14" s="133">
        <v>517.45910000000003</v>
      </c>
      <c r="F14" s="133">
        <v>0</v>
      </c>
      <c r="G14" s="134">
        <f>E14*F14</f>
        <v>0</v>
      </c>
      <c r="H14" s="135">
        <v>0</v>
      </c>
      <c r="I14" s="136">
        <f>E14*H14</f>
        <v>0</v>
      </c>
      <c r="J14" s="135">
        <v>0</v>
      </c>
      <c r="K14" s="136">
        <f>E14*J14</f>
        <v>0</v>
      </c>
      <c r="O14" s="101">
        <v>2</v>
      </c>
      <c r="AA14" s="101">
        <v>1</v>
      </c>
      <c r="AB14" s="101">
        <v>1</v>
      </c>
      <c r="AC14" s="101">
        <v>1</v>
      </c>
      <c r="AZ14" s="101">
        <v>1</v>
      </c>
      <c r="BA14" s="101">
        <f>IF(AZ14=1,G14,0)</f>
        <v>0</v>
      </c>
      <c r="BB14" s="101">
        <f>IF(AZ14=2,G14,0)</f>
        <v>0</v>
      </c>
      <c r="BC14" s="101">
        <f>IF(AZ14=3,G14,0)</f>
        <v>0</v>
      </c>
      <c r="BD14" s="101">
        <f>IF(AZ14=4,G14,0)</f>
        <v>0</v>
      </c>
      <c r="BE14" s="101">
        <f>IF(AZ14=5,G14,0)</f>
        <v>0</v>
      </c>
      <c r="CA14" s="101">
        <v>1</v>
      </c>
      <c r="CB14" s="101">
        <v>1</v>
      </c>
    </row>
    <row r="15" spans="1:80" x14ac:dyDescent="0.2">
      <c r="A15" s="137"/>
      <c r="B15" s="141"/>
      <c r="C15" s="291" t="s">
        <v>2360</v>
      </c>
      <c r="D15" s="292"/>
      <c r="E15" s="189">
        <v>6.0812999999999997</v>
      </c>
      <c r="F15" s="190"/>
      <c r="G15" s="191"/>
      <c r="H15" s="142"/>
      <c r="I15" s="139"/>
      <c r="J15" s="143"/>
      <c r="K15" s="139"/>
      <c r="M15" s="192" t="s">
        <v>2360</v>
      </c>
    </row>
    <row r="16" spans="1:80" x14ac:dyDescent="0.2">
      <c r="A16" s="137"/>
      <c r="B16" s="141"/>
      <c r="C16" s="291" t="s">
        <v>2361</v>
      </c>
      <c r="D16" s="292"/>
      <c r="E16" s="189">
        <v>2.5649999999999999</v>
      </c>
      <c r="F16" s="190"/>
      <c r="G16" s="191"/>
      <c r="H16" s="142"/>
      <c r="I16" s="139"/>
      <c r="J16" s="143"/>
      <c r="K16" s="139"/>
      <c r="M16" s="192" t="s">
        <v>2361</v>
      </c>
    </row>
    <row r="17" spans="1:80" x14ac:dyDescent="0.2">
      <c r="A17" s="137"/>
      <c r="B17" s="141"/>
      <c r="C17" s="291" t="s">
        <v>2362</v>
      </c>
      <c r="D17" s="292"/>
      <c r="E17" s="189">
        <v>26.085000000000001</v>
      </c>
      <c r="F17" s="190"/>
      <c r="G17" s="191"/>
      <c r="H17" s="142"/>
      <c r="I17" s="139"/>
      <c r="J17" s="143"/>
      <c r="K17" s="139"/>
      <c r="M17" s="192" t="s">
        <v>2362</v>
      </c>
    </row>
    <row r="18" spans="1:80" x14ac:dyDescent="0.2">
      <c r="A18" s="137"/>
      <c r="B18" s="141"/>
      <c r="C18" s="291" t="s">
        <v>2363</v>
      </c>
      <c r="D18" s="292"/>
      <c r="E18" s="189">
        <v>8.3528000000000002</v>
      </c>
      <c r="F18" s="190"/>
      <c r="G18" s="191"/>
      <c r="H18" s="142"/>
      <c r="I18" s="139"/>
      <c r="J18" s="143"/>
      <c r="K18" s="139"/>
      <c r="M18" s="192" t="s">
        <v>2363</v>
      </c>
    </row>
    <row r="19" spans="1:80" x14ac:dyDescent="0.2">
      <c r="A19" s="137"/>
      <c r="B19" s="141"/>
      <c r="C19" s="291" t="s">
        <v>2364</v>
      </c>
      <c r="D19" s="292"/>
      <c r="E19" s="189">
        <v>0</v>
      </c>
      <c r="F19" s="190"/>
      <c r="G19" s="191"/>
      <c r="H19" s="142"/>
      <c r="I19" s="139"/>
      <c r="J19" s="143"/>
      <c r="K19" s="139"/>
      <c r="M19" s="192" t="s">
        <v>2364</v>
      </c>
    </row>
    <row r="20" spans="1:80" x14ac:dyDescent="0.2">
      <c r="A20" s="137"/>
      <c r="B20" s="141"/>
      <c r="C20" s="291" t="s">
        <v>60</v>
      </c>
      <c r="D20" s="292"/>
      <c r="E20" s="189">
        <v>0</v>
      </c>
      <c r="F20" s="190"/>
      <c r="G20" s="191"/>
      <c r="H20" s="142"/>
      <c r="I20" s="139"/>
      <c r="J20" s="143"/>
      <c r="K20" s="139"/>
      <c r="M20" s="192" t="s">
        <v>60</v>
      </c>
    </row>
    <row r="21" spans="1:80" x14ac:dyDescent="0.2">
      <c r="A21" s="137"/>
      <c r="B21" s="141"/>
      <c r="C21" s="291" t="s">
        <v>2365</v>
      </c>
      <c r="D21" s="292"/>
      <c r="E21" s="189">
        <v>815</v>
      </c>
      <c r="F21" s="190"/>
      <c r="G21" s="191"/>
      <c r="H21" s="142"/>
      <c r="I21" s="139"/>
      <c r="J21" s="143"/>
      <c r="K21" s="139"/>
      <c r="M21" s="192" t="s">
        <v>2365</v>
      </c>
    </row>
    <row r="22" spans="1:80" x14ac:dyDescent="0.2">
      <c r="A22" s="137"/>
      <c r="B22" s="141"/>
      <c r="C22" s="291" t="s">
        <v>2366</v>
      </c>
      <c r="D22" s="292"/>
      <c r="E22" s="189">
        <v>450</v>
      </c>
      <c r="F22" s="190"/>
      <c r="G22" s="191"/>
      <c r="H22" s="142"/>
      <c r="I22" s="139"/>
      <c r="J22" s="143"/>
      <c r="K22" s="139"/>
      <c r="M22" s="192" t="s">
        <v>2366</v>
      </c>
    </row>
    <row r="23" spans="1:80" x14ac:dyDescent="0.2">
      <c r="A23" s="137"/>
      <c r="B23" s="141"/>
      <c r="C23" s="291" t="s">
        <v>64</v>
      </c>
      <c r="D23" s="292"/>
      <c r="E23" s="189">
        <v>1265</v>
      </c>
      <c r="F23" s="190"/>
      <c r="G23" s="191"/>
      <c r="H23" s="142"/>
      <c r="I23" s="139"/>
      <c r="J23" s="143"/>
      <c r="K23" s="139"/>
      <c r="M23" s="192" t="s">
        <v>64</v>
      </c>
    </row>
    <row r="24" spans="1:80" x14ac:dyDescent="0.2">
      <c r="A24" s="137"/>
      <c r="B24" s="141"/>
      <c r="C24" s="291" t="s">
        <v>2367</v>
      </c>
      <c r="D24" s="292"/>
      <c r="E24" s="189">
        <v>474.375</v>
      </c>
      <c r="F24" s="190"/>
      <c r="G24" s="191"/>
      <c r="H24" s="142"/>
      <c r="I24" s="139"/>
      <c r="J24" s="143"/>
      <c r="K24" s="139"/>
      <c r="M24" s="192" t="s">
        <v>2367</v>
      </c>
    </row>
    <row r="25" spans="1:80" x14ac:dyDescent="0.2">
      <c r="A25" s="144"/>
      <c r="B25" s="145" t="s">
        <v>45</v>
      </c>
      <c r="C25" s="146" t="s">
        <v>53</v>
      </c>
      <c r="D25" s="147"/>
      <c r="E25" s="148"/>
      <c r="F25" s="149"/>
      <c r="G25" s="150">
        <f>SUM(G7:G24)</f>
        <v>0</v>
      </c>
      <c r="H25" s="151"/>
      <c r="I25" s="152">
        <f>SUM(I7:I24)</f>
        <v>0</v>
      </c>
      <c r="J25" s="151"/>
      <c r="K25" s="152">
        <f>SUM(K7:K24)</f>
        <v>0</v>
      </c>
      <c r="O25" s="101">
        <v>4</v>
      </c>
      <c r="BA25" s="153">
        <f>SUM(BA7:BA24)</f>
        <v>0</v>
      </c>
      <c r="BB25" s="153">
        <f>SUM(BB7:BB24)</f>
        <v>0</v>
      </c>
      <c r="BC25" s="153">
        <f>SUM(BC7:BC24)</f>
        <v>0</v>
      </c>
      <c r="BD25" s="153">
        <f>SUM(BD7:BD24)</f>
        <v>0</v>
      </c>
      <c r="BE25" s="153">
        <f>SUM(BE7:BE24)</f>
        <v>0</v>
      </c>
    </row>
    <row r="26" spans="1:80" x14ac:dyDescent="0.2">
      <c r="A26" s="118" t="s">
        <v>41</v>
      </c>
      <c r="B26" s="119" t="s">
        <v>110</v>
      </c>
      <c r="C26" s="120" t="s">
        <v>111</v>
      </c>
      <c r="D26" s="121"/>
      <c r="E26" s="122"/>
      <c r="F26" s="122"/>
      <c r="G26" s="123"/>
      <c r="H26" s="124"/>
      <c r="I26" s="125"/>
      <c r="J26" s="126"/>
      <c r="K26" s="127"/>
      <c r="O26" s="101">
        <v>1</v>
      </c>
    </row>
    <row r="27" spans="1:80" x14ac:dyDescent="0.2">
      <c r="A27" s="129">
        <v>4</v>
      </c>
      <c r="B27" s="130" t="s">
        <v>2368</v>
      </c>
      <c r="C27" s="131" t="s">
        <v>2369</v>
      </c>
      <c r="D27" s="132" t="s">
        <v>100</v>
      </c>
      <c r="E27" s="133">
        <v>1265</v>
      </c>
      <c r="F27" s="133">
        <v>0</v>
      </c>
      <c r="G27" s="134">
        <f>E27*F27</f>
        <v>0</v>
      </c>
      <c r="H27" s="135">
        <v>4.0000000000000003E-5</v>
      </c>
      <c r="I27" s="136">
        <f>E27*H27</f>
        <v>5.0600000000000006E-2</v>
      </c>
      <c r="J27" s="135">
        <v>0</v>
      </c>
      <c r="K27" s="136">
        <f>E27*J27</f>
        <v>0</v>
      </c>
      <c r="O27" s="101">
        <v>2</v>
      </c>
      <c r="AA27" s="101">
        <v>1</v>
      </c>
      <c r="AB27" s="101">
        <v>1</v>
      </c>
      <c r="AC27" s="101">
        <v>1</v>
      </c>
      <c r="AZ27" s="101">
        <v>1</v>
      </c>
      <c r="BA27" s="101">
        <f>IF(AZ27=1,G27,0)</f>
        <v>0</v>
      </c>
      <c r="BB27" s="101">
        <f>IF(AZ27=2,G27,0)</f>
        <v>0</v>
      </c>
      <c r="BC27" s="101">
        <f>IF(AZ27=3,G27,0)</f>
        <v>0</v>
      </c>
      <c r="BD27" s="101">
        <f>IF(AZ27=4,G27,0)</f>
        <v>0</v>
      </c>
      <c r="BE27" s="101">
        <f>IF(AZ27=5,G27,0)</f>
        <v>0</v>
      </c>
      <c r="CA27" s="101">
        <v>1</v>
      </c>
      <c r="CB27" s="101">
        <v>1</v>
      </c>
    </row>
    <row r="28" spans="1:80" x14ac:dyDescent="0.2">
      <c r="A28" s="137"/>
      <c r="B28" s="141"/>
      <c r="C28" s="291" t="s">
        <v>2365</v>
      </c>
      <c r="D28" s="292"/>
      <c r="E28" s="189">
        <v>815</v>
      </c>
      <c r="F28" s="190"/>
      <c r="G28" s="191"/>
      <c r="H28" s="142"/>
      <c r="I28" s="139"/>
      <c r="J28" s="143"/>
      <c r="K28" s="139"/>
      <c r="M28" s="192" t="s">
        <v>2365</v>
      </c>
    </row>
    <row r="29" spans="1:80" x14ac:dyDescent="0.2">
      <c r="A29" s="137"/>
      <c r="B29" s="141"/>
      <c r="C29" s="291" t="s">
        <v>2366</v>
      </c>
      <c r="D29" s="292"/>
      <c r="E29" s="189">
        <v>450</v>
      </c>
      <c r="F29" s="190"/>
      <c r="G29" s="191"/>
      <c r="H29" s="142"/>
      <c r="I29" s="139"/>
      <c r="J29" s="143"/>
      <c r="K29" s="139"/>
      <c r="M29" s="192" t="s">
        <v>2366</v>
      </c>
    </row>
    <row r="30" spans="1:80" x14ac:dyDescent="0.2">
      <c r="A30" s="129">
        <v>5</v>
      </c>
      <c r="B30" s="130" t="s">
        <v>2370</v>
      </c>
      <c r="C30" s="131" t="s">
        <v>2371</v>
      </c>
      <c r="D30" s="132" t="s">
        <v>100</v>
      </c>
      <c r="E30" s="133">
        <v>1295</v>
      </c>
      <c r="F30" s="133">
        <v>0</v>
      </c>
      <c r="G30" s="134">
        <f>E30*F30</f>
        <v>0</v>
      </c>
      <c r="H30" s="135">
        <v>0</v>
      </c>
      <c r="I30" s="136">
        <f>E30*H30</f>
        <v>0</v>
      </c>
      <c r="J30" s="135">
        <v>0</v>
      </c>
      <c r="K30" s="136">
        <f>E30*J30</f>
        <v>0</v>
      </c>
      <c r="O30" s="101">
        <v>2</v>
      </c>
      <c r="AA30" s="101">
        <v>1</v>
      </c>
      <c r="AB30" s="101">
        <v>1</v>
      </c>
      <c r="AC30" s="101">
        <v>1</v>
      </c>
      <c r="AZ30" s="101">
        <v>1</v>
      </c>
      <c r="BA30" s="101">
        <f>IF(AZ30=1,G30,0)</f>
        <v>0</v>
      </c>
      <c r="BB30" s="101">
        <f>IF(AZ30=2,G30,0)</f>
        <v>0</v>
      </c>
      <c r="BC30" s="101">
        <f>IF(AZ30=3,G30,0)</f>
        <v>0</v>
      </c>
      <c r="BD30" s="101">
        <f>IF(AZ30=4,G30,0)</f>
        <v>0</v>
      </c>
      <c r="BE30" s="101">
        <f>IF(AZ30=5,G30,0)</f>
        <v>0</v>
      </c>
      <c r="CA30" s="101">
        <v>1</v>
      </c>
      <c r="CB30" s="101">
        <v>1</v>
      </c>
    </row>
    <row r="31" spans="1:80" x14ac:dyDescent="0.2">
      <c r="A31" s="137"/>
      <c r="B31" s="141"/>
      <c r="C31" s="291" t="s">
        <v>2365</v>
      </c>
      <c r="D31" s="292"/>
      <c r="E31" s="189">
        <v>815</v>
      </c>
      <c r="F31" s="190"/>
      <c r="G31" s="191"/>
      <c r="H31" s="142"/>
      <c r="I31" s="139"/>
      <c r="J31" s="143"/>
      <c r="K31" s="139"/>
      <c r="M31" s="192" t="s">
        <v>2365</v>
      </c>
    </row>
    <row r="32" spans="1:80" x14ac:dyDescent="0.2">
      <c r="A32" s="137"/>
      <c r="B32" s="141"/>
      <c r="C32" s="291" t="s">
        <v>2366</v>
      </c>
      <c r="D32" s="292"/>
      <c r="E32" s="189">
        <v>450</v>
      </c>
      <c r="F32" s="190"/>
      <c r="G32" s="191"/>
      <c r="H32" s="142"/>
      <c r="I32" s="139"/>
      <c r="J32" s="143"/>
      <c r="K32" s="139"/>
      <c r="M32" s="192" t="s">
        <v>2366</v>
      </c>
    </row>
    <row r="33" spans="1:80" x14ac:dyDescent="0.2">
      <c r="A33" s="137"/>
      <c r="B33" s="141"/>
      <c r="C33" s="291" t="s">
        <v>2372</v>
      </c>
      <c r="D33" s="292"/>
      <c r="E33" s="189">
        <v>30</v>
      </c>
      <c r="F33" s="190"/>
      <c r="G33" s="191"/>
      <c r="H33" s="142"/>
      <c r="I33" s="139"/>
      <c r="J33" s="143"/>
      <c r="K33" s="139"/>
      <c r="M33" s="192" t="s">
        <v>2372</v>
      </c>
    </row>
    <row r="34" spans="1:80" ht="22.5" x14ac:dyDescent="0.2">
      <c r="A34" s="129">
        <v>6</v>
      </c>
      <c r="B34" s="130" t="s">
        <v>2373</v>
      </c>
      <c r="C34" s="131" t="s">
        <v>2374</v>
      </c>
      <c r="D34" s="132" t="s">
        <v>56</v>
      </c>
      <c r="E34" s="133">
        <v>7.0620000000000003</v>
      </c>
      <c r="F34" s="133">
        <v>0</v>
      </c>
      <c r="G34" s="134">
        <f>E34*F34</f>
        <v>0</v>
      </c>
      <c r="H34" s="135">
        <v>1.7816399999999999</v>
      </c>
      <c r="I34" s="136">
        <f>E34*H34</f>
        <v>12.58194168</v>
      </c>
      <c r="J34" s="135">
        <v>0</v>
      </c>
      <c r="K34" s="136">
        <f>E34*J34</f>
        <v>0</v>
      </c>
      <c r="O34" s="101">
        <v>2</v>
      </c>
      <c r="AA34" s="101">
        <v>1</v>
      </c>
      <c r="AB34" s="101">
        <v>1</v>
      </c>
      <c r="AC34" s="101">
        <v>1</v>
      </c>
      <c r="AZ34" s="101">
        <v>1</v>
      </c>
      <c r="BA34" s="101">
        <f>IF(AZ34=1,G34,0)</f>
        <v>0</v>
      </c>
      <c r="BB34" s="101">
        <f>IF(AZ34=2,G34,0)</f>
        <v>0</v>
      </c>
      <c r="BC34" s="101">
        <f>IF(AZ34=3,G34,0)</f>
        <v>0</v>
      </c>
      <c r="BD34" s="101">
        <f>IF(AZ34=4,G34,0)</f>
        <v>0</v>
      </c>
      <c r="BE34" s="101">
        <f>IF(AZ34=5,G34,0)</f>
        <v>0</v>
      </c>
      <c r="CA34" s="101">
        <v>1</v>
      </c>
      <c r="CB34" s="101">
        <v>1</v>
      </c>
    </row>
    <row r="35" spans="1:80" x14ac:dyDescent="0.2">
      <c r="A35" s="137"/>
      <c r="B35" s="141"/>
      <c r="C35" s="291" t="s">
        <v>2375</v>
      </c>
      <c r="D35" s="292"/>
      <c r="E35" s="189">
        <v>9</v>
      </c>
      <c r="F35" s="190"/>
      <c r="G35" s="191"/>
      <c r="H35" s="142"/>
      <c r="I35" s="139"/>
      <c r="J35" s="143"/>
      <c r="K35" s="139"/>
      <c r="M35" s="192" t="s">
        <v>2375</v>
      </c>
    </row>
    <row r="36" spans="1:80" x14ac:dyDescent="0.2">
      <c r="A36" s="137"/>
      <c r="B36" s="141"/>
      <c r="C36" s="291" t="s">
        <v>60</v>
      </c>
      <c r="D36" s="292"/>
      <c r="E36" s="189">
        <v>0</v>
      </c>
      <c r="F36" s="190"/>
      <c r="G36" s="191"/>
      <c r="H36" s="142"/>
      <c r="I36" s="139"/>
      <c r="J36" s="143"/>
      <c r="K36" s="139"/>
      <c r="M36" s="192" t="s">
        <v>60</v>
      </c>
    </row>
    <row r="37" spans="1:80" x14ac:dyDescent="0.2">
      <c r="A37" s="137"/>
      <c r="B37" s="141"/>
      <c r="C37" s="291" t="s">
        <v>2376</v>
      </c>
      <c r="D37" s="292"/>
      <c r="E37" s="189">
        <v>1.4</v>
      </c>
      <c r="F37" s="190"/>
      <c r="G37" s="191"/>
      <c r="H37" s="142"/>
      <c r="I37" s="139"/>
      <c r="J37" s="143"/>
      <c r="K37" s="139"/>
      <c r="M37" s="192" t="s">
        <v>2376</v>
      </c>
    </row>
    <row r="38" spans="1:80" x14ac:dyDescent="0.2">
      <c r="A38" s="137"/>
      <c r="B38" s="141"/>
      <c r="C38" s="291" t="s">
        <v>2377</v>
      </c>
      <c r="D38" s="292"/>
      <c r="E38" s="189">
        <v>1.94</v>
      </c>
      <c r="F38" s="190"/>
      <c r="G38" s="191"/>
      <c r="H38" s="142"/>
      <c r="I38" s="139"/>
      <c r="J38" s="143"/>
      <c r="K38" s="139"/>
      <c r="M38" s="192" t="s">
        <v>2377</v>
      </c>
    </row>
    <row r="39" spans="1:80" x14ac:dyDescent="0.2">
      <c r="A39" s="137"/>
      <c r="B39" s="141"/>
      <c r="C39" s="291" t="s">
        <v>2378</v>
      </c>
      <c r="D39" s="292"/>
      <c r="E39" s="189">
        <v>3.12</v>
      </c>
      <c r="F39" s="190"/>
      <c r="G39" s="191"/>
      <c r="H39" s="142"/>
      <c r="I39" s="139"/>
      <c r="J39" s="143"/>
      <c r="K39" s="139"/>
      <c r="M39" s="192" t="s">
        <v>2378</v>
      </c>
    </row>
    <row r="40" spans="1:80" x14ac:dyDescent="0.2">
      <c r="A40" s="137"/>
      <c r="B40" s="141"/>
      <c r="C40" s="291" t="s">
        <v>64</v>
      </c>
      <c r="D40" s="292"/>
      <c r="E40" s="189">
        <v>6.46</v>
      </c>
      <c r="F40" s="190"/>
      <c r="G40" s="191"/>
      <c r="H40" s="142"/>
      <c r="I40" s="139"/>
      <c r="J40" s="143"/>
      <c r="K40" s="139"/>
      <c r="M40" s="192" t="s">
        <v>64</v>
      </c>
    </row>
    <row r="41" spans="1:80" x14ac:dyDescent="0.2">
      <c r="A41" s="137"/>
      <c r="B41" s="141"/>
      <c r="C41" s="291" t="s">
        <v>2379</v>
      </c>
      <c r="D41" s="292"/>
      <c r="E41" s="189">
        <v>-1.9379999999999999</v>
      </c>
      <c r="F41" s="190"/>
      <c r="G41" s="191"/>
      <c r="H41" s="142"/>
      <c r="I41" s="139"/>
      <c r="J41" s="143"/>
      <c r="K41" s="139"/>
      <c r="M41" s="192" t="s">
        <v>2379</v>
      </c>
    </row>
    <row r="42" spans="1:80" ht="22.5" x14ac:dyDescent="0.2">
      <c r="A42" s="129">
        <v>7</v>
      </c>
      <c r="B42" s="130" t="s">
        <v>2131</v>
      </c>
      <c r="C42" s="131" t="s">
        <v>2132</v>
      </c>
      <c r="D42" s="132" t="s">
        <v>56</v>
      </c>
      <c r="E42" s="133">
        <v>0.64600000000000002</v>
      </c>
      <c r="F42" s="133">
        <v>0</v>
      </c>
      <c r="G42" s="134">
        <f>E42*F42</f>
        <v>0</v>
      </c>
      <c r="H42" s="135">
        <v>1.7816399999999999</v>
      </c>
      <c r="I42" s="136">
        <f>E42*H42</f>
        <v>1.1509394399999999</v>
      </c>
      <c r="J42" s="135">
        <v>0</v>
      </c>
      <c r="K42" s="136">
        <f>E42*J42</f>
        <v>0</v>
      </c>
      <c r="O42" s="101">
        <v>2</v>
      </c>
      <c r="AA42" s="101">
        <v>1</v>
      </c>
      <c r="AB42" s="101">
        <v>1</v>
      </c>
      <c r="AC42" s="101">
        <v>1</v>
      </c>
      <c r="AZ42" s="101">
        <v>1</v>
      </c>
      <c r="BA42" s="101">
        <f>IF(AZ42=1,G42,0)</f>
        <v>0</v>
      </c>
      <c r="BB42" s="101">
        <f>IF(AZ42=2,G42,0)</f>
        <v>0</v>
      </c>
      <c r="BC42" s="101">
        <f>IF(AZ42=3,G42,0)</f>
        <v>0</v>
      </c>
      <c r="BD42" s="101">
        <f>IF(AZ42=4,G42,0)</f>
        <v>0</v>
      </c>
      <c r="BE42" s="101">
        <f>IF(AZ42=5,G42,0)</f>
        <v>0</v>
      </c>
      <c r="CA42" s="101">
        <v>1</v>
      </c>
      <c r="CB42" s="101">
        <v>1</v>
      </c>
    </row>
    <row r="43" spans="1:80" x14ac:dyDescent="0.2">
      <c r="A43" s="137"/>
      <c r="B43" s="141"/>
      <c r="C43" s="291" t="s">
        <v>60</v>
      </c>
      <c r="D43" s="292"/>
      <c r="E43" s="189">
        <v>0</v>
      </c>
      <c r="F43" s="190"/>
      <c r="G43" s="191"/>
      <c r="H43" s="142"/>
      <c r="I43" s="139"/>
      <c r="J43" s="143"/>
      <c r="K43" s="139"/>
      <c r="M43" s="192" t="s">
        <v>60</v>
      </c>
    </row>
    <row r="44" spans="1:80" x14ac:dyDescent="0.2">
      <c r="A44" s="137"/>
      <c r="B44" s="141"/>
      <c r="C44" s="291" t="s">
        <v>2380</v>
      </c>
      <c r="D44" s="292"/>
      <c r="E44" s="189">
        <v>1.4</v>
      </c>
      <c r="F44" s="190"/>
      <c r="G44" s="191"/>
      <c r="H44" s="142"/>
      <c r="I44" s="139"/>
      <c r="J44" s="143"/>
      <c r="K44" s="139"/>
      <c r="M44" s="192" t="s">
        <v>2380</v>
      </c>
    </row>
    <row r="45" spans="1:80" x14ac:dyDescent="0.2">
      <c r="A45" s="137"/>
      <c r="B45" s="141"/>
      <c r="C45" s="291" t="s">
        <v>2377</v>
      </c>
      <c r="D45" s="292"/>
      <c r="E45" s="189">
        <v>1.94</v>
      </c>
      <c r="F45" s="190"/>
      <c r="G45" s="191"/>
      <c r="H45" s="142"/>
      <c r="I45" s="139"/>
      <c r="J45" s="143"/>
      <c r="K45" s="139"/>
      <c r="M45" s="192" t="s">
        <v>2377</v>
      </c>
    </row>
    <row r="46" spans="1:80" x14ac:dyDescent="0.2">
      <c r="A46" s="137"/>
      <c r="B46" s="141"/>
      <c r="C46" s="291" t="s">
        <v>2378</v>
      </c>
      <c r="D46" s="292"/>
      <c r="E46" s="189">
        <v>3.12</v>
      </c>
      <c r="F46" s="190"/>
      <c r="G46" s="191"/>
      <c r="H46" s="142"/>
      <c r="I46" s="139"/>
      <c r="J46" s="143"/>
      <c r="K46" s="139"/>
      <c r="M46" s="192" t="s">
        <v>2378</v>
      </c>
    </row>
    <row r="47" spans="1:80" x14ac:dyDescent="0.2">
      <c r="A47" s="137"/>
      <c r="B47" s="141"/>
      <c r="C47" s="291" t="s">
        <v>64</v>
      </c>
      <c r="D47" s="292"/>
      <c r="E47" s="189">
        <v>6.46</v>
      </c>
      <c r="F47" s="190"/>
      <c r="G47" s="191"/>
      <c r="H47" s="142"/>
      <c r="I47" s="139"/>
      <c r="J47" s="143"/>
      <c r="K47" s="139"/>
      <c r="M47" s="192" t="s">
        <v>64</v>
      </c>
    </row>
    <row r="48" spans="1:80" x14ac:dyDescent="0.2">
      <c r="A48" s="137"/>
      <c r="B48" s="141"/>
      <c r="C48" s="291" t="s">
        <v>2381</v>
      </c>
      <c r="D48" s="292"/>
      <c r="E48" s="189">
        <v>0.64600000000000002</v>
      </c>
      <c r="F48" s="190"/>
      <c r="G48" s="191"/>
      <c r="H48" s="142"/>
      <c r="I48" s="139"/>
      <c r="J48" s="143"/>
      <c r="K48" s="139"/>
      <c r="M48" s="192" t="s">
        <v>2381</v>
      </c>
    </row>
    <row r="49" spans="1:80" x14ac:dyDescent="0.2">
      <c r="A49" s="129">
        <v>8</v>
      </c>
      <c r="B49" s="130" t="s">
        <v>2382</v>
      </c>
      <c r="C49" s="131" t="s">
        <v>2383</v>
      </c>
      <c r="D49" s="132" t="s">
        <v>56</v>
      </c>
      <c r="E49" s="133">
        <v>3.2879</v>
      </c>
      <c r="F49" s="133">
        <v>0</v>
      </c>
      <c r="G49" s="134">
        <f>E49*F49</f>
        <v>0</v>
      </c>
      <c r="H49" s="135">
        <v>2.5249999999999999</v>
      </c>
      <c r="I49" s="136">
        <f>E49*H49</f>
        <v>8.3019475000000007</v>
      </c>
      <c r="J49" s="135">
        <v>0</v>
      </c>
      <c r="K49" s="136">
        <f>E49*J49</f>
        <v>0</v>
      </c>
      <c r="O49" s="101">
        <v>2</v>
      </c>
      <c r="AA49" s="101">
        <v>1</v>
      </c>
      <c r="AB49" s="101">
        <v>1</v>
      </c>
      <c r="AC49" s="101">
        <v>1</v>
      </c>
      <c r="AZ49" s="101">
        <v>1</v>
      </c>
      <c r="BA49" s="101">
        <f>IF(AZ49=1,G49,0)</f>
        <v>0</v>
      </c>
      <c r="BB49" s="101">
        <f>IF(AZ49=2,G49,0)</f>
        <v>0</v>
      </c>
      <c r="BC49" s="101">
        <f>IF(AZ49=3,G49,0)</f>
        <v>0</v>
      </c>
      <c r="BD49" s="101">
        <f>IF(AZ49=4,G49,0)</f>
        <v>0</v>
      </c>
      <c r="BE49" s="101">
        <f>IF(AZ49=5,G49,0)</f>
        <v>0</v>
      </c>
      <c r="CA49" s="101">
        <v>1</v>
      </c>
      <c r="CB49" s="101">
        <v>1</v>
      </c>
    </row>
    <row r="50" spans="1:80" x14ac:dyDescent="0.2">
      <c r="A50" s="137"/>
      <c r="B50" s="141"/>
      <c r="C50" s="291" t="s">
        <v>2384</v>
      </c>
      <c r="D50" s="292"/>
      <c r="E50" s="189">
        <v>0.63</v>
      </c>
      <c r="F50" s="190"/>
      <c r="G50" s="191"/>
      <c r="H50" s="142"/>
      <c r="I50" s="139"/>
      <c r="J50" s="143"/>
      <c r="K50" s="139"/>
      <c r="M50" s="192" t="s">
        <v>2384</v>
      </c>
    </row>
    <row r="51" spans="1:80" x14ac:dyDescent="0.2">
      <c r="A51" s="137"/>
      <c r="B51" s="141"/>
      <c r="C51" s="291" t="s">
        <v>2385</v>
      </c>
      <c r="D51" s="292"/>
      <c r="E51" s="189">
        <v>0.97</v>
      </c>
      <c r="F51" s="190"/>
      <c r="G51" s="191"/>
      <c r="H51" s="142"/>
      <c r="I51" s="139"/>
      <c r="J51" s="143"/>
      <c r="K51" s="139"/>
      <c r="M51" s="192" t="s">
        <v>2385</v>
      </c>
    </row>
    <row r="52" spans="1:80" x14ac:dyDescent="0.2">
      <c r="A52" s="137"/>
      <c r="B52" s="141"/>
      <c r="C52" s="291" t="s">
        <v>2386</v>
      </c>
      <c r="D52" s="292"/>
      <c r="E52" s="189">
        <v>1.6879</v>
      </c>
      <c r="F52" s="190"/>
      <c r="G52" s="191"/>
      <c r="H52" s="142"/>
      <c r="I52" s="139"/>
      <c r="J52" s="143"/>
      <c r="K52" s="139"/>
      <c r="M52" s="192" t="s">
        <v>2386</v>
      </c>
    </row>
    <row r="53" spans="1:80" x14ac:dyDescent="0.2">
      <c r="A53" s="144"/>
      <c r="B53" s="145" t="s">
        <v>45</v>
      </c>
      <c r="C53" s="146" t="s">
        <v>112</v>
      </c>
      <c r="D53" s="147"/>
      <c r="E53" s="148"/>
      <c r="F53" s="149"/>
      <c r="G53" s="150">
        <f>SUM(G26:G52)</f>
        <v>0</v>
      </c>
      <c r="H53" s="151"/>
      <c r="I53" s="152">
        <f>SUM(I26:I52)</f>
        <v>22.085428620000002</v>
      </c>
      <c r="J53" s="151"/>
      <c r="K53" s="152">
        <f>SUM(K26:K52)</f>
        <v>0</v>
      </c>
      <c r="O53" s="101">
        <v>4</v>
      </c>
      <c r="BA53" s="153">
        <f>SUM(BA26:BA52)</f>
        <v>0</v>
      </c>
      <c r="BB53" s="153">
        <f>SUM(BB26:BB52)</f>
        <v>0</v>
      </c>
      <c r="BC53" s="153">
        <f>SUM(BC26:BC52)</f>
        <v>0</v>
      </c>
      <c r="BD53" s="153">
        <f>SUM(BD26:BD52)</f>
        <v>0</v>
      </c>
      <c r="BE53" s="153">
        <f>SUM(BE26:BE52)</f>
        <v>0</v>
      </c>
    </row>
    <row r="54" spans="1:80" x14ac:dyDescent="0.2">
      <c r="A54" s="118" t="s">
        <v>41</v>
      </c>
      <c r="B54" s="119" t="s">
        <v>191</v>
      </c>
      <c r="C54" s="120" t="s">
        <v>192</v>
      </c>
      <c r="D54" s="121"/>
      <c r="E54" s="122"/>
      <c r="F54" s="122"/>
      <c r="G54" s="123"/>
      <c r="H54" s="124"/>
      <c r="I54" s="125"/>
      <c r="J54" s="126"/>
      <c r="K54" s="127"/>
      <c r="O54" s="101">
        <v>1</v>
      </c>
    </row>
    <row r="55" spans="1:80" x14ac:dyDescent="0.2">
      <c r="A55" s="129">
        <v>9</v>
      </c>
      <c r="B55" s="130" t="s">
        <v>2387</v>
      </c>
      <c r="C55" s="131" t="s">
        <v>2388</v>
      </c>
      <c r="D55" s="132" t="s">
        <v>56</v>
      </c>
      <c r="E55" s="133">
        <v>7.9349999999999996</v>
      </c>
      <c r="F55" s="133">
        <v>0</v>
      </c>
      <c r="G55" s="134">
        <f>E55*F55</f>
        <v>0</v>
      </c>
      <c r="H55" s="135">
        <v>2.52508</v>
      </c>
      <c r="I55" s="136">
        <f>E55*H55</f>
        <v>20.036509799999997</v>
      </c>
      <c r="J55" s="135">
        <v>0</v>
      </c>
      <c r="K55" s="136">
        <f>E55*J55</f>
        <v>0</v>
      </c>
      <c r="O55" s="101">
        <v>2</v>
      </c>
      <c r="AA55" s="101">
        <v>1</v>
      </c>
      <c r="AB55" s="101">
        <v>1</v>
      </c>
      <c r="AC55" s="101">
        <v>1</v>
      </c>
      <c r="AZ55" s="101">
        <v>1</v>
      </c>
      <c r="BA55" s="101">
        <f>IF(AZ55=1,G55,0)</f>
        <v>0</v>
      </c>
      <c r="BB55" s="101">
        <f>IF(AZ55=2,G55,0)</f>
        <v>0</v>
      </c>
      <c r="BC55" s="101">
        <f>IF(AZ55=3,G55,0)</f>
        <v>0</v>
      </c>
      <c r="BD55" s="101">
        <f>IF(AZ55=4,G55,0)</f>
        <v>0</v>
      </c>
      <c r="BE55" s="101">
        <f>IF(AZ55=5,G55,0)</f>
        <v>0</v>
      </c>
      <c r="CA55" s="101">
        <v>1</v>
      </c>
      <c r="CB55" s="101">
        <v>1</v>
      </c>
    </row>
    <row r="56" spans="1:80" x14ac:dyDescent="0.2">
      <c r="A56" s="137"/>
      <c r="B56" s="141"/>
      <c r="C56" s="291" t="s">
        <v>2389</v>
      </c>
      <c r="D56" s="292"/>
      <c r="E56" s="189">
        <v>6</v>
      </c>
      <c r="F56" s="190"/>
      <c r="G56" s="191"/>
      <c r="H56" s="142"/>
      <c r="I56" s="139"/>
      <c r="J56" s="143"/>
      <c r="K56" s="139"/>
      <c r="M56" s="192" t="s">
        <v>2389</v>
      </c>
    </row>
    <row r="57" spans="1:80" x14ac:dyDescent="0.2">
      <c r="A57" s="137"/>
      <c r="B57" s="141"/>
      <c r="C57" s="291" t="s">
        <v>2390</v>
      </c>
      <c r="D57" s="292"/>
      <c r="E57" s="189">
        <v>1.9350000000000001</v>
      </c>
      <c r="F57" s="190"/>
      <c r="G57" s="191"/>
      <c r="H57" s="142"/>
      <c r="I57" s="139"/>
      <c r="J57" s="143"/>
      <c r="K57" s="139"/>
      <c r="M57" s="192" t="s">
        <v>2390</v>
      </c>
    </row>
    <row r="58" spans="1:80" ht="22.5" x14ac:dyDescent="0.2">
      <c r="A58" s="129">
        <v>10</v>
      </c>
      <c r="B58" s="130" t="s">
        <v>2391</v>
      </c>
      <c r="C58" s="131" t="s">
        <v>2392</v>
      </c>
      <c r="D58" s="132" t="s">
        <v>159</v>
      </c>
      <c r="E58" s="133">
        <v>0.1046</v>
      </c>
      <c r="F58" s="133">
        <v>0</v>
      </c>
      <c r="G58" s="134">
        <f>E58*F58</f>
        <v>0</v>
      </c>
      <c r="H58" s="135">
        <v>1.05844</v>
      </c>
      <c r="I58" s="136">
        <f>E58*H58</f>
        <v>0.110712824</v>
      </c>
      <c r="J58" s="135">
        <v>0</v>
      </c>
      <c r="K58" s="136">
        <f>E58*J58</f>
        <v>0</v>
      </c>
      <c r="O58" s="101">
        <v>2</v>
      </c>
      <c r="AA58" s="101">
        <v>1</v>
      </c>
      <c r="AB58" s="101">
        <v>1</v>
      </c>
      <c r="AC58" s="101">
        <v>1</v>
      </c>
      <c r="AZ58" s="101">
        <v>1</v>
      </c>
      <c r="BA58" s="101">
        <f>IF(AZ58=1,G58,0)</f>
        <v>0</v>
      </c>
      <c r="BB58" s="101">
        <f>IF(AZ58=2,G58,0)</f>
        <v>0</v>
      </c>
      <c r="BC58" s="101">
        <f>IF(AZ58=3,G58,0)</f>
        <v>0</v>
      </c>
      <c r="BD58" s="101">
        <f>IF(AZ58=4,G58,0)</f>
        <v>0</v>
      </c>
      <c r="BE58" s="101">
        <f>IF(AZ58=5,G58,0)</f>
        <v>0</v>
      </c>
      <c r="CA58" s="101">
        <v>1</v>
      </c>
      <c r="CB58" s="101">
        <v>1</v>
      </c>
    </row>
    <row r="59" spans="1:80" x14ac:dyDescent="0.2">
      <c r="A59" s="137"/>
      <c r="B59" s="141"/>
      <c r="C59" s="291" t="s">
        <v>2393</v>
      </c>
      <c r="D59" s="292"/>
      <c r="E59" s="189">
        <v>0.1046</v>
      </c>
      <c r="F59" s="190"/>
      <c r="G59" s="191"/>
      <c r="H59" s="142"/>
      <c r="I59" s="139"/>
      <c r="J59" s="143"/>
      <c r="K59" s="139"/>
      <c r="M59" s="192" t="s">
        <v>2393</v>
      </c>
    </row>
    <row r="60" spans="1:80" x14ac:dyDescent="0.2">
      <c r="A60" s="129">
        <v>11</v>
      </c>
      <c r="B60" s="130" t="s">
        <v>2394</v>
      </c>
      <c r="C60" s="131" t="s">
        <v>2395</v>
      </c>
      <c r="D60" s="132" t="s">
        <v>100</v>
      </c>
      <c r="E60" s="133">
        <v>2.8250000000000002</v>
      </c>
      <c r="F60" s="133">
        <v>0</v>
      </c>
      <c r="G60" s="134">
        <f>E60*F60</f>
        <v>0</v>
      </c>
      <c r="H60" s="135">
        <v>4.5969999999999997E-2</v>
      </c>
      <c r="I60" s="136">
        <f>E60*H60</f>
        <v>0.12986524999999999</v>
      </c>
      <c r="J60" s="135">
        <v>0</v>
      </c>
      <c r="K60" s="136">
        <f>E60*J60</f>
        <v>0</v>
      </c>
      <c r="O60" s="101">
        <v>2</v>
      </c>
      <c r="AA60" s="101">
        <v>1</v>
      </c>
      <c r="AB60" s="101">
        <v>1</v>
      </c>
      <c r="AC60" s="101">
        <v>1</v>
      </c>
      <c r="AZ60" s="101">
        <v>1</v>
      </c>
      <c r="BA60" s="101">
        <f>IF(AZ60=1,G60,0)</f>
        <v>0</v>
      </c>
      <c r="BB60" s="101">
        <f>IF(AZ60=2,G60,0)</f>
        <v>0</v>
      </c>
      <c r="BC60" s="101">
        <f>IF(AZ60=3,G60,0)</f>
        <v>0</v>
      </c>
      <c r="BD60" s="101">
        <f>IF(AZ60=4,G60,0)</f>
        <v>0</v>
      </c>
      <c r="BE60" s="101">
        <f>IF(AZ60=5,G60,0)</f>
        <v>0</v>
      </c>
      <c r="CA60" s="101">
        <v>1</v>
      </c>
      <c r="CB60" s="101">
        <v>1</v>
      </c>
    </row>
    <row r="61" spans="1:80" x14ac:dyDescent="0.2">
      <c r="A61" s="137"/>
      <c r="B61" s="141"/>
      <c r="C61" s="291" t="s">
        <v>2396</v>
      </c>
      <c r="D61" s="292"/>
      <c r="E61" s="189">
        <v>2.8250000000000002</v>
      </c>
      <c r="F61" s="190"/>
      <c r="G61" s="191"/>
      <c r="H61" s="142"/>
      <c r="I61" s="139"/>
      <c r="J61" s="143"/>
      <c r="K61" s="139"/>
      <c r="M61" s="192" t="s">
        <v>2396</v>
      </c>
    </row>
    <row r="62" spans="1:80" x14ac:dyDescent="0.2">
      <c r="A62" s="129">
        <v>12</v>
      </c>
      <c r="B62" s="130" t="s">
        <v>2397</v>
      </c>
      <c r="C62" s="131" t="s">
        <v>2398</v>
      </c>
      <c r="D62" s="132" t="s">
        <v>100</v>
      </c>
      <c r="E62" s="133">
        <v>2.8250000000000002</v>
      </c>
      <c r="F62" s="133">
        <v>0</v>
      </c>
      <c r="G62" s="134">
        <f>E62*F62</f>
        <v>0</v>
      </c>
      <c r="H62" s="135">
        <v>0</v>
      </c>
      <c r="I62" s="136">
        <f>E62*H62</f>
        <v>0</v>
      </c>
      <c r="J62" s="135">
        <v>0</v>
      </c>
      <c r="K62" s="136">
        <f>E62*J62</f>
        <v>0</v>
      </c>
      <c r="O62" s="101">
        <v>2</v>
      </c>
      <c r="AA62" s="101">
        <v>1</v>
      </c>
      <c r="AB62" s="101">
        <v>1</v>
      </c>
      <c r="AC62" s="101">
        <v>1</v>
      </c>
      <c r="AZ62" s="101">
        <v>1</v>
      </c>
      <c r="BA62" s="101">
        <f>IF(AZ62=1,G62,0)</f>
        <v>0</v>
      </c>
      <c r="BB62" s="101">
        <f>IF(AZ62=2,G62,0)</f>
        <v>0</v>
      </c>
      <c r="BC62" s="101">
        <f>IF(AZ62=3,G62,0)</f>
        <v>0</v>
      </c>
      <c r="BD62" s="101">
        <f>IF(AZ62=4,G62,0)</f>
        <v>0</v>
      </c>
      <c r="BE62" s="101">
        <f>IF(AZ62=5,G62,0)</f>
        <v>0</v>
      </c>
      <c r="CA62" s="101">
        <v>1</v>
      </c>
      <c r="CB62" s="101">
        <v>1</v>
      </c>
    </row>
    <row r="63" spans="1:80" x14ac:dyDescent="0.2">
      <c r="A63" s="129">
        <v>13</v>
      </c>
      <c r="B63" s="130" t="s">
        <v>2399</v>
      </c>
      <c r="C63" s="131" t="s">
        <v>2400</v>
      </c>
      <c r="D63" s="132" t="s">
        <v>115</v>
      </c>
      <c r="E63" s="133">
        <v>94.275000000000006</v>
      </c>
      <c r="F63" s="133">
        <v>0</v>
      </c>
      <c r="G63" s="134">
        <f>E63*F63</f>
        <v>0</v>
      </c>
      <c r="H63" s="135">
        <v>3.4619999999999998E-2</v>
      </c>
      <c r="I63" s="136">
        <f>E63*H63</f>
        <v>3.2638004999999999</v>
      </c>
      <c r="J63" s="135">
        <v>0</v>
      </c>
      <c r="K63" s="136">
        <f>E63*J63</f>
        <v>0</v>
      </c>
      <c r="O63" s="101">
        <v>2</v>
      </c>
      <c r="AA63" s="101">
        <v>1</v>
      </c>
      <c r="AB63" s="101">
        <v>1</v>
      </c>
      <c r="AC63" s="101">
        <v>1</v>
      </c>
      <c r="AZ63" s="101">
        <v>1</v>
      </c>
      <c r="BA63" s="101">
        <f>IF(AZ63=1,G63,0)</f>
        <v>0</v>
      </c>
      <c r="BB63" s="101">
        <f>IF(AZ63=2,G63,0)</f>
        <v>0</v>
      </c>
      <c r="BC63" s="101">
        <f>IF(AZ63=3,G63,0)</f>
        <v>0</v>
      </c>
      <c r="BD63" s="101">
        <f>IF(AZ63=4,G63,0)</f>
        <v>0</v>
      </c>
      <c r="BE63" s="101">
        <f>IF(AZ63=5,G63,0)</f>
        <v>0</v>
      </c>
      <c r="CA63" s="101">
        <v>1</v>
      </c>
      <c r="CB63" s="101">
        <v>1</v>
      </c>
    </row>
    <row r="64" spans="1:80" x14ac:dyDescent="0.2">
      <c r="A64" s="137"/>
      <c r="B64" s="141"/>
      <c r="C64" s="291" t="s">
        <v>2401</v>
      </c>
      <c r="D64" s="292"/>
      <c r="E64" s="189">
        <v>38.924999999999997</v>
      </c>
      <c r="F64" s="190"/>
      <c r="G64" s="191"/>
      <c r="H64" s="142"/>
      <c r="I64" s="139"/>
      <c r="J64" s="143"/>
      <c r="K64" s="139"/>
      <c r="M64" s="192" t="s">
        <v>2401</v>
      </c>
    </row>
    <row r="65" spans="1:80" x14ac:dyDescent="0.2">
      <c r="A65" s="137"/>
      <c r="B65" s="141"/>
      <c r="C65" s="291" t="s">
        <v>2402</v>
      </c>
      <c r="D65" s="292"/>
      <c r="E65" s="189">
        <v>55.35</v>
      </c>
      <c r="F65" s="190"/>
      <c r="G65" s="191"/>
      <c r="H65" s="142"/>
      <c r="I65" s="139"/>
      <c r="J65" s="143"/>
      <c r="K65" s="139"/>
      <c r="M65" s="192" t="s">
        <v>2402</v>
      </c>
    </row>
    <row r="66" spans="1:80" x14ac:dyDescent="0.2">
      <c r="A66" s="129">
        <v>14</v>
      </c>
      <c r="B66" s="130" t="s">
        <v>2403</v>
      </c>
      <c r="C66" s="131" t="s">
        <v>2404</v>
      </c>
      <c r="D66" s="132" t="s">
        <v>115</v>
      </c>
      <c r="E66" s="133">
        <v>95.217799999999997</v>
      </c>
      <c r="F66" s="133">
        <v>0</v>
      </c>
      <c r="G66" s="134">
        <f>E66*F66</f>
        <v>0</v>
      </c>
      <c r="H66" s="135">
        <v>0.05</v>
      </c>
      <c r="I66" s="136">
        <f>E66*H66</f>
        <v>4.7608899999999998</v>
      </c>
      <c r="J66" s="135"/>
      <c r="K66" s="136">
        <f>E66*J66</f>
        <v>0</v>
      </c>
      <c r="O66" s="101">
        <v>2</v>
      </c>
      <c r="AA66" s="101">
        <v>3</v>
      </c>
      <c r="AB66" s="101">
        <v>1</v>
      </c>
      <c r="AC66" s="101">
        <v>59373746</v>
      </c>
      <c r="AZ66" s="101">
        <v>1</v>
      </c>
      <c r="BA66" s="101">
        <f>IF(AZ66=1,G66,0)</f>
        <v>0</v>
      </c>
      <c r="BB66" s="101">
        <f>IF(AZ66=2,G66,0)</f>
        <v>0</v>
      </c>
      <c r="BC66" s="101">
        <f>IF(AZ66=3,G66,0)</f>
        <v>0</v>
      </c>
      <c r="BD66" s="101">
        <f>IF(AZ66=4,G66,0)</f>
        <v>0</v>
      </c>
      <c r="BE66" s="101">
        <f>IF(AZ66=5,G66,0)</f>
        <v>0</v>
      </c>
      <c r="CA66" s="101">
        <v>3</v>
      </c>
      <c r="CB66" s="101">
        <v>1</v>
      </c>
    </row>
    <row r="67" spans="1:80" x14ac:dyDescent="0.2">
      <c r="A67" s="137"/>
      <c r="B67" s="141"/>
      <c r="C67" s="291" t="s">
        <v>60</v>
      </c>
      <c r="D67" s="292"/>
      <c r="E67" s="189">
        <v>0</v>
      </c>
      <c r="F67" s="190"/>
      <c r="G67" s="191"/>
      <c r="H67" s="142"/>
      <c r="I67" s="139"/>
      <c r="J67" s="143"/>
      <c r="K67" s="139"/>
      <c r="M67" s="192" t="s">
        <v>60</v>
      </c>
    </row>
    <row r="68" spans="1:80" x14ac:dyDescent="0.2">
      <c r="A68" s="137"/>
      <c r="B68" s="141"/>
      <c r="C68" s="291" t="s">
        <v>2401</v>
      </c>
      <c r="D68" s="292"/>
      <c r="E68" s="189">
        <v>38.924999999999997</v>
      </c>
      <c r="F68" s="190"/>
      <c r="G68" s="191"/>
      <c r="H68" s="142"/>
      <c r="I68" s="139"/>
      <c r="J68" s="143"/>
      <c r="K68" s="139"/>
      <c r="M68" s="192" t="s">
        <v>2401</v>
      </c>
    </row>
    <row r="69" spans="1:80" x14ac:dyDescent="0.2">
      <c r="A69" s="137"/>
      <c r="B69" s="141"/>
      <c r="C69" s="291" t="s">
        <v>2402</v>
      </c>
      <c r="D69" s="292"/>
      <c r="E69" s="189">
        <v>55.35</v>
      </c>
      <c r="F69" s="190"/>
      <c r="G69" s="191"/>
      <c r="H69" s="142"/>
      <c r="I69" s="139"/>
      <c r="J69" s="143"/>
      <c r="K69" s="139"/>
      <c r="M69" s="192" t="s">
        <v>2402</v>
      </c>
    </row>
    <row r="70" spans="1:80" x14ac:dyDescent="0.2">
      <c r="A70" s="137"/>
      <c r="B70" s="141"/>
      <c r="C70" s="291" t="s">
        <v>64</v>
      </c>
      <c r="D70" s="292"/>
      <c r="E70" s="189">
        <v>94.275000000000006</v>
      </c>
      <c r="F70" s="190"/>
      <c r="G70" s="191"/>
      <c r="H70" s="142"/>
      <c r="I70" s="139"/>
      <c r="J70" s="143"/>
      <c r="K70" s="139"/>
      <c r="M70" s="192" t="s">
        <v>64</v>
      </c>
    </row>
    <row r="71" spans="1:80" x14ac:dyDescent="0.2">
      <c r="A71" s="137"/>
      <c r="B71" s="141"/>
      <c r="C71" s="291" t="s">
        <v>2405</v>
      </c>
      <c r="D71" s="292"/>
      <c r="E71" s="189">
        <v>95.217799999999997</v>
      </c>
      <c r="F71" s="190"/>
      <c r="G71" s="191"/>
      <c r="H71" s="142"/>
      <c r="I71" s="139"/>
      <c r="J71" s="143"/>
      <c r="K71" s="139"/>
      <c r="M71" s="192" t="s">
        <v>2405</v>
      </c>
    </row>
    <row r="72" spans="1:80" x14ac:dyDescent="0.2">
      <c r="A72" s="144"/>
      <c r="B72" s="145" t="s">
        <v>45</v>
      </c>
      <c r="C72" s="146" t="s">
        <v>193</v>
      </c>
      <c r="D72" s="147"/>
      <c r="E72" s="148"/>
      <c r="F72" s="149"/>
      <c r="G72" s="150">
        <f>SUM(G54:G71)</f>
        <v>0</v>
      </c>
      <c r="H72" s="151"/>
      <c r="I72" s="152">
        <f>SUM(I54:I71)</f>
        <v>28.301778373999998</v>
      </c>
      <c r="J72" s="151"/>
      <c r="K72" s="152">
        <f>SUM(K54:K71)</f>
        <v>0</v>
      </c>
      <c r="O72" s="101">
        <v>4</v>
      </c>
      <c r="BA72" s="153">
        <f>SUM(BA54:BA71)</f>
        <v>0</v>
      </c>
      <c r="BB72" s="153">
        <f>SUM(BB54:BB71)</f>
        <v>0</v>
      </c>
      <c r="BC72" s="153">
        <f>SUM(BC54:BC71)</f>
        <v>0</v>
      </c>
      <c r="BD72" s="153">
        <f>SUM(BD54:BD71)</f>
        <v>0</v>
      </c>
      <c r="BE72" s="153">
        <f>SUM(BE54:BE71)</f>
        <v>0</v>
      </c>
    </row>
    <row r="73" spans="1:80" x14ac:dyDescent="0.2">
      <c r="A73" s="118" t="s">
        <v>41</v>
      </c>
      <c r="B73" s="119" t="s">
        <v>1585</v>
      </c>
      <c r="C73" s="120" t="s">
        <v>2406</v>
      </c>
      <c r="D73" s="121"/>
      <c r="E73" s="122"/>
      <c r="F73" s="122"/>
      <c r="G73" s="123"/>
      <c r="H73" s="124"/>
      <c r="I73" s="125"/>
      <c r="J73" s="126"/>
      <c r="K73" s="127"/>
      <c r="O73" s="101">
        <v>1</v>
      </c>
    </row>
    <row r="74" spans="1:80" ht="22.5" x14ac:dyDescent="0.2">
      <c r="A74" s="129">
        <v>15</v>
      </c>
      <c r="B74" s="130" t="s">
        <v>2408</v>
      </c>
      <c r="C74" s="131" t="s">
        <v>2409</v>
      </c>
      <c r="D74" s="132" t="s">
        <v>100</v>
      </c>
      <c r="E74" s="133">
        <v>1223.45</v>
      </c>
      <c r="F74" s="133">
        <v>0</v>
      </c>
      <c r="G74" s="134">
        <f>E74*F74</f>
        <v>0</v>
      </c>
      <c r="H74" s="135">
        <v>0.18906999999999999</v>
      </c>
      <c r="I74" s="136">
        <f>E74*H74</f>
        <v>231.3176915</v>
      </c>
      <c r="J74" s="135">
        <v>0</v>
      </c>
      <c r="K74" s="136">
        <f>E74*J74</f>
        <v>0</v>
      </c>
      <c r="O74" s="101">
        <v>2</v>
      </c>
      <c r="AA74" s="101">
        <v>1</v>
      </c>
      <c r="AB74" s="101">
        <v>1</v>
      </c>
      <c r="AC74" s="101">
        <v>1</v>
      </c>
      <c r="AZ74" s="101">
        <v>1</v>
      </c>
      <c r="BA74" s="101">
        <f>IF(AZ74=1,G74,0)</f>
        <v>0</v>
      </c>
      <c r="BB74" s="101">
        <f>IF(AZ74=2,G74,0)</f>
        <v>0</v>
      </c>
      <c r="BC74" s="101">
        <f>IF(AZ74=3,G74,0)</f>
        <v>0</v>
      </c>
      <c r="BD74" s="101">
        <f>IF(AZ74=4,G74,0)</f>
        <v>0</v>
      </c>
      <c r="BE74" s="101">
        <f>IF(AZ74=5,G74,0)</f>
        <v>0</v>
      </c>
      <c r="CA74" s="101">
        <v>1</v>
      </c>
      <c r="CB74" s="101">
        <v>1</v>
      </c>
    </row>
    <row r="75" spans="1:80" x14ac:dyDescent="0.2">
      <c r="A75" s="137"/>
      <c r="B75" s="141"/>
      <c r="C75" s="291" t="s">
        <v>2365</v>
      </c>
      <c r="D75" s="292"/>
      <c r="E75" s="189">
        <v>815</v>
      </c>
      <c r="F75" s="190"/>
      <c r="G75" s="191"/>
      <c r="H75" s="142"/>
      <c r="I75" s="139"/>
      <c r="J75" s="143"/>
      <c r="K75" s="139"/>
      <c r="M75" s="192" t="s">
        <v>2365</v>
      </c>
    </row>
    <row r="76" spans="1:80" x14ac:dyDescent="0.2">
      <c r="A76" s="137"/>
      <c r="B76" s="141"/>
      <c r="C76" s="291" t="s">
        <v>2366</v>
      </c>
      <c r="D76" s="292"/>
      <c r="E76" s="189">
        <v>450</v>
      </c>
      <c r="F76" s="190"/>
      <c r="G76" s="191"/>
      <c r="H76" s="142"/>
      <c r="I76" s="139"/>
      <c r="J76" s="143"/>
      <c r="K76" s="139"/>
      <c r="M76" s="192" t="s">
        <v>2366</v>
      </c>
    </row>
    <row r="77" spans="1:80" x14ac:dyDescent="0.2">
      <c r="A77" s="137"/>
      <c r="B77" s="141"/>
      <c r="C77" s="291" t="s">
        <v>2410</v>
      </c>
      <c r="D77" s="292"/>
      <c r="E77" s="189">
        <v>0</v>
      </c>
      <c r="F77" s="190"/>
      <c r="G77" s="191"/>
      <c r="H77" s="142"/>
      <c r="I77" s="139"/>
      <c r="J77" s="143"/>
      <c r="K77" s="139"/>
      <c r="M77" s="192" t="s">
        <v>2410</v>
      </c>
    </row>
    <row r="78" spans="1:80" x14ac:dyDescent="0.2">
      <c r="A78" s="137"/>
      <c r="B78" s="141"/>
      <c r="C78" s="291" t="s">
        <v>60</v>
      </c>
      <c r="D78" s="292"/>
      <c r="E78" s="189">
        <v>0</v>
      </c>
      <c r="F78" s="190"/>
      <c r="G78" s="191"/>
      <c r="H78" s="142"/>
      <c r="I78" s="139"/>
      <c r="J78" s="143"/>
      <c r="K78" s="139"/>
      <c r="M78" s="192" t="s">
        <v>60</v>
      </c>
    </row>
    <row r="79" spans="1:80" x14ac:dyDescent="0.2">
      <c r="A79" s="137"/>
      <c r="B79" s="141"/>
      <c r="C79" s="291" t="s">
        <v>2411</v>
      </c>
      <c r="D79" s="292"/>
      <c r="E79" s="189">
        <v>100</v>
      </c>
      <c r="F79" s="190"/>
      <c r="G79" s="191"/>
      <c r="H79" s="142"/>
      <c r="I79" s="139"/>
      <c r="J79" s="143"/>
      <c r="K79" s="139"/>
      <c r="M79" s="192" t="s">
        <v>2411</v>
      </c>
    </row>
    <row r="80" spans="1:80" x14ac:dyDescent="0.2">
      <c r="A80" s="137"/>
      <c r="B80" s="141"/>
      <c r="C80" s="291" t="s">
        <v>2412</v>
      </c>
      <c r="D80" s="292"/>
      <c r="E80" s="189">
        <v>38.5</v>
      </c>
      <c r="F80" s="190"/>
      <c r="G80" s="191"/>
      <c r="H80" s="142"/>
      <c r="I80" s="139"/>
      <c r="J80" s="143"/>
      <c r="K80" s="139"/>
      <c r="M80" s="192" t="s">
        <v>2412</v>
      </c>
    </row>
    <row r="81" spans="1:80" x14ac:dyDescent="0.2">
      <c r="A81" s="137"/>
      <c r="B81" s="141"/>
      <c r="C81" s="291" t="s">
        <v>64</v>
      </c>
      <c r="D81" s="292"/>
      <c r="E81" s="189">
        <v>138.5</v>
      </c>
      <c r="F81" s="190"/>
      <c r="G81" s="191"/>
      <c r="H81" s="142"/>
      <c r="I81" s="139"/>
      <c r="J81" s="143"/>
      <c r="K81" s="139"/>
      <c r="M81" s="192" t="s">
        <v>64</v>
      </c>
    </row>
    <row r="82" spans="1:80" x14ac:dyDescent="0.2">
      <c r="A82" s="137"/>
      <c r="B82" s="141"/>
      <c r="C82" s="291" t="s">
        <v>2413</v>
      </c>
      <c r="D82" s="292"/>
      <c r="E82" s="189">
        <v>-41.55</v>
      </c>
      <c r="F82" s="190"/>
      <c r="G82" s="191"/>
      <c r="H82" s="142"/>
      <c r="I82" s="139"/>
      <c r="J82" s="143"/>
      <c r="K82" s="139"/>
      <c r="M82" s="192" t="s">
        <v>2413</v>
      </c>
    </row>
    <row r="83" spans="1:80" ht="22.5" x14ac:dyDescent="0.2">
      <c r="A83" s="129">
        <v>16</v>
      </c>
      <c r="B83" s="130" t="s">
        <v>2414</v>
      </c>
      <c r="C83" s="131" t="s">
        <v>2415</v>
      </c>
      <c r="D83" s="132" t="s">
        <v>100</v>
      </c>
      <c r="E83" s="133">
        <v>1223.45</v>
      </c>
      <c r="F83" s="133">
        <v>0</v>
      </c>
      <c r="G83" s="134">
        <f>E83*F83</f>
        <v>0</v>
      </c>
      <c r="H83" s="135">
        <v>0.36834</v>
      </c>
      <c r="I83" s="136">
        <f>E83*H83</f>
        <v>450.64557300000001</v>
      </c>
      <c r="J83" s="135">
        <v>0</v>
      </c>
      <c r="K83" s="136">
        <f>E83*J83</f>
        <v>0</v>
      </c>
      <c r="O83" s="101">
        <v>2</v>
      </c>
      <c r="AA83" s="101">
        <v>1</v>
      </c>
      <c r="AB83" s="101">
        <v>1</v>
      </c>
      <c r="AC83" s="101">
        <v>1</v>
      </c>
      <c r="AZ83" s="101">
        <v>1</v>
      </c>
      <c r="BA83" s="101">
        <f>IF(AZ83=1,G83,0)</f>
        <v>0</v>
      </c>
      <c r="BB83" s="101">
        <f>IF(AZ83=2,G83,0)</f>
        <v>0</v>
      </c>
      <c r="BC83" s="101">
        <f>IF(AZ83=3,G83,0)</f>
        <v>0</v>
      </c>
      <c r="BD83" s="101">
        <f>IF(AZ83=4,G83,0)</f>
        <v>0</v>
      </c>
      <c r="BE83" s="101">
        <f>IF(AZ83=5,G83,0)</f>
        <v>0</v>
      </c>
      <c r="CA83" s="101">
        <v>1</v>
      </c>
      <c r="CB83" s="101">
        <v>1</v>
      </c>
    </row>
    <row r="84" spans="1:80" x14ac:dyDescent="0.2">
      <c r="A84" s="137"/>
      <c r="B84" s="141"/>
      <c r="C84" s="291" t="s">
        <v>2365</v>
      </c>
      <c r="D84" s="292"/>
      <c r="E84" s="189">
        <v>815</v>
      </c>
      <c r="F84" s="190"/>
      <c r="G84" s="191"/>
      <c r="H84" s="142"/>
      <c r="I84" s="139"/>
      <c r="J84" s="143"/>
      <c r="K84" s="139"/>
      <c r="M84" s="192" t="s">
        <v>2365</v>
      </c>
    </row>
    <row r="85" spans="1:80" x14ac:dyDescent="0.2">
      <c r="A85" s="137"/>
      <c r="B85" s="141"/>
      <c r="C85" s="291" t="s">
        <v>2366</v>
      </c>
      <c r="D85" s="292"/>
      <c r="E85" s="189">
        <v>450</v>
      </c>
      <c r="F85" s="190"/>
      <c r="G85" s="191"/>
      <c r="H85" s="142"/>
      <c r="I85" s="139"/>
      <c r="J85" s="143"/>
      <c r="K85" s="139"/>
      <c r="M85" s="192" t="s">
        <v>2366</v>
      </c>
    </row>
    <row r="86" spans="1:80" x14ac:dyDescent="0.2">
      <c r="A86" s="137"/>
      <c r="B86" s="141"/>
      <c r="C86" s="291" t="s">
        <v>2410</v>
      </c>
      <c r="D86" s="292"/>
      <c r="E86" s="189">
        <v>0</v>
      </c>
      <c r="F86" s="190"/>
      <c r="G86" s="191"/>
      <c r="H86" s="142"/>
      <c r="I86" s="139"/>
      <c r="J86" s="143"/>
      <c r="K86" s="139"/>
      <c r="M86" s="192" t="s">
        <v>2410</v>
      </c>
    </row>
    <row r="87" spans="1:80" x14ac:dyDescent="0.2">
      <c r="A87" s="137"/>
      <c r="B87" s="141"/>
      <c r="C87" s="291" t="s">
        <v>60</v>
      </c>
      <c r="D87" s="292"/>
      <c r="E87" s="189">
        <v>0</v>
      </c>
      <c r="F87" s="190"/>
      <c r="G87" s="191"/>
      <c r="H87" s="142"/>
      <c r="I87" s="139"/>
      <c r="J87" s="143"/>
      <c r="K87" s="139"/>
      <c r="M87" s="192" t="s">
        <v>60</v>
      </c>
    </row>
    <row r="88" spans="1:80" x14ac:dyDescent="0.2">
      <c r="A88" s="137"/>
      <c r="B88" s="141"/>
      <c r="C88" s="291" t="s">
        <v>2411</v>
      </c>
      <c r="D88" s="292"/>
      <c r="E88" s="189">
        <v>100</v>
      </c>
      <c r="F88" s="190"/>
      <c r="G88" s="191"/>
      <c r="H88" s="142"/>
      <c r="I88" s="139"/>
      <c r="J88" s="143"/>
      <c r="K88" s="139"/>
      <c r="M88" s="192" t="s">
        <v>2411</v>
      </c>
    </row>
    <row r="89" spans="1:80" x14ac:dyDescent="0.2">
      <c r="A89" s="137"/>
      <c r="B89" s="141"/>
      <c r="C89" s="291" t="s">
        <v>2412</v>
      </c>
      <c r="D89" s="292"/>
      <c r="E89" s="189">
        <v>38.5</v>
      </c>
      <c r="F89" s="190"/>
      <c r="G89" s="191"/>
      <c r="H89" s="142"/>
      <c r="I89" s="139"/>
      <c r="J89" s="143"/>
      <c r="K89" s="139"/>
      <c r="M89" s="192" t="s">
        <v>2412</v>
      </c>
    </row>
    <row r="90" spans="1:80" x14ac:dyDescent="0.2">
      <c r="A90" s="137"/>
      <c r="B90" s="141"/>
      <c r="C90" s="291" t="s">
        <v>64</v>
      </c>
      <c r="D90" s="292"/>
      <c r="E90" s="189">
        <v>138.5</v>
      </c>
      <c r="F90" s="190"/>
      <c r="G90" s="191"/>
      <c r="H90" s="142"/>
      <c r="I90" s="139"/>
      <c r="J90" s="143"/>
      <c r="K90" s="139"/>
      <c r="M90" s="192" t="s">
        <v>64</v>
      </c>
    </row>
    <row r="91" spans="1:80" x14ac:dyDescent="0.2">
      <c r="A91" s="137"/>
      <c r="B91" s="141"/>
      <c r="C91" s="291" t="s">
        <v>2413</v>
      </c>
      <c r="D91" s="292"/>
      <c r="E91" s="189">
        <v>-41.55</v>
      </c>
      <c r="F91" s="190"/>
      <c r="G91" s="191"/>
      <c r="H91" s="142"/>
      <c r="I91" s="139"/>
      <c r="J91" s="143"/>
      <c r="K91" s="139"/>
      <c r="M91" s="192" t="s">
        <v>2413</v>
      </c>
    </row>
    <row r="92" spans="1:80" x14ac:dyDescent="0.2">
      <c r="A92" s="129">
        <v>17</v>
      </c>
      <c r="B92" s="130" t="s">
        <v>2416</v>
      </c>
      <c r="C92" s="131" t="s">
        <v>2417</v>
      </c>
      <c r="D92" s="132" t="s">
        <v>100</v>
      </c>
      <c r="E92" s="133">
        <v>1223.45</v>
      </c>
      <c r="F92" s="133">
        <v>0</v>
      </c>
      <c r="G92" s="134">
        <f>E92*F92</f>
        <v>0</v>
      </c>
      <c r="H92" s="135">
        <v>5.5449999999999999E-2</v>
      </c>
      <c r="I92" s="136">
        <f>E92*H92</f>
        <v>67.840302500000007</v>
      </c>
      <c r="J92" s="135">
        <v>0</v>
      </c>
      <c r="K92" s="136">
        <f>E92*J92</f>
        <v>0</v>
      </c>
      <c r="O92" s="101">
        <v>2</v>
      </c>
      <c r="AA92" s="101">
        <v>1</v>
      </c>
      <c r="AB92" s="101">
        <v>1</v>
      </c>
      <c r="AC92" s="101">
        <v>1</v>
      </c>
      <c r="AZ92" s="101">
        <v>1</v>
      </c>
      <c r="BA92" s="101">
        <f>IF(AZ92=1,G92,0)</f>
        <v>0</v>
      </c>
      <c r="BB92" s="101">
        <f>IF(AZ92=2,G92,0)</f>
        <v>0</v>
      </c>
      <c r="BC92" s="101">
        <f>IF(AZ92=3,G92,0)</f>
        <v>0</v>
      </c>
      <c r="BD92" s="101">
        <f>IF(AZ92=4,G92,0)</f>
        <v>0</v>
      </c>
      <c r="BE92" s="101">
        <f>IF(AZ92=5,G92,0)</f>
        <v>0</v>
      </c>
      <c r="CA92" s="101">
        <v>1</v>
      </c>
      <c r="CB92" s="101">
        <v>1</v>
      </c>
    </row>
    <row r="93" spans="1:80" x14ac:dyDescent="0.2">
      <c r="A93" s="137"/>
      <c r="B93" s="141"/>
      <c r="C93" s="291" t="s">
        <v>2365</v>
      </c>
      <c r="D93" s="292"/>
      <c r="E93" s="189">
        <v>815</v>
      </c>
      <c r="F93" s="190"/>
      <c r="G93" s="191"/>
      <c r="H93" s="142"/>
      <c r="I93" s="139"/>
      <c r="J93" s="143"/>
      <c r="K93" s="139"/>
      <c r="M93" s="192" t="s">
        <v>2365</v>
      </c>
    </row>
    <row r="94" spans="1:80" x14ac:dyDescent="0.2">
      <c r="A94" s="137"/>
      <c r="B94" s="141"/>
      <c r="C94" s="291" t="s">
        <v>2366</v>
      </c>
      <c r="D94" s="292"/>
      <c r="E94" s="189">
        <v>450</v>
      </c>
      <c r="F94" s="190"/>
      <c r="G94" s="191"/>
      <c r="H94" s="142"/>
      <c r="I94" s="139"/>
      <c r="J94" s="143"/>
      <c r="K94" s="139"/>
      <c r="M94" s="192" t="s">
        <v>2366</v>
      </c>
    </row>
    <row r="95" spans="1:80" x14ac:dyDescent="0.2">
      <c r="A95" s="137"/>
      <c r="B95" s="141"/>
      <c r="C95" s="291" t="s">
        <v>2410</v>
      </c>
      <c r="D95" s="292"/>
      <c r="E95" s="189">
        <v>0</v>
      </c>
      <c r="F95" s="190"/>
      <c r="G95" s="191"/>
      <c r="H95" s="142"/>
      <c r="I95" s="139"/>
      <c r="J95" s="143"/>
      <c r="K95" s="139"/>
      <c r="M95" s="192" t="s">
        <v>2410</v>
      </c>
    </row>
    <row r="96" spans="1:80" x14ac:dyDescent="0.2">
      <c r="A96" s="137"/>
      <c r="B96" s="141"/>
      <c r="C96" s="291" t="s">
        <v>60</v>
      </c>
      <c r="D96" s="292"/>
      <c r="E96" s="189">
        <v>0</v>
      </c>
      <c r="F96" s="190"/>
      <c r="G96" s="191"/>
      <c r="H96" s="142"/>
      <c r="I96" s="139"/>
      <c r="J96" s="143"/>
      <c r="K96" s="139"/>
      <c r="M96" s="192" t="s">
        <v>60</v>
      </c>
    </row>
    <row r="97" spans="1:80" x14ac:dyDescent="0.2">
      <c r="A97" s="137"/>
      <c r="B97" s="141"/>
      <c r="C97" s="291" t="s">
        <v>2411</v>
      </c>
      <c r="D97" s="292"/>
      <c r="E97" s="189">
        <v>100</v>
      </c>
      <c r="F97" s="190"/>
      <c r="G97" s="191"/>
      <c r="H97" s="142"/>
      <c r="I97" s="139"/>
      <c r="J97" s="143"/>
      <c r="K97" s="139"/>
      <c r="M97" s="192" t="s">
        <v>2411</v>
      </c>
    </row>
    <row r="98" spans="1:80" x14ac:dyDescent="0.2">
      <c r="A98" s="137"/>
      <c r="B98" s="141"/>
      <c r="C98" s="291" t="s">
        <v>2412</v>
      </c>
      <c r="D98" s="292"/>
      <c r="E98" s="189">
        <v>38.5</v>
      </c>
      <c r="F98" s="190"/>
      <c r="G98" s="191"/>
      <c r="H98" s="142"/>
      <c r="I98" s="139"/>
      <c r="J98" s="143"/>
      <c r="K98" s="139"/>
      <c r="M98" s="192" t="s">
        <v>2412</v>
      </c>
    </row>
    <row r="99" spans="1:80" x14ac:dyDescent="0.2">
      <c r="A99" s="137"/>
      <c r="B99" s="141"/>
      <c r="C99" s="291" t="s">
        <v>64</v>
      </c>
      <c r="D99" s="292"/>
      <c r="E99" s="189">
        <v>138.5</v>
      </c>
      <c r="F99" s="190"/>
      <c r="G99" s="191"/>
      <c r="H99" s="142"/>
      <c r="I99" s="139"/>
      <c r="J99" s="143"/>
      <c r="K99" s="139"/>
      <c r="M99" s="192" t="s">
        <v>64</v>
      </c>
    </row>
    <row r="100" spans="1:80" x14ac:dyDescent="0.2">
      <c r="A100" s="137"/>
      <c r="B100" s="141"/>
      <c r="C100" s="291" t="s">
        <v>2413</v>
      </c>
      <c r="D100" s="292"/>
      <c r="E100" s="189">
        <v>-41.55</v>
      </c>
      <c r="F100" s="190"/>
      <c r="G100" s="191"/>
      <c r="H100" s="142"/>
      <c r="I100" s="139"/>
      <c r="J100" s="143"/>
      <c r="K100" s="139"/>
      <c r="M100" s="192" t="s">
        <v>2413</v>
      </c>
    </row>
    <row r="101" spans="1:80" ht="22.5" x14ac:dyDescent="0.2">
      <c r="A101" s="129">
        <v>18</v>
      </c>
      <c r="B101" s="130" t="s">
        <v>2418</v>
      </c>
      <c r="C101" s="131" t="s">
        <v>2419</v>
      </c>
      <c r="D101" s="132" t="s">
        <v>100</v>
      </c>
      <c r="E101" s="133">
        <v>1235.6845000000001</v>
      </c>
      <c r="F101" s="133">
        <v>0</v>
      </c>
      <c r="G101" s="134">
        <f>E101*F101</f>
        <v>0</v>
      </c>
      <c r="H101" s="135">
        <v>0.14799999999999999</v>
      </c>
      <c r="I101" s="136">
        <f>E101*H101</f>
        <v>182.881306</v>
      </c>
      <c r="J101" s="135"/>
      <c r="K101" s="136">
        <f>E101*J101</f>
        <v>0</v>
      </c>
      <c r="O101" s="101">
        <v>2</v>
      </c>
      <c r="AA101" s="101">
        <v>3</v>
      </c>
      <c r="AB101" s="101">
        <v>1</v>
      </c>
      <c r="AC101" s="101">
        <v>59245140</v>
      </c>
      <c r="AZ101" s="101">
        <v>1</v>
      </c>
      <c r="BA101" s="101">
        <f>IF(AZ101=1,G101,0)</f>
        <v>0</v>
      </c>
      <c r="BB101" s="101">
        <f>IF(AZ101=2,G101,0)</f>
        <v>0</v>
      </c>
      <c r="BC101" s="101">
        <f>IF(AZ101=3,G101,0)</f>
        <v>0</v>
      </c>
      <c r="BD101" s="101">
        <f>IF(AZ101=4,G101,0)</f>
        <v>0</v>
      </c>
      <c r="BE101" s="101">
        <f>IF(AZ101=5,G101,0)</f>
        <v>0</v>
      </c>
      <c r="CA101" s="101">
        <v>3</v>
      </c>
      <c r="CB101" s="101">
        <v>1</v>
      </c>
    </row>
    <row r="102" spans="1:80" x14ac:dyDescent="0.2">
      <c r="A102" s="137"/>
      <c r="B102" s="141"/>
      <c r="C102" s="291" t="s">
        <v>2420</v>
      </c>
      <c r="D102" s="292"/>
      <c r="E102" s="189">
        <v>1235.6845000000001</v>
      </c>
      <c r="F102" s="190"/>
      <c r="G102" s="191"/>
      <c r="H102" s="142"/>
      <c r="I102" s="139"/>
      <c r="J102" s="143"/>
      <c r="K102" s="139"/>
      <c r="M102" s="192" t="s">
        <v>2420</v>
      </c>
    </row>
    <row r="103" spans="1:80" x14ac:dyDescent="0.2">
      <c r="A103" s="144"/>
      <c r="B103" s="145" t="s">
        <v>45</v>
      </c>
      <c r="C103" s="146" t="s">
        <v>2407</v>
      </c>
      <c r="D103" s="147"/>
      <c r="E103" s="148"/>
      <c r="F103" s="149"/>
      <c r="G103" s="150">
        <f>SUM(G73:G102)</f>
        <v>0</v>
      </c>
      <c r="H103" s="151"/>
      <c r="I103" s="152">
        <f>SUM(I73:I102)</f>
        <v>932.68487300000004</v>
      </c>
      <c r="J103" s="151"/>
      <c r="K103" s="152">
        <f>SUM(K73:K102)</f>
        <v>0</v>
      </c>
      <c r="O103" s="101">
        <v>4</v>
      </c>
      <c r="BA103" s="153">
        <f>SUM(BA73:BA102)</f>
        <v>0</v>
      </c>
      <c r="BB103" s="153">
        <f>SUM(BB73:BB102)</f>
        <v>0</v>
      </c>
      <c r="BC103" s="153">
        <f>SUM(BC73:BC102)</f>
        <v>0</v>
      </c>
      <c r="BD103" s="153">
        <f>SUM(BD73:BD102)</f>
        <v>0</v>
      </c>
      <c r="BE103" s="153">
        <f>SUM(BE73:BE102)</f>
        <v>0</v>
      </c>
    </row>
    <row r="104" spans="1:80" x14ac:dyDescent="0.2">
      <c r="A104" s="118" t="s">
        <v>41</v>
      </c>
      <c r="B104" s="119" t="s">
        <v>2421</v>
      </c>
      <c r="C104" s="120" t="s">
        <v>2422</v>
      </c>
      <c r="D104" s="121"/>
      <c r="E104" s="122"/>
      <c r="F104" s="122"/>
      <c r="G104" s="123"/>
      <c r="H104" s="124"/>
      <c r="I104" s="125"/>
      <c r="J104" s="126"/>
      <c r="K104" s="127"/>
      <c r="O104" s="101">
        <v>1</v>
      </c>
    </row>
    <row r="105" spans="1:80" ht="22.5" x14ac:dyDescent="0.2">
      <c r="A105" s="129">
        <v>19</v>
      </c>
      <c r="B105" s="130" t="s">
        <v>2424</v>
      </c>
      <c r="C105" s="131" t="s">
        <v>2425</v>
      </c>
      <c r="D105" s="132" t="s">
        <v>115</v>
      </c>
      <c r="E105" s="133">
        <v>10.395</v>
      </c>
      <c r="F105" s="133">
        <v>0</v>
      </c>
      <c r="G105" s="134">
        <f>E105*F105</f>
        <v>0</v>
      </c>
      <c r="H105" s="135">
        <v>0.15770999999999999</v>
      </c>
      <c r="I105" s="136">
        <f>E105*H105</f>
        <v>1.6393954499999999</v>
      </c>
      <c r="J105" s="135">
        <v>0</v>
      </c>
      <c r="K105" s="136">
        <f>E105*J105</f>
        <v>0</v>
      </c>
      <c r="O105" s="101">
        <v>2</v>
      </c>
      <c r="AA105" s="101">
        <v>1</v>
      </c>
      <c r="AB105" s="101">
        <v>0</v>
      </c>
      <c r="AC105" s="101">
        <v>0</v>
      </c>
      <c r="AZ105" s="101">
        <v>1</v>
      </c>
      <c r="BA105" s="101">
        <f>IF(AZ105=1,G105,0)</f>
        <v>0</v>
      </c>
      <c r="BB105" s="101">
        <f>IF(AZ105=2,G105,0)</f>
        <v>0</v>
      </c>
      <c r="BC105" s="101">
        <f>IF(AZ105=3,G105,0)</f>
        <v>0</v>
      </c>
      <c r="BD105" s="101">
        <f>IF(AZ105=4,G105,0)</f>
        <v>0</v>
      </c>
      <c r="BE105" s="101">
        <f>IF(AZ105=5,G105,0)</f>
        <v>0</v>
      </c>
      <c r="CA105" s="101">
        <v>1</v>
      </c>
      <c r="CB105" s="101">
        <v>0</v>
      </c>
    </row>
    <row r="106" spans="1:80" x14ac:dyDescent="0.2">
      <c r="A106" s="137"/>
      <c r="B106" s="141"/>
      <c r="C106" s="291" t="s">
        <v>2426</v>
      </c>
      <c r="D106" s="292"/>
      <c r="E106" s="189">
        <v>10.395</v>
      </c>
      <c r="F106" s="190"/>
      <c r="G106" s="191"/>
      <c r="H106" s="142"/>
      <c r="I106" s="139"/>
      <c r="J106" s="143"/>
      <c r="K106" s="139"/>
      <c r="M106" s="192" t="s">
        <v>2426</v>
      </c>
    </row>
    <row r="107" spans="1:80" x14ac:dyDescent="0.2">
      <c r="A107" s="129">
        <v>20</v>
      </c>
      <c r="B107" s="130" t="s">
        <v>2427</v>
      </c>
      <c r="C107" s="131" t="s">
        <v>2428</v>
      </c>
      <c r="D107" s="132" t="s">
        <v>115</v>
      </c>
      <c r="E107" s="133">
        <v>5.4950000000000001</v>
      </c>
      <c r="F107" s="133">
        <v>0</v>
      </c>
      <c r="G107" s="134">
        <f>E107*F107</f>
        <v>0</v>
      </c>
      <c r="H107" s="135">
        <v>0.12221</v>
      </c>
      <c r="I107" s="136">
        <f>E107*H107</f>
        <v>0.67154395</v>
      </c>
      <c r="J107" s="135">
        <v>0</v>
      </c>
      <c r="K107" s="136">
        <f>E107*J107</f>
        <v>0</v>
      </c>
      <c r="O107" s="101">
        <v>2</v>
      </c>
      <c r="AA107" s="101">
        <v>1</v>
      </c>
      <c r="AB107" s="101">
        <v>1</v>
      </c>
      <c r="AC107" s="101">
        <v>1</v>
      </c>
      <c r="AZ107" s="101">
        <v>1</v>
      </c>
      <c r="BA107" s="101">
        <f>IF(AZ107=1,G107,0)</f>
        <v>0</v>
      </c>
      <c r="BB107" s="101">
        <f>IF(AZ107=2,G107,0)</f>
        <v>0</v>
      </c>
      <c r="BC107" s="101">
        <f>IF(AZ107=3,G107,0)</f>
        <v>0</v>
      </c>
      <c r="BD107" s="101">
        <f>IF(AZ107=4,G107,0)</f>
        <v>0</v>
      </c>
      <c r="BE107" s="101">
        <f>IF(AZ107=5,G107,0)</f>
        <v>0</v>
      </c>
      <c r="CA107" s="101">
        <v>1</v>
      </c>
      <c r="CB107" s="101">
        <v>1</v>
      </c>
    </row>
    <row r="108" spans="1:80" x14ac:dyDescent="0.2">
      <c r="A108" s="137"/>
      <c r="B108" s="141"/>
      <c r="C108" s="291" t="s">
        <v>2429</v>
      </c>
      <c r="D108" s="292"/>
      <c r="E108" s="189">
        <v>5.4950000000000001</v>
      </c>
      <c r="F108" s="190"/>
      <c r="G108" s="191"/>
      <c r="H108" s="142"/>
      <c r="I108" s="139"/>
      <c r="J108" s="143"/>
      <c r="K108" s="139"/>
      <c r="M108" s="192" t="s">
        <v>2429</v>
      </c>
    </row>
    <row r="109" spans="1:80" ht="22.5" x14ac:dyDescent="0.2">
      <c r="A109" s="129">
        <v>21</v>
      </c>
      <c r="B109" s="130" t="s">
        <v>2430</v>
      </c>
      <c r="C109" s="131" t="s">
        <v>2431</v>
      </c>
      <c r="D109" s="132" t="s">
        <v>115</v>
      </c>
      <c r="E109" s="133">
        <v>41</v>
      </c>
      <c r="F109" s="133">
        <v>0</v>
      </c>
      <c r="G109" s="134">
        <f>E109*F109</f>
        <v>0</v>
      </c>
      <c r="H109" s="135">
        <v>0.26987</v>
      </c>
      <c r="I109" s="136">
        <f>E109*H109</f>
        <v>11.06467</v>
      </c>
      <c r="J109" s="135">
        <v>0</v>
      </c>
      <c r="K109" s="136">
        <f>E109*J109</f>
        <v>0</v>
      </c>
      <c r="O109" s="101">
        <v>2</v>
      </c>
      <c r="AA109" s="101">
        <v>1</v>
      </c>
      <c r="AB109" s="101">
        <v>1</v>
      </c>
      <c r="AC109" s="101">
        <v>1</v>
      </c>
      <c r="AZ109" s="101">
        <v>1</v>
      </c>
      <c r="BA109" s="101">
        <f>IF(AZ109=1,G109,0)</f>
        <v>0</v>
      </c>
      <c r="BB109" s="101">
        <f>IF(AZ109=2,G109,0)</f>
        <v>0</v>
      </c>
      <c r="BC109" s="101">
        <f>IF(AZ109=3,G109,0)</f>
        <v>0</v>
      </c>
      <c r="BD109" s="101">
        <f>IF(AZ109=4,G109,0)</f>
        <v>0</v>
      </c>
      <c r="BE109" s="101">
        <f>IF(AZ109=5,G109,0)</f>
        <v>0</v>
      </c>
      <c r="CA109" s="101">
        <v>1</v>
      </c>
      <c r="CB109" s="101">
        <v>1</v>
      </c>
    </row>
    <row r="110" spans="1:80" x14ac:dyDescent="0.2">
      <c r="A110" s="137"/>
      <c r="B110" s="138"/>
      <c r="C110" s="293" t="s">
        <v>2432</v>
      </c>
      <c r="D110" s="294"/>
      <c r="E110" s="294"/>
      <c r="F110" s="294"/>
      <c r="G110" s="295"/>
      <c r="I110" s="139"/>
      <c r="K110" s="139"/>
      <c r="L110" s="192" t="s">
        <v>2432</v>
      </c>
      <c r="O110" s="101">
        <v>3</v>
      </c>
    </row>
    <row r="111" spans="1:80" ht="22.5" x14ac:dyDescent="0.2">
      <c r="A111" s="129">
        <v>22</v>
      </c>
      <c r="B111" s="130" t="s">
        <v>2433</v>
      </c>
      <c r="C111" s="131" t="s">
        <v>2434</v>
      </c>
      <c r="D111" s="132" t="s">
        <v>115</v>
      </c>
      <c r="E111" s="133">
        <v>298.8</v>
      </c>
      <c r="F111" s="133">
        <v>0</v>
      </c>
      <c r="G111" s="134">
        <f>E111*F111</f>
        <v>0</v>
      </c>
      <c r="H111" s="135">
        <v>0.13283</v>
      </c>
      <c r="I111" s="136">
        <f>E111*H111</f>
        <v>39.689604000000003</v>
      </c>
      <c r="J111" s="135">
        <v>0</v>
      </c>
      <c r="K111" s="136">
        <f>E111*J111</f>
        <v>0</v>
      </c>
      <c r="O111" s="101">
        <v>2</v>
      </c>
      <c r="AA111" s="101">
        <v>1</v>
      </c>
      <c r="AB111" s="101">
        <v>1</v>
      </c>
      <c r="AC111" s="101">
        <v>1</v>
      </c>
      <c r="AZ111" s="101">
        <v>1</v>
      </c>
      <c r="BA111" s="101">
        <f>IF(AZ111=1,G111,0)</f>
        <v>0</v>
      </c>
      <c r="BB111" s="101">
        <f>IF(AZ111=2,G111,0)</f>
        <v>0</v>
      </c>
      <c r="BC111" s="101">
        <f>IF(AZ111=3,G111,0)</f>
        <v>0</v>
      </c>
      <c r="BD111" s="101">
        <f>IF(AZ111=4,G111,0)</f>
        <v>0</v>
      </c>
      <c r="BE111" s="101">
        <f>IF(AZ111=5,G111,0)</f>
        <v>0</v>
      </c>
      <c r="CA111" s="101">
        <v>1</v>
      </c>
      <c r="CB111" s="101">
        <v>1</v>
      </c>
    </row>
    <row r="112" spans="1:80" x14ac:dyDescent="0.2">
      <c r="A112" s="137"/>
      <c r="B112" s="141"/>
      <c r="C112" s="291" t="s">
        <v>2435</v>
      </c>
      <c r="D112" s="292"/>
      <c r="E112" s="189">
        <v>201.3</v>
      </c>
      <c r="F112" s="190"/>
      <c r="G112" s="191"/>
      <c r="H112" s="142"/>
      <c r="I112" s="139"/>
      <c r="J112" s="143"/>
      <c r="K112" s="139"/>
      <c r="M112" s="192" t="s">
        <v>2435</v>
      </c>
    </row>
    <row r="113" spans="1:80" x14ac:dyDescent="0.2">
      <c r="A113" s="137"/>
      <c r="B113" s="141"/>
      <c r="C113" s="291" t="s">
        <v>2436</v>
      </c>
      <c r="D113" s="292"/>
      <c r="E113" s="189">
        <v>-41</v>
      </c>
      <c r="F113" s="190"/>
      <c r="G113" s="191"/>
      <c r="H113" s="142"/>
      <c r="I113" s="139"/>
      <c r="J113" s="143"/>
      <c r="K113" s="139"/>
      <c r="M113" s="192" t="s">
        <v>2436</v>
      </c>
    </row>
    <row r="114" spans="1:80" x14ac:dyDescent="0.2">
      <c r="A114" s="137"/>
      <c r="B114" s="141"/>
      <c r="C114" s="291" t="s">
        <v>2411</v>
      </c>
      <c r="D114" s="292"/>
      <c r="E114" s="189">
        <v>100</v>
      </c>
      <c r="F114" s="190"/>
      <c r="G114" s="191"/>
      <c r="H114" s="142"/>
      <c r="I114" s="139"/>
      <c r="J114" s="143"/>
      <c r="K114" s="139"/>
      <c r="M114" s="192" t="s">
        <v>2411</v>
      </c>
    </row>
    <row r="115" spans="1:80" x14ac:dyDescent="0.2">
      <c r="A115" s="137"/>
      <c r="B115" s="141"/>
      <c r="C115" s="291" t="s">
        <v>2412</v>
      </c>
      <c r="D115" s="292"/>
      <c r="E115" s="189">
        <v>38.5</v>
      </c>
      <c r="F115" s="190"/>
      <c r="G115" s="191"/>
      <c r="H115" s="142"/>
      <c r="I115" s="139"/>
      <c r="J115" s="143"/>
      <c r="K115" s="139"/>
      <c r="M115" s="192" t="s">
        <v>2412</v>
      </c>
    </row>
    <row r="116" spans="1:80" x14ac:dyDescent="0.2">
      <c r="A116" s="144"/>
      <c r="B116" s="145" t="s">
        <v>45</v>
      </c>
      <c r="C116" s="146" t="s">
        <v>2423</v>
      </c>
      <c r="D116" s="147"/>
      <c r="E116" s="148"/>
      <c r="F116" s="149"/>
      <c r="G116" s="150">
        <f>SUM(G104:G115)</f>
        <v>0</v>
      </c>
      <c r="H116" s="151"/>
      <c r="I116" s="152">
        <f>SUM(I104:I115)</f>
        <v>53.065213400000005</v>
      </c>
      <c r="J116" s="151"/>
      <c r="K116" s="152">
        <f>SUM(K104:K115)</f>
        <v>0</v>
      </c>
      <c r="O116" s="101">
        <v>4</v>
      </c>
      <c r="BA116" s="153">
        <f>SUM(BA104:BA115)</f>
        <v>0</v>
      </c>
      <c r="BB116" s="153">
        <f>SUM(BB104:BB115)</f>
        <v>0</v>
      </c>
      <c r="BC116" s="153">
        <f>SUM(BC104:BC115)</f>
        <v>0</v>
      </c>
      <c r="BD116" s="153">
        <f>SUM(BD104:BD115)</f>
        <v>0</v>
      </c>
      <c r="BE116" s="153">
        <f>SUM(BE104:BE115)</f>
        <v>0</v>
      </c>
    </row>
    <row r="117" spans="1:80" x14ac:dyDescent="0.2">
      <c r="A117" s="118" t="s">
        <v>41</v>
      </c>
      <c r="B117" s="119" t="s">
        <v>229</v>
      </c>
      <c r="C117" s="120" t="s">
        <v>230</v>
      </c>
      <c r="D117" s="121"/>
      <c r="E117" s="122"/>
      <c r="F117" s="122"/>
      <c r="G117" s="123"/>
      <c r="H117" s="124"/>
      <c r="I117" s="125"/>
      <c r="J117" s="126"/>
      <c r="K117" s="127"/>
      <c r="O117" s="101">
        <v>1</v>
      </c>
    </row>
    <row r="118" spans="1:80" x14ac:dyDescent="0.2">
      <c r="A118" s="129">
        <v>23</v>
      </c>
      <c r="B118" s="130" t="s">
        <v>2437</v>
      </c>
      <c r="C118" s="131" t="s">
        <v>2438</v>
      </c>
      <c r="D118" s="132" t="s">
        <v>159</v>
      </c>
      <c r="E118" s="133">
        <v>1036.1372933939999</v>
      </c>
      <c r="F118" s="133">
        <v>0</v>
      </c>
      <c r="G118" s="134">
        <f>E118*F118</f>
        <v>0</v>
      </c>
      <c r="H118" s="135">
        <v>0</v>
      </c>
      <c r="I118" s="136">
        <f>E118*H118</f>
        <v>0</v>
      </c>
      <c r="J118" s="135"/>
      <c r="K118" s="136">
        <f>E118*J118</f>
        <v>0</v>
      </c>
      <c r="O118" s="101">
        <v>2</v>
      </c>
      <c r="AA118" s="101">
        <v>7</v>
      </c>
      <c r="AB118" s="101">
        <v>1</v>
      </c>
      <c r="AC118" s="101">
        <v>2</v>
      </c>
      <c r="AZ118" s="101">
        <v>1</v>
      </c>
      <c r="BA118" s="101">
        <f>IF(AZ118=1,G118,0)</f>
        <v>0</v>
      </c>
      <c r="BB118" s="101">
        <f>IF(AZ118=2,G118,0)</f>
        <v>0</v>
      </c>
      <c r="BC118" s="101">
        <f>IF(AZ118=3,G118,0)</f>
        <v>0</v>
      </c>
      <c r="BD118" s="101">
        <f>IF(AZ118=4,G118,0)</f>
        <v>0</v>
      </c>
      <c r="BE118" s="101">
        <f>IF(AZ118=5,G118,0)</f>
        <v>0</v>
      </c>
      <c r="CA118" s="101">
        <v>7</v>
      </c>
      <c r="CB118" s="101">
        <v>1</v>
      </c>
    </row>
    <row r="119" spans="1:80" x14ac:dyDescent="0.2">
      <c r="A119" s="144"/>
      <c r="B119" s="145" t="s">
        <v>45</v>
      </c>
      <c r="C119" s="146" t="s">
        <v>231</v>
      </c>
      <c r="D119" s="147"/>
      <c r="E119" s="148"/>
      <c r="F119" s="149"/>
      <c r="G119" s="150">
        <f>SUM(G117:G118)</f>
        <v>0</v>
      </c>
      <c r="H119" s="151"/>
      <c r="I119" s="152">
        <f>SUM(I117:I118)</f>
        <v>0</v>
      </c>
      <c r="J119" s="151"/>
      <c r="K119" s="152">
        <f>SUM(K117:K118)</f>
        <v>0</v>
      </c>
      <c r="O119" s="101">
        <v>4</v>
      </c>
      <c r="BA119" s="153">
        <f>SUM(BA117:BA118)</f>
        <v>0</v>
      </c>
      <c r="BB119" s="153">
        <f>SUM(BB117:BB118)</f>
        <v>0</v>
      </c>
      <c r="BC119" s="153">
        <f>SUM(BC117:BC118)</f>
        <v>0</v>
      </c>
      <c r="BD119" s="153">
        <f>SUM(BD117:BD118)</f>
        <v>0</v>
      </c>
      <c r="BE119" s="153">
        <f>SUM(BE117:BE118)</f>
        <v>0</v>
      </c>
    </row>
    <row r="120" spans="1:80" x14ac:dyDescent="0.2">
      <c r="A120" s="118" t="s">
        <v>41</v>
      </c>
      <c r="B120" s="119" t="s">
        <v>471</v>
      </c>
      <c r="C120" s="120" t="s">
        <v>472</v>
      </c>
      <c r="D120" s="121"/>
      <c r="E120" s="122"/>
      <c r="F120" s="122"/>
      <c r="G120" s="123"/>
      <c r="H120" s="124"/>
      <c r="I120" s="125"/>
      <c r="J120" s="126"/>
      <c r="K120" s="127"/>
      <c r="O120" s="101">
        <v>1</v>
      </c>
    </row>
    <row r="121" spans="1:80" x14ac:dyDescent="0.2">
      <c r="A121" s="129">
        <v>24</v>
      </c>
      <c r="B121" s="130" t="s">
        <v>2439</v>
      </c>
      <c r="C121" s="131" t="s">
        <v>2440</v>
      </c>
      <c r="D121" s="132" t="s">
        <v>105</v>
      </c>
      <c r="E121" s="133">
        <v>1</v>
      </c>
      <c r="F121" s="133">
        <v>0</v>
      </c>
      <c r="G121" s="134">
        <f>E121*F121</f>
        <v>0</v>
      </c>
      <c r="H121" s="135">
        <v>2.513E-2</v>
      </c>
      <c r="I121" s="136">
        <f>E121*H121</f>
        <v>2.513E-2</v>
      </c>
      <c r="J121" s="135">
        <v>0</v>
      </c>
      <c r="K121" s="136">
        <f>E121*J121</f>
        <v>0</v>
      </c>
      <c r="O121" s="101">
        <v>2</v>
      </c>
      <c r="AA121" s="101">
        <v>1</v>
      </c>
      <c r="AB121" s="101">
        <v>7</v>
      </c>
      <c r="AC121" s="101">
        <v>7</v>
      </c>
      <c r="AZ121" s="101">
        <v>2</v>
      </c>
      <c r="BA121" s="101">
        <f>IF(AZ121=1,G121,0)</f>
        <v>0</v>
      </c>
      <c r="BB121" s="101">
        <f>IF(AZ121=2,G121,0)</f>
        <v>0</v>
      </c>
      <c r="BC121" s="101">
        <f>IF(AZ121=3,G121,0)</f>
        <v>0</v>
      </c>
      <c r="BD121" s="101">
        <f>IF(AZ121=4,G121,0)</f>
        <v>0</v>
      </c>
      <c r="BE121" s="101">
        <f>IF(AZ121=5,G121,0)</f>
        <v>0</v>
      </c>
      <c r="CA121" s="101">
        <v>1</v>
      </c>
      <c r="CB121" s="101">
        <v>7</v>
      </c>
    </row>
    <row r="122" spans="1:80" x14ac:dyDescent="0.2">
      <c r="A122" s="144"/>
      <c r="B122" s="145" t="s">
        <v>45</v>
      </c>
      <c r="C122" s="146" t="s">
        <v>473</v>
      </c>
      <c r="D122" s="147"/>
      <c r="E122" s="148"/>
      <c r="F122" s="149"/>
      <c r="G122" s="150">
        <f>SUM(G120:G121)</f>
        <v>0</v>
      </c>
      <c r="H122" s="151"/>
      <c r="I122" s="152">
        <f>SUM(I120:I121)</f>
        <v>2.513E-2</v>
      </c>
      <c r="J122" s="151"/>
      <c r="K122" s="152">
        <f>SUM(K120:K121)</f>
        <v>0</v>
      </c>
      <c r="O122" s="101">
        <v>4</v>
      </c>
      <c r="BA122" s="153">
        <f>SUM(BA120:BA121)</f>
        <v>0</v>
      </c>
      <c r="BB122" s="153">
        <f>SUM(BB120:BB121)</f>
        <v>0</v>
      </c>
      <c r="BC122" s="153">
        <f>SUM(BC120:BC121)</f>
        <v>0</v>
      </c>
      <c r="BD122" s="153">
        <f>SUM(BD120:BD121)</f>
        <v>0</v>
      </c>
      <c r="BE122" s="153">
        <f>SUM(BE120:BE121)</f>
        <v>0</v>
      </c>
    </row>
    <row r="123" spans="1:80" x14ac:dyDescent="0.2">
      <c r="E123" s="101"/>
    </row>
    <row r="124" spans="1:80" x14ac:dyDescent="0.2">
      <c r="E124" s="101"/>
    </row>
    <row r="125" spans="1:80" x14ac:dyDescent="0.2">
      <c r="E125" s="101"/>
    </row>
    <row r="126" spans="1:80" x14ac:dyDescent="0.2">
      <c r="E126" s="101"/>
    </row>
    <row r="127" spans="1:80" x14ac:dyDescent="0.2">
      <c r="E127" s="101"/>
    </row>
    <row r="128" spans="1:80" x14ac:dyDescent="0.2">
      <c r="E128" s="101"/>
    </row>
    <row r="129" spans="5:5" x14ac:dyDescent="0.2">
      <c r="E129" s="101"/>
    </row>
    <row r="130" spans="5:5" x14ac:dyDescent="0.2">
      <c r="E130" s="101"/>
    </row>
    <row r="131" spans="5:5" x14ac:dyDescent="0.2">
      <c r="E131" s="101"/>
    </row>
    <row r="132" spans="5:5" x14ac:dyDescent="0.2">
      <c r="E132" s="101"/>
    </row>
    <row r="133" spans="5:5" x14ac:dyDescent="0.2">
      <c r="E133" s="101"/>
    </row>
    <row r="134" spans="5:5" x14ac:dyDescent="0.2">
      <c r="E134" s="101"/>
    </row>
    <row r="135" spans="5:5" x14ac:dyDescent="0.2">
      <c r="E135" s="101"/>
    </row>
    <row r="136" spans="5:5" x14ac:dyDescent="0.2">
      <c r="E136" s="101"/>
    </row>
    <row r="137" spans="5:5" x14ac:dyDescent="0.2">
      <c r="E137" s="101"/>
    </row>
    <row r="138" spans="5:5" x14ac:dyDescent="0.2">
      <c r="E138" s="101"/>
    </row>
    <row r="139" spans="5:5" x14ac:dyDescent="0.2">
      <c r="E139" s="101"/>
    </row>
    <row r="140" spans="5:5" x14ac:dyDescent="0.2">
      <c r="E140" s="101"/>
    </row>
    <row r="141" spans="5:5" x14ac:dyDescent="0.2">
      <c r="E141" s="101"/>
    </row>
    <row r="142" spans="5:5" x14ac:dyDescent="0.2">
      <c r="E142" s="101"/>
    </row>
    <row r="143" spans="5:5" x14ac:dyDescent="0.2">
      <c r="E143" s="101"/>
    </row>
    <row r="144" spans="5:5" x14ac:dyDescent="0.2">
      <c r="E144" s="101"/>
    </row>
    <row r="145" spans="1:7" x14ac:dyDescent="0.2">
      <c r="E145" s="101"/>
    </row>
    <row r="146" spans="1:7" x14ac:dyDescent="0.2">
      <c r="A146" s="143"/>
      <c r="B146" s="143"/>
      <c r="C146" s="143"/>
      <c r="D146" s="143"/>
      <c r="E146" s="143"/>
      <c r="F146" s="143"/>
      <c r="G146" s="143"/>
    </row>
    <row r="147" spans="1:7" x14ac:dyDescent="0.2">
      <c r="A147" s="143"/>
      <c r="B147" s="143"/>
      <c r="C147" s="143"/>
      <c r="D147" s="143"/>
      <c r="E147" s="143"/>
      <c r="F147" s="143"/>
      <c r="G147" s="143"/>
    </row>
    <row r="148" spans="1:7" x14ac:dyDescent="0.2">
      <c r="A148" s="143"/>
      <c r="B148" s="143"/>
      <c r="C148" s="143"/>
      <c r="D148" s="143"/>
      <c r="E148" s="143"/>
      <c r="F148" s="143"/>
      <c r="G148" s="143"/>
    </row>
    <row r="149" spans="1:7" x14ac:dyDescent="0.2">
      <c r="A149" s="143"/>
      <c r="B149" s="143"/>
      <c r="C149" s="143"/>
      <c r="D149" s="143"/>
      <c r="E149" s="143"/>
      <c r="F149" s="143"/>
      <c r="G149" s="143"/>
    </row>
    <row r="150" spans="1:7" x14ac:dyDescent="0.2">
      <c r="E150" s="101"/>
    </row>
    <row r="151" spans="1:7" x14ac:dyDescent="0.2">
      <c r="E151" s="101"/>
    </row>
    <row r="152" spans="1:7" x14ac:dyDescent="0.2">
      <c r="E152" s="101"/>
    </row>
    <row r="153" spans="1:7" x14ac:dyDescent="0.2">
      <c r="E153" s="101"/>
    </row>
    <row r="154" spans="1:7" x14ac:dyDescent="0.2">
      <c r="E154" s="101"/>
    </row>
    <row r="155" spans="1:7" x14ac:dyDescent="0.2">
      <c r="E155" s="101"/>
    </row>
    <row r="156" spans="1:7" x14ac:dyDescent="0.2">
      <c r="E156" s="101"/>
    </row>
    <row r="157" spans="1:7" x14ac:dyDescent="0.2">
      <c r="E157" s="101"/>
    </row>
    <row r="158" spans="1:7" x14ac:dyDescent="0.2">
      <c r="E158" s="101"/>
    </row>
    <row r="159" spans="1:7" x14ac:dyDescent="0.2">
      <c r="E159" s="101"/>
    </row>
    <row r="160" spans="1:7" x14ac:dyDescent="0.2">
      <c r="E160" s="101"/>
    </row>
    <row r="161" spans="5:5" x14ac:dyDescent="0.2">
      <c r="E161" s="101"/>
    </row>
    <row r="162" spans="5:5" x14ac:dyDescent="0.2">
      <c r="E162" s="101"/>
    </row>
    <row r="163" spans="5:5" x14ac:dyDescent="0.2">
      <c r="E163" s="101"/>
    </row>
    <row r="164" spans="5:5" x14ac:dyDescent="0.2">
      <c r="E164" s="101"/>
    </row>
    <row r="165" spans="5:5" x14ac:dyDescent="0.2">
      <c r="E165" s="101"/>
    </row>
    <row r="166" spans="5:5" x14ac:dyDescent="0.2">
      <c r="E166" s="101"/>
    </row>
    <row r="167" spans="5:5" x14ac:dyDescent="0.2">
      <c r="E167" s="101"/>
    </row>
    <row r="168" spans="5:5" x14ac:dyDescent="0.2">
      <c r="E168" s="101"/>
    </row>
    <row r="169" spans="5:5" x14ac:dyDescent="0.2">
      <c r="E169" s="101"/>
    </row>
    <row r="170" spans="5:5" x14ac:dyDescent="0.2">
      <c r="E170" s="101"/>
    </row>
    <row r="171" spans="5:5" x14ac:dyDescent="0.2">
      <c r="E171" s="101"/>
    </row>
    <row r="172" spans="5:5" x14ac:dyDescent="0.2">
      <c r="E172" s="101"/>
    </row>
    <row r="173" spans="5:5" x14ac:dyDescent="0.2">
      <c r="E173" s="101"/>
    </row>
    <row r="174" spans="5:5" x14ac:dyDescent="0.2">
      <c r="E174" s="101"/>
    </row>
    <row r="175" spans="5:5" x14ac:dyDescent="0.2">
      <c r="E175" s="101"/>
    </row>
    <row r="176" spans="5:5" x14ac:dyDescent="0.2">
      <c r="E176" s="101"/>
    </row>
    <row r="177" spans="1:7" x14ac:dyDescent="0.2">
      <c r="E177" s="101"/>
    </row>
    <row r="178" spans="1:7" x14ac:dyDescent="0.2">
      <c r="E178" s="101"/>
    </row>
    <row r="179" spans="1:7" x14ac:dyDescent="0.2">
      <c r="E179" s="101"/>
    </row>
    <row r="180" spans="1:7" x14ac:dyDescent="0.2">
      <c r="E180" s="101"/>
    </row>
    <row r="181" spans="1:7" x14ac:dyDescent="0.2">
      <c r="A181" s="154"/>
      <c r="B181" s="154"/>
    </row>
    <row r="182" spans="1:7" x14ac:dyDescent="0.2">
      <c r="A182" s="143"/>
      <c r="B182" s="143"/>
      <c r="C182" s="155"/>
      <c r="D182" s="155"/>
      <c r="E182" s="156"/>
      <c r="F182" s="155"/>
      <c r="G182" s="157"/>
    </row>
    <row r="183" spans="1:7" x14ac:dyDescent="0.2">
      <c r="A183" s="158"/>
      <c r="B183" s="158"/>
      <c r="C183" s="143"/>
      <c r="D183" s="143"/>
      <c r="E183" s="159"/>
      <c r="F183" s="143"/>
      <c r="G183" s="143"/>
    </row>
    <row r="184" spans="1:7" x14ac:dyDescent="0.2">
      <c r="A184" s="143"/>
      <c r="B184" s="143"/>
      <c r="C184" s="143"/>
      <c r="D184" s="143"/>
      <c r="E184" s="159"/>
      <c r="F184" s="143"/>
      <c r="G184" s="143"/>
    </row>
    <row r="185" spans="1:7" x14ac:dyDescent="0.2">
      <c r="A185" s="143"/>
      <c r="B185" s="143"/>
      <c r="C185" s="143"/>
      <c r="D185" s="143"/>
      <c r="E185" s="159"/>
      <c r="F185" s="143"/>
      <c r="G185" s="143"/>
    </row>
    <row r="186" spans="1:7" x14ac:dyDescent="0.2">
      <c r="A186" s="143"/>
      <c r="B186" s="143"/>
      <c r="C186" s="143"/>
      <c r="D186" s="143"/>
      <c r="E186" s="159"/>
      <c r="F186" s="143"/>
      <c r="G186" s="143"/>
    </row>
    <row r="187" spans="1:7" x14ac:dyDescent="0.2">
      <c r="A187" s="143"/>
      <c r="B187" s="143"/>
      <c r="C187" s="143"/>
      <c r="D187" s="143"/>
      <c r="E187" s="159"/>
      <c r="F187" s="143"/>
      <c r="G187" s="143"/>
    </row>
    <row r="188" spans="1:7" x14ac:dyDescent="0.2">
      <c r="A188" s="143"/>
      <c r="B188" s="143"/>
      <c r="C188" s="143"/>
      <c r="D188" s="143"/>
      <c r="E188" s="159"/>
      <c r="F188" s="143"/>
      <c r="G188" s="143"/>
    </row>
    <row r="189" spans="1:7" x14ac:dyDescent="0.2">
      <c r="A189" s="143"/>
      <c r="B189" s="143"/>
      <c r="C189" s="143"/>
      <c r="D189" s="143"/>
      <c r="E189" s="159"/>
      <c r="F189" s="143"/>
      <c r="G189" s="143"/>
    </row>
    <row r="190" spans="1:7" x14ac:dyDescent="0.2">
      <c r="A190" s="143"/>
      <c r="B190" s="143"/>
      <c r="C190" s="143"/>
      <c r="D190" s="143"/>
      <c r="E190" s="159"/>
      <c r="F190" s="143"/>
      <c r="G190" s="143"/>
    </row>
    <row r="191" spans="1:7" x14ac:dyDescent="0.2">
      <c r="A191" s="143"/>
      <c r="B191" s="143"/>
      <c r="C191" s="143"/>
      <c r="D191" s="143"/>
      <c r="E191" s="159"/>
      <c r="F191" s="143"/>
      <c r="G191" s="143"/>
    </row>
    <row r="192" spans="1:7" x14ac:dyDescent="0.2">
      <c r="A192" s="143"/>
      <c r="B192" s="143"/>
      <c r="C192" s="143"/>
      <c r="D192" s="143"/>
      <c r="E192" s="159"/>
      <c r="F192" s="143"/>
      <c r="G192" s="143"/>
    </row>
    <row r="193" spans="1:7" x14ac:dyDescent="0.2">
      <c r="A193" s="143"/>
      <c r="B193" s="143"/>
      <c r="C193" s="143"/>
      <c r="D193" s="143"/>
      <c r="E193" s="159"/>
      <c r="F193" s="143"/>
      <c r="G193" s="143"/>
    </row>
    <row r="194" spans="1:7" x14ac:dyDescent="0.2">
      <c r="A194" s="143"/>
      <c r="B194" s="143"/>
      <c r="C194" s="143"/>
      <c r="D194" s="143"/>
      <c r="E194" s="159"/>
      <c r="F194" s="143"/>
      <c r="G194" s="143"/>
    </row>
    <row r="195" spans="1:7" x14ac:dyDescent="0.2">
      <c r="A195" s="143"/>
      <c r="B195" s="143"/>
      <c r="C195" s="143"/>
      <c r="D195" s="143"/>
      <c r="E195" s="159"/>
      <c r="F195" s="143"/>
      <c r="G195" s="143"/>
    </row>
  </sheetData>
  <mergeCells count="83">
    <mergeCell ref="C114:D114"/>
    <mergeCell ref="C115:D115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82:D82"/>
    <mergeCell ref="C56:D56"/>
    <mergeCell ref="C57:D57"/>
    <mergeCell ref="C59:D59"/>
    <mergeCell ref="C61:D61"/>
    <mergeCell ref="C64:D64"/>
    <mergeCell ref="C65:D65"/>
    <mergeCell ref="C67:D67"/>
    <mergeCell ref="C68:D68"/>
    <mergeCell ref="C69:D69"/>
    <mergeCell ref="C70:D70"/>
    <mergeCell ref="C71:D71"/>
    <mergeCell ref="C75:D75"/>
    <mergeCell ref="C76:D76"/>
    <mergeCell ref="C77:D77"/>
    <mergeCell ref="C78:D78"/>
    <mergeCell ref="C47:D47"/>
    <mergeCell ref="C48:D48"/>
    <mergeCell ref="C50:D50"/>
    <mergeCell ref="C51:D51"/>
    <mergeCell ref="C52:D52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11:G11"/>
    <mergeCell ref="C12:D12"/>
    <mergeCell ref="C13:D13"/>
    <mergeCell ref="A1:G1"/>
    <mergeCell ref="A3:B3"/>
    <mergeCell ref="A4:B4"/>
    <mergeCell ref="E4:G4"/>
    <mergeCell ref="C9:D9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33"/>
  <sheetViews>
    <sheetView view="pageBreakPreview" zoomScale="60" zoomScaleNormal="100" workbookViewId="0">
      <selection activeCell="B19" sqref="B19:G2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2256</v>
      </c>
      <c r="D2" s="36" t="s">
        <v>2256</v>
      </c>
      <c r="E2" s="232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2441</v>
      </c>
      <c r="B5" s="47"/>
      <c r="C5" s="48" t="s">
        <v>2442</v>
      </c>
      <c r="D5" s="49"/>
      <c r="E5" s="233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23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x14ac:dyDescent="0.2">
      <c r="A18" s="2"/>
      <c r="B18" s="2"/>
      <c r="C18" s="2"/>
      <c r="D18" s="2"/>
      <c r="E18" s="2"/>
      <c r="F18" s="2"/>
      <c r="G18" s="2"/>
      <c r="H18" s="1" t="s">
        <v>0</v>
      </c>
    </row>
    <row r="19" spans="1:8" ht="14.25" customHeight="1" x14ac:dyDescent="0.2">
      <c r="A19" s="2"/>
      <c r="B19" s="283"/>
      <c r="C19" s="283"/>
      <c r="D19" s="283"/>
      <c r="E19" s="283"/>
      <c r="F19" s="283"/>
      <c r="G19" s="283"/>
      <c r="H19" s="1" t="s">
        <v>0</v>
      </c>
    </row>
    <row r="20" spans="1:8" ht="12.75" customHeight="1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ht="12.75" customHeight="1" x14ac:dyDescent="0.2">
      <c r="A27" s="86"/>
      <c r="B27" s="283"/>
      <c r="C27" s="283"/>
      <c r="D27" s="283"/>
      <c r="E27" s="283"/>
      <c r="F27" s="283"/>
      <c r="G27" s="283"/>
      <c r="H27" s="1" t="s">
        <v>0</v>
      </c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  <row r="33" spans="2:7" x14ac:dyDescent="0.2">
      <c r="B33" s="282"/>
      <c r="C33" s="282"/>
      <c r="D33" s="282"/>
      <c r="E33" s="282"/>
      <c r="F33" s="282"/>
      <c r="G33" s="282"/>
    </row>
  </sheetData>
  <mergeCells count="11">
    <mergeCell ref="C8:E8"/>
    <mergeCell ref="C9:E9"/>
    <mergeCell ref="C10:E10"/>
    <mergeCell ref="C11:E11"/>
    <mergeCell ref="B33:G33"/>
    <mergeCell ref="B19:G27"/>
    <mergeCell ref="B28:G28"/>
    <mergeCell ref="B29:G29"/>
    <mergeCell ref="B30:G30"/>
    <mergeCell ref="B31:G31"/>
    <mergeCell ref="B32:G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K57"/>
  <sheetViews>
    <sheetView view="pageBreakPreview" zoomScale="60" zoomScaleNormal="100" workbookViewId="0">
      <selection activeCell="D16" sqref="D16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1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2256</v>
      </c>
      <c r="I1" s="92"/>
    </row>
    <row r="2" spans="1:11" ht="13.5" thickBot="1" x14ac:dyDescent="0.25">
      <c r="A2" s="286" t="s">
        <v>29</v>
      </c>
      <c r="B2" s="287"/>
      <c r="C2" s="93" t="s">
        <v>2443</v>
      </c>
      <c r="D2" s="94"/>
      <c r="E2" s="95"/>
      <c r="F2" s="94"/>
      <c r="G2" s="288"/>
      <c r="H2" s="289"/>
      <c r="I2" s="290"/>
    </row>
    <row r="3" spans="1:11" ht="13.5" thickTop="1" x14ac:dyDescent="0.2">
      <c r="F3" s="64"/>
    </row>
    <row r="4" spans="1:11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1" x14ac:dyDescent="0.2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1" s="64" customFormat="1" x14ac:dyDescent="0.2">
      <c r="A7" s="241" t="str">
        <f>'SO 10  Pol'!B7</f>
        <v>1</v>
      </c>
      <c r="B7" s="17" t="str">
        <f>'SO 10  Pol'!C7</f>
        <v>Zemní práce</v>
      </c>
      <c r="D7" s="242"/>
      <c r="E7" s="242"/>
      <c r="F7" s="242"/>
      <c r="G7" s="242"/>
      <c r="H7" s="242"/>
      <c r="I7" s="242"/>
    </row>
    <row r="8" spans="1:11" s="64" customFormat="1" x14ac:dyDescent="0.2">
      <c r="A8" s="241" t="str">
        <f>'SO 10  Pol'!B15</f>
        <v>11</v>
      </c>
      <c r="B8" s="17" t="str">
        <f>'SO 10  Pol'!C15</f>
        <v>Přípravné a přidružené práce</v>
      </c>
      <c r="D8" s="242"/>
      <c r="E8" s="242"/>
      <c r="F8" s="242"/>
      <c r="G8" s="242"/>
      <c r="H8" s="242"/>
      <c r="I8" s="242"/>
    </row>
    <row r="9" spans="1:11" s="64" customFormat="1" x14ac:dyDescent="0.2">
      <c r="A9" s="241" t="str">
        <f>'SO 10  Pol'!B18</f>
        <v>63</v>
      </c>
      <c r="B9" s="17" t="str">
        <f>'SO 10  Pol'!C18</f>
        <v>Podlahy a podlahové konstrukce</v>
      </c>
      <c r="D9" s="242"/>
      <c r="E9" s="242"/>
      <c r="F9" s="242"/>
      <c r="G9" s="242"/>
      <c r="H9" s="242"/>
      <c r="I9" s="242"/>
    </row>
    <row r="10" spans="1:11" x14ac:dyDescent="0.2">
      <c r="F10" s="99"/>
      <c r="G10" s="100"/>
      <c r="H10" s="100"/>
      <c r="I10" s="9"/>
    </row>
    <row r="11" spans="1:11" x14ac:dyDescent="0.2">
      <c r="F11" s="99"/>
      <c r="G11" s="100"/>
      <c r="H11" s="100"/>
      <c r="I11" s="9"/>
    </row>
    <row r="12" spans="1:11" x14ac:dyDescent="0.2">
      <c r="F12" s="99"/>
      <c r="G12" s="100"/>
      <c r="H12" s="100"/>
      <c r="I12" s="9"/>
    </row>
    <row r="13" spans="1:11" x14ac:dyDescent="0.2">
      <c r="F13" s="99"/>
      <c r="G13" s="100"/>
      <c r="H13" s="100"/>
      <c r="I13" s="9"/>
    </row>
    <row r="14" spans="1:11" x14ac:dyDescent="0.2">
      <c r="F14" s="99"/>
      <c r="G14" s="100"/>
      <c r="H14" s="100"/>
      <c r="I14" s="9"/>
    </row>
    <row r="15" spans="1:11" x14ac:dyDescent="0.2">
      <c r="F15" s="99"/>
      <c r="G15" s="100"/>
      <c r="H15" s="100"/>
      <c r="I15" s="9"/>
    </row>
    <row r="16" spans="1:11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95"/>
  <sheetViews>
    <sheetView showGridLines="0" showZeros="0" view="pageBreakPreview" topLeftCell="A7" zoomScaleNormal="100" zoomScaleSheetLayoutView="100" workbookViewId="0">
      <selection activeCell="C25" sqref="C25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48" customHeight="1" thickBot="1" x14ac:dyDescent="0.25">
      <c r="A2" s="308" t="s">
        <v>2701</v>
      </c>
      <c r="B2" s="308"/>
      <c r="C2" s="308"/>
      <c r="D2" s="308"/>
      <c r="E2" s="308"/>
      <c r="F2" s="308"/>
      <c r="G2" s="308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/>
      <c r="F3" s="107" t="s">
        <v>2696</v>
      </c>
      <c r="G3" s="108"/>
    </row>
    <row r="4" spans="1:80" ht="13.5" thickBot="1" x14ac:dyDescent="0.25">
      <c r="A4" s="297" t="s">
        <v>29</v>
      </c>
      <c r="B4" s="287"/>
      <c r="C4" s="93" t="s">
        <v>2443</v>
      </c>
      <c r="D4" s="109"/>
      <c r="E4" s="298">
        <f>'SO 10  Rek'!G2</f>
        <v>0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42</v>
      </c>
      <c r="C7" s="120" t="s">
        <v>43</v>
      </c>
      <c r="D7" s="121"/>
      <c r="E7" s="122"/>
      <c r="F7" s="122"/>
      <c r="G7" s="123"/>
      <c r="H7" s="124"/>
      <c r="I7" s="125"/>
      <c r="J7" s="126"/>
      <c r="K7" s="127"/>
      <c r="O7" s="101">
        <v>1</v>
      </c>
    </row>
    <row r="8" spans="1:80" x14ac:dyDescent="0.2">
      <c r="A8" s="129">
        <v>1</v>
      </c>
      <c r="B8" s="130" t="s">
        <v>2444</v>
      </c>
      <c r="C8" s="131" t="s">
        <v>2445</v>
      </c>
      <c r="D8" s="132" t="s">
        <v>201</v>
      </c>
      <c r="E8" s="133">
        <v>10</v>
      </c>
      <c r="F8" s="133"/>
      <c r="G8" s="134"/>
      <c r="H8" s="135">
        <v>0</v>
      </c>
      <c r="I8" s="136">
        <f t="shared" ref="I8:I13" si="0">E8*H8</f>
        <v>0</v>
      </c>
      <c r="J8" s="135">
        <v>0</v>
      </c>
      <c r="K8" s="136">
        <f t="shared" ref="K8:K13" si="1">E8*J8</f>
        <v>0</v>
      </c>
      <c r="O8" s="101">
        <v>2</v>
      </c>
      <c r="AA8" s="101">
        <v>1</v>
      </c>
      <c r="AB8" s="101">
        <v>1</v>
      </c>
      <c r="AC8" s="101">
        <v>1</v>
      </c>
      <c r="AZ8" s="101">
        <v>1</v>
      </c>
      <c r="BA8" s="101">
        <f t="shared" ref="BA8:BA13" si="2">IF(AZ8=1,G8,0)</f>
        <v>0</v>
      </c>
      <c r="BB8" s="101">
        <f t="shared" ref="BB8:BB13" si="3">IF(AZ8=2,G8,0)</f>
        <v>0</v>
      </c>
      <c r="BC8" s="101">
        <f t="shared" ref="BC8:BC13" si="4">IF(AZ8=3,G8,0)</f>
        <v>0</v>
      </c>
      <c r="BD8" s="101">
        <f t="shared" ref="BD8:BD13" si="5">IF(AZ8=4,G8,0)</f>
        <v>0</v>
      </c>
      <c r="BE8" s="101">
        <f t="shared" ref="BE8:BE13" si="6">IF(AZ8=5,G8,0)</f>
        <v>0</v>
      </c>
      <c r="CA8" s="101">
        <v>1</v>
      </c>
      <c r="CB8" s="101">
        <v>1</v>
      </c>
    </row>
    <row r="9" spans="1:80" x14ac:dyDescent="0.2">
      <c r="A9" s="129">
        <v>2</v>
      </c>
      <c r="B9" s="130" t="s">
        <v>2446</v>
      </c>
      <c r="C9" s="131" t="s">
        <v>2447</v>
      </c>
      <c r="D9" s="132" t="s">
        <v>201</v>
      </c>
      <c r="E9" s="133">
        <v>20</v>
      </c>
      <c r="F9" s="133"/>
      <c r="G9" s="134"/>
      <c r="H9" s="135">
        <v>1.047E-2</v>
      </c>
      <c r="I9" s="136">
        <f t="shared" si="0"/>
        <v>0.2094</v>
      </c>
      <c r="J9" s="135">
        <v>0</v>
      </c>
      <c r="K9" s="136">
        <f t="shared" si="1"/>
        <v>0</v>
      </c>
      <c r="O9" s="101">
        <v>2</v>
      </c>
      <c r="AA9" s="101">
        <v>1</v>
      </c>
      <c r="AB9" s="101">
        <v>1</v>
      </c>
      <c r="AC9" s="101">
        <v>1</v>
      </c>
      <c r="AZ9" s="101">
        <v>1</v>
      </c>
      <c r="BA9" s="101">
        <f t="shared" si="2"/>
        <v>0</v>
      </c>
      <c r="BB9" s="101">
        <f t="shared" si="3"/>
        <v>0</v>
      </c>
      <c r="BC9" s="101">
        <f t="shared" si="4"/>
        <v>0</v>
      </c>
      <c r="BD9" s="101">
        <f t="shared" si="5"/>
        <v>0</v>
      </c>
      <c r="BE9" s="101">
        <f t="shared" si="6"/>
        <v>0</v>
      </c>
      <c r="CA9" s="101">
        <v>1</v>
      </c>
      <c r="CB9" s="101">
        <v>1</v>
      </c>
    </row>
    <row r="10" spans="1:80" x14ac:dyDescent="0.2">
      <c r="A10" s="129">
        <v>3</v>
      </c>
      <c r="B10" s="130" t="s">
        <v>2448</v>
      </c>
      <c r="C10" s="131" t="s">
        <v>2449</v>
      </c>
      <c r="D10" s="132" t="s">
        <v>201</v>
      </c>
      <c r="E10" s="133">
        <v>14</v>
      </c>
      <c r="F10" s="133"/>
      <c r="G10" s="134"/>
      <c r="H10" s="135">
        <v>1.047E-2</v>
      </c>
      <c r="I10" s="136">
        <f t="shared" si="0"/>
        <v>0.14657999999999999</v>
      </c>
      <c r="J10" s="135">
        <v>0</v>
      </c>
      <c r="K10" s="136">
        <f t="shared" si="1"/>
        <v>0</v>
      </c>
      <c r="O10" s="101">
        <v>2</v>
      </c>
      <c r="AA10" s="101">
        <v>1</v>
      </c>
      <c r="AB10" s="101">
        <v>1</v>
      </c>
      <c r="AC10" s="101">
        <v>1</v>
      </c>
      <c r="AZ10" s="101">
        <v>1</v>
      </c>
      <c r="BA10" s="101">
        <f t="shared" si="2"/>
        <v>0</v>
      </c>
      <c r="BB10" s="101">
        <f t="shared" si="3"/>
        <v>0</v>
      </c>
      <c r="BC10" s="101">
        <f t="shared" si="4"/>
        <v>0</v>
      </c>
      <c r="BD10" s="101">
        <f t="shared" si="5"/>
        <v>0</v>
      </c>
      <c r="BE10" s="101">
        <f t="shared" si="6"/>
        <v>0</v>
      </c>
      <c r="CA10" s="101">
        <v>1</v>
      </c>
      <c r="CB10" s="101">
        <v>1</v>
      </c>
    </row>
    <row r="11" spans="1:80" ht="22.5" x14ac:dyDescent="0.2">
      <c r="A11" s="129">
        <v>4</v>
      </c>
      <c r="B11" s="130" t="s">
        <v>2450</v>
      </c>
      <c r="C11" s="131" t="s">
        <v>2451</v>
      </c>
      <c r="D11" s="132" t="s">
        <v>100</v>
      </c>
      <c r="E11" s="133">
        <v>100</v>
      </c>
      <c r="F11" s="133"/>
      <c r="G11" s="134"/>
      <c r="H11" s="135">
        <v>1.047E-2</v>
      </c>
      <c r="I11" s="136">
        <f t="shared" si="0"/>
        <v>1.0469999999999999</v>
      </c>
      <c r="J11" s="135">
        <v>0</v>
      </c>
      <c r="K11" s="136">
        <f t="shared" si="1"/>
        <v>0</v>
      </c>
      <c r="O11" s="101">
        <v>2</v>
      </c>
      <c r="AA11" s="101">
        <v>1</v>
      </c>
      <c r="AB11" s="101">
        <v>1</v>
      </c>
      <c r="AC11" s="101">
        <v>1</v>
      </c>
      <c r="AZ11" s="101">
        <v>1</v>
      </c>
      <c r="BA11" s="101">
        <f t="shared" si="2"/>
        <v>0</v>
      </c>
      <c r="BB11" s="101">
        <f t="shared" si="3"/>
        <v>0</v>
      </c>
      <c r="BC11" s="101">
        <f t="shared" si="4"/>
        <v>0</v>
      </c>
      <c r="BD11" s="101">
        <f t="shared" si="5"/>
        <v>0</v>
      </c>
      <c r="BE11" s="101">
        <f t="shared" si="6"/>
        <v>0</v>
      </c>
      <c r="CA11" s="101">
        <v>1</v>
      </c>
      <c r="CB11" s="101">
        <v>1</v>
      </c>
    </row>
    <row r="12" spans="1:80" x14ac:dyDescent="0.2">
      <c r="A12" s="129">
        <v>5</v>
      </c>
      <c r="B12" s="130" t="s">
        <v>2452</v>
      </c>
      <c r="C12" s="131" t="s">
        <v>2453</v>
      </c>
      <c r="D12" s="132" t="s">
        <v>100</v>
      </c>
      <c r="E12" s="133">
        <v>4000</v>
      </c>
      <c r="F12" s="133"/>
      <c r="G12" s="134"/>
      <c r="H12" s="135">
        <v>1.047E-2</v>
      </c>
      <c r="I12" s="136">
        <f t="shared" si="0"/>
        <v>41.88</v>
      </c>
      <c r="J12" s="135">
        <v>0</v>
      </c>
      <c r="K12" s="136">
        <f t="shared" si="1"/>
        <v>0</v>
      </c>
      <c r="O12" s="101">
        <v>2</v>
      </c>
      <c r="AA12" s="101">
        <v>1</v>
      </c>
      <c r="AB12" s="101">
        <v>1</v>
      </c>
      <c r="AC12" s="101">
        <v>1</v>
      </c>
      <c r="AZ12" s="101">
        <v>1</v>
      </c>
      <c r="BA12" s="101">
        <f t="shared" si="2"/>
        <v>0</v>
      </c>
      <c r="BB12" s="101">
        <f t="shared" si="3"/>
        <v>0</v>
      </c>
      <c r="BC12" s="101">
        <f t="shared" si="4"/>
        <v>0</v>
      </c>
      <c r="BD12" s="101">
        <f t="shared" si="5"/>
        <v>0</v>
      </c>
      <c r="BE12" s="101">
        <f t="shared" si="6"/>
        <v>0</v>
      </c>
      <c r="CA12" s="101">
        <v>1</v>
      </c>
      <c r="CB12" s="101">
        <v>1</v>
      </c>
    </row>
    <row r="13" spans="1:80" x14ac:dyDescent="0.2">
      <c r="A13" s="129">
        <v>6</v>
      </c>
      <c r="B13" s="130" t="s">
        <v>2454</v>
      </c>
      <c r="C13" s="131" t="s">
        <v>2455</v>
      </c>
      <c r="D13" s="132" t="s">
        <v>201</v>
      </c>
      <c r="E13" s="133">
        <v>7</v>
      </c>
      <c r="F13" s="133"/>
      <c r="G13" s="134"/>
      <c r="H13" s="135">
        <v>9.4000000000000004E-3</v>
      </c>
      <c r="I13" s="136">
        <f t="shared" si="0"/>
        <v>6.5799999999999997E-2</v>
      </c>
      <c r="J13" s="135">
        <v>0</v>
      </c>
      <c r="K13" s="136">
        <f t="shared" si="1"/>
        <v>0</v>
      </c>
      <c r="O13" s="101">
        <v>2</v>
      </c>
      <c r="AA13" s="101">
        <v>1</v>
      </c>
      <c r="AB13" s="101">
        <v>1</v>
      </c>
      <c r="AC13" s="101">
        <v>1</v>
      </c>
      <c r="AZ13" s="101">
        <v>1</v>
      </c>
      <c r="BA13" s="101">
        <f t="shared" si="2"/>
        <v>0</v>
      </c>
      <c r="BB13" s="101">
        <f t="shared" si="3"/>
        <v>0</v>
      </c>
      <c r="BC13" s="101">
        <f t="shared" si="4"/>
        <v>0</v>
      </c>
      <c r="BD13" s="101">
        <f t="shared" si="5"/>
        <v>0</v>
      </c>
      <c r="BE13" s="101">
        <f t="shared" si="6"/>
        <v>0</v>
      </c>
      <c r="CA13" s="101">
        <v>1</v>
      </c>
      <c r="CB13" s="101">
        <v>1</v>
      </c>
    </row>
    <row r="14" spans="1:80" x14ac:dyDescent="0.2">
      <c r="A14" s="144"/>
      <c r="B14" s="145" t="s">
        <v>45</v>
      </c>
      <c r="C14" s="146" t="s">
        <v>53</v>
      </c>
      <c r="D14" s="147"/>
      <c r="E14" s="148"/>
      <c r="F14" s="149"/>
      <c r="G14" s="150"/>
      <c r="H14" s="151"/>
      <c r="I14" s="152">
        <f>SUM(I7:I13)</f>
        <v>43.348780000000005</v>
      </c>
      <c r="J14" s="151"/>
      <c r="K14" s="152">
        <f>SUM(K7:K13)</f>
        <v>0</v>
      </c>
      <c r="O14" s="101">
        <v>4</v>
      </c>
      <c r="BA14" s="153">
        <f>SUM(BA7:BA13)</f>
        <v>0</v>
      </c>
      <c r="BB14" s="153">
        <f>SUM(BB7:BB13)</f>
        <v>0</v>
      </c>
      <c r="BC14" s="153">
        <f>SUM(BC7:BC13)</f>
        <v>0</v>
      </c>
      <c r="BD14" s="153">
        <f>SUM(BD7:BD13)</f>
        <v>0</v>
      </c>
      <c r="BE14" s="153">
        <f>SUM(BE7:BE13)</f>
        <v>0</v>
      </c>
    </row>
    <row r="15" spans="1:80" x14ac:dyDescent="0.2">
      <c r="A15" s="118" t="s">
        <v>41</v>
      </c>
      <c r="B15" s="119" t="s">
        <v>95</v>
      </c>
      <c r="C15" s="120" t="s">
        <v>96</v>
      </c>
      <c r="D15" s="121"/>
      <c r="E15" s="122"/>
      <c r="F15" s="122"/>
      <c r="G15" s="123"/>
      <c r="H15" s="124"/>
      <c r="I15" s="125"/>
      <c r="J15" s="126"/>
      <c r="K15" s="127"/>
      <c r="O15" s="101">
        <v>1</v>
      </c>
    </row>
    <row r="16" spans="1:80" ht="22.5" x14ac:dyDescent="0.2">
      <c r="A16" s="129">
        <v>7</v>
      </c>
      <c r="B16" s="130" t="s">
        <v>2456</v>
      </c>
      <c r="C16" s="131" t="s">
        <v>2457</v>
      </c>
      <c r="D16" s="132" t="s">
        <v>201</v>
      </c>
      <c r="E16" s="133">
        <v>27</v>
      </c>
      <c r="F16" s="133"/>
      <c r="G16" s="134"/>
      <c r="H16" s="135">
        <v>3.0400000000000002E-3</v>
      </c>
      <c r="I16" s="136">
        <f>E16*H16</f>
        <v>8.208E-2</v>
      </c>
      <c r="J16" s="135">
        <v>0</v>
      </c>
      <c r="K16" s="136">
        <f>E16*J16</f>
        <v>0</v>
      </c>
      <c r="O16" s="101">
        <v>2</v>
      </c>
      <c r="AA16" s="101">
        <v>1</v>
      </c>
      <c r="AB16" s="101">
        <v>1</v>
      </c>
      <c r="AC16" s="101">
        <v>1</v>
      </c>
      <c r="AZ16" s="101">
        <v>1</v>
      </c>
      <c r="BA16" s="101">
        <f>IF(AZ16=1,G16,0)</f>
        <v>0</v>
      </c>
      <c r="BB16" s="101">
        <f>IF(AZ16=2,G16,0)</f>
        <v>0</v>
      </c>
      <c r="BC16" s="101">
        <f>IF(AZ16=3,G16,0)</f>
        <v>0</v>
      </c>
      <c r="BD16" s="101">
        <f>IF(AZ16=4,G16,0)</f>
        <v>0</v>
      </c>
      <c r="BE16" s="101">
        <f>IF(AZ16=5,G16,0)</f>
        <v>0</v>
      </c>
      <c r="CA16" s="101">
        <v>1</v>
      </c>
      <c r="CB16" s="101">
        <v>1</v>
      </c>
    </row>
    <row r="17" spans="1:80" x14ac:dyDescent="0.2">
      <c r="A17" s="144"/>
      <c r="B17" s="145" t="s">
        <v>45</v>
      </c>
      <c r="C17" s="146" t="s">
        <v>97</v>
      </c>
      <c r="D17" s="147"/>
      <c r="E17" s="148"/>
      <c r="F17" s="149"/>
      <c r="G17" s="150"/>
      <c r="H17" s="151"/>
      <c r="I17" s="152">
        <f>SUM(I15:I16)</f>
        <v>8.208E-2</v>
      </c>
      <c r="J17" s="151"/>
      <c r="K17" s="152">
        <f>SUM(K15:K16)</f>
        <v>0</v>
      </c>
      <c r="O17" s="101">
        <v>4</v>
      </c>
      <c r="BA17" s="153">
        <f>SUM(BA15:BA16)</f>
        <v>0</v>
      </c>
      <c r="BB17" s="153">
        <f>SUM(BB15:BB16)</f>
        <v>0</v>
      </c>
      <c r="BC17" s="153">
        <f>SUM(BC15:BC16)</f>
        <v>0</v>
      </c>
      <c r="BD17" s="153">
        <f>SUM(BD15:BD16)</f>
        <v>0</v>
      </c>
      <c r="BE17" s="153">
        <f>SUM(BE15:BE16)</f>
        <v>0</v>
      </c>
    </row>
    <row r="18" spans="1:80" x14ac:dyDescent="0.2">
      <c r="A18" s="118" t="s">
        <v>41</v>
      </c>
      <c r="B18" s="119" t="s">
        <v>2458</v>
      </c>
      <c r="C18" s="120" t="s">
        <v>2459</v>
      </c>
      <c r="D18" s="121"/>
      <c r="E18" s="122"/>
      <c r="F18" s="122"/>
      <c r="G18" s="123"/>
      <c r="H18" s="124"/>
      <c r="I18" s="125"/>
      <c r="J18" s="126"/>
      <c r="K18" s="127"/>
      <c r="O18" s="101">
        <v>1</v>
      </c>
    </row>
    <row r="19" spans="1:80" x14ac:dyDescent="0.2">
      <c r="A19" s="129">
        <v>8</v>
      </c>
      <c r="B19" s="130" t="s">
        <v>2461</v>
      </c>
      <c r="C19" s="131" t="s">
        <v>2462</v>
      </c>
      <c r="D19" s="132" t="s">
        <v>100</v>
      </c>
      <c r="E19" s="133">
        <v>9.5181000000000004</v>
      </c>
      <c r="F19" s="133"/>
      <c r="G19" s="134"/>
      <c r="H19" s="135">
        <v>0.16</v>
      </c>
      <c r="I19" s="136">
        <f>E19*H19</f>
        <v>1.522896</v>
      </c>
      <c r="J19" s="135">
        <v>0</v>
      </c>
      <c r="K19" s="136">
        <f>E19*J19</f>
        <v>0</v>
      </c>
      <c r="O19" s="101">
        <v>2</v>
      </c>
      <c r="AA19" s="101">
        <v>1</v>
      </c>
      <c r="AB19" s="101">
        <v>1</v>
      </c>
      <c r="AC19" s="101">
        <v>1</v>
      </c>
      <c r="AZ19" s="101">
        <v>1</v>
      </c>
      <c r="BA19" s="101">
        <f>IF(AZ19=1,G19,0)</f>
        <v>0</v>
      </c>
      <c r="BB19" s="101">
        <f>IF(AZ19=2,G19,0)</f>
        <v>0</v>
      </c>
      <c r="BC19" s="101">
        <f>IF(AZ19=3,G19,0)</f>
        <v>0</v>
      </c>
      <c r="BD19" s="101">
        <f>IF(AZ19=4,G19,0)</f>
        <v>0</v>
      </c>
      <c r="BE19" s="101">
        <f>IF(AZ19=5,G19,0)</f>
        <v>0</v>
      </c>
      <c r="CA19" s="101">
        <v>1</v>
      </c>
      <c r="CB19" s="101">
        <v>1</v>
      </c>
    </row>
    <row r="20" spans="1:80" x14ac:dyDescent="0.2">
      <c r="A20" s="137"/>
      <c r="B20" s="141"/>
      <c r="C20" s="291" t="s">
        <v>2463</v>
      </c>
      <c r="D20" s="292"/>
      <c r="E20" s="189">
        <v>4.8080999999999996</v>
      </c>
      <c r="F20" s="190"/>
      <c r="G20" s="191"/>
      <c r="H20" s="142"/>
      <c r="I20" s="139"/>
      <c r="J20" s="143"/>
      <c r="K20" s="139"/>
      <c r="M20" s="192" t="s">
        <v>2463</v>
      </c>
    </row>
    <row r="21" spans="1:80" x14ac:dyDescent="0.2">
      <c r="A21" s="137"/>
      <c r="B21" s="141"/>
      <c r="C21" s="291" t="s">
        <v>2464</v>
      </c>
      <c r="D21" s="292"/>
      <c r="E21" s="189">
        <v>4.71</v>
      </c>
      <c r="F21" s="190"/>
      <c r="G21" s="191"/>
      <c r="H21" s="142"/>
      <c r="I21" s="139"/>
      <c r="J21" s="143"/>
      <c r="K21" s="139"/>
      <c r="M21" s="192" t="s">
        <v>2464</v>
      </c>
    </row>
    <row r="22" spans="1:80" x14ac:dyDescent="0.2">
      <c r="A22" s="144"/>
      <c r="B22" s="145" t="s">
        <v>45</v>
      </c>
      <c r="C22" s="146" t="s">
        <v>2460</v>
      </c>
      <c r="D22" s="147"/>
      <c r="E22" s="148"/>
      <c r="F22" s="149"/>
      <c r="G22" s="150"/>
      <c r="H22" s="151"/>
      <c r="I22" s="152">
        <f>SUM(I18:I21)</f>
        <v>1.522896</v>
      </c>
      <c r="J22" s="151"/>
      <c r="K22" s="152">
        <f>SUM(K18:K21)</f>
        <v>0</v>
      </c>
      <c r="O22" s="101">
        <v>4</v>
      </c>
      <c r="BA22" s="153">
        <f>SUM(BA18:BA21)</f>
        <v>0</v>
      </c>
      <c r="BB22" s="153">
        <f>SUM(BB18:BB21)</f>
        <v>0</v>
      </c>
      <c r="BC22" s="153">
        <f>SUM(BC18:BC21)</f>
        <v>0</v>
      </c>
      <c r="BD22" s="153">
        <f>SUM(BD18:BD21)</f>
        <v>0</v>
      </c>
      <c r="BE22" s="153">
        <f>SUM(BE18:BE21)</f>
        <v>0</v>
      </c>
    </row>
    <row r="23" spans="1:80" x14ac:dyDescent="0.2">
      <c r="E23" s="101"/>
    </row>
    <row r="24" spans="1:80" x14ac:dyDescent="0.2">
      <c r="E24" s="101"/>
    </row>
    <row r="25" spans="1:80" x14ac:dyDescent="0.2">
      <c r="E25" s="101"/>
    </row>
    <row r="26" spans="1:80" x14ac:dyDescent="0.2">
      <c r="E26" s="101"/>
    </row>
    <row r="27" spans="1:80" x14ac:dyDescent="0.2">
      <c r="E27" s="101"/>
    </row>
    <row r="28" spans="1:80" x14ac:dyDescent="0.2">
      <c r="E28" s="101"/>
    </row>
    <row r="29" spans="1:80" x14ac:dyDescent="0.2">
      <c r="E29" s="101"/>
    </row>
    <row r="30" spans="1:80" x14ac:dyDescent="0.2">
      <c r="E30" s="101"/>
    </row>
    <row r="31" spans="1:80" x14ac:dyDescent="0.2">
      <c r="E31" s="101"/>
    </row>
    <row r="32" spans="1:80" x14ac:dyDescent="0.2">
      <c r="E32" s="101"/>
    </row>
    <row r="33" spans="1:7" x14ac:dyDescent="0.2">
      <c r="E33" s="101"/>
    </row>
    <row r="34" spans="1:7" x14ac:dyDescent="0.2">
      <c r="E34" s="101"/>
    </row>
    <row r="35" spans="1:7" x14ac:dyDescent="0.2">
      <c r="E35" s="101"/>
    </row>
    <row r="36" spans="1:7" x14ac:dyDescent="0.2">
      <c r="E36" s="101"/>
    </row>
    <row r="37" spans="1:7" x14ac:dyDescent="0.2">
      <c r="E37" s="101"/>
    </row>
    <row r="38" spans="1:7" x14ac:dyDescent="0.2">
      <c r="E38" s="101"/>
    </row>
    <row r="39" spans="1:7" x14ac:dyDescent="0.2">
      <c r="E39" s="101"/>
    </row>
    <row r="40" spans="1:7" x14ac:dyDescent="0.2">
      <c r="E40" s="101"/>
    </row>
    <row r="41" spans="1:7" x14ac:dyDescent="0.2">
      <c r="E41" s="101"/>
    </row>
    <row r="42" spans="1:7" x14ac:dyDescent="0.2">
      <c r="E42" s="101"/>
    </row>
    <row r="43" spans="1:7" x14ac:dyDescent="0.2">
      <c r="E43" s="101"/>
    </row>
    <row r="44" spans="1:7" x14ac:dyDescent="0.2">
      <c r="E44" s="101"/>
    </row>
    <row r="45" spans="1:7" x14ac:dyDescent="0.2">
      <c r="E45" s="101"/>
    </row>
    <row r="46" spans="1:7" x14ac:dyDescent="0.2">
      <c r="A46" s="143"/>
      <c r="B46" s="143"/>
      <c r="C46" s="143"/>
      <c r="D46" s="143"/>
      <c r="E46" s="143"/>
      <c r="F46" s="143"/>
      <c r="G46" s="143"/>
    </row>
    <row r="47" spans="1:7" x14ac:dyDescent="0.2">
      <c r="A47" s="143"/>
      <c r="B47" s="143"/>
      <c r="C47" s="143"/>
      <c r="D47" s="143"/>
      <c r="E47" s="143"/>
      <c r="F47" s="143"/>
      <c r="G47" s="143"/>
    </row>
    <row r="48" spans="1:7" x14ac:dyDescent="0.2">
      <c r="A48" s="143"/>
      <c r="B48" s="143"/>
      <c r="C48" s="143"/>
      <c r="D48" s="143"/>
      <c r="E48" s="143"/>
      <c r="F48" s="143"/>
      <c r="G48" s="143"/>
    </row>
    <row r="49" spans="1:7" x14ac:dyDescent="0.2">
      <c r="A49" s="143"/>
      <c r="B49" s="143"/>
      <c r="C49" s="143"/>
      <c r="D49" s="143"/>
      <c r="E49" s="143"/>
      <c r="F49" s="143"/>
      <c r="G49" s="143"/>
    </row>
    <row r="50" spans="1:7" x14ac:dyDescent="0.2">
      <c r="E50" s="101"/>
    </row>
    <row r="51" spans="1:7" x14ac:dyDescent="0.2">
      <c r="E51" s="101"/>
    </row>
    <row r="52" spans="1:7" x14ac:dyDescent="0.2">
      <c r="E52" s="101"/>
    </row>
    <row r="53" spans="1:7" x14ac:dyDescent="0.2">
      <c r="E53" s="101"/>
    </row>
    <row r="54" spans="1:7" x14ac:dyDescent="0.2">
      <c r="E54" s="101"/>
    </row>
    <row r="55" spans="1:7" x14ac:dyDescent="0.2">
      <c r="E55" s="101"/>
    </row>
    <row r="56" spans="1:7" x14ac:dyDescent="0.2">
      <c r="E56" s="101"/>
    </row>
    <row r="57" spans="1:7" x14ac:dyDescent="0.2">
      <c r="E57" s="101"/>
    </row>
    <row r="58" spans="1:7" x14ac:dyDescent="0.2">
      <c r="E58" s="101"/>
    </row>
    <row r="59" spans="1:7" x14ac:dyDescent="0.2">
      <c r="E59" s="101"/>
    </row>
    <row r="60" spans="1:7" x14ac:dyDescent="0.2">
      <c r="E60" s="101"/>
    </row>
    <row r="61" spans="1:7" x14ac:dyDescent="0.2">
      <c r="E61" s="101"/>
    </row>
    <row r="62" spans="1:7" x14ac:dyDescent="0.2">
      <c r="E62" s="101"/>
    </row>
    <row r="63" spans="1:7" x14ac:dyDescent="0.2">
      <c r="E63" s="101"/>
    </row>
    <row r="64" spans="1:7" x14ac:dyDescent="0.2">
      <c r="E64" s="101"/>
    </row>
    <row r="65" spans="5:5" x14ac:dyDescent="0.2">
      <c r="E65" s="101"/>
    </row>
    <row r="66" spans="5:5" x14ac:dyDescent="0.2">
      <c r="E66" s="101"/>
    </row>
    <row r="67" spans="5:5" x14ac:dyDescent="0.2">
      <c r="E67" s="101"/>
    </row>
    <row r="68" spans="5:5" x14ac:dyDescent="0.2">
      <c r="E68" s="101"/>
    </row>
    <row r="69" spans="5:5" x14ac:dyDescent="0.2">
      <c r="E69" s="101"/>
    </row>
    <row r="70" spans="5:5" x14ac:dyDescent="0.2">
      <c r="E70" s="101"/>
    </row>
    <row r="71" spans="5:5" x14ac:dyDescent="0.2">
      <c r="E71" s="101"/>
    </row>
    <row r="72" spans="5:5" x14ac:dyDescent="0.2">
      <c r="E72" s="101"/>
    </row>
    <row r="73" spans="5:5" x14ac:dyDescent="0.2">
      <c r="E73" s="101"/>
    </row>
    <row r="74" spans="5:5" x14ac:dyDescent="0.2">
      <c r="E74" s="101"/>
    </row>
    <row r="75" spans="5:5" x14ac:dyDescent="0.2">
      <c r="E75" s="101"/>
    </row>
    <row r="76" spans="5:5" x14ac:dyDescent="0.2">
      <c r="E76" s="101"/>
    </row>
    <row r="77" spans="5:5" x14ac:dyDescent="0.2">
      <c r="E77" s="101"/>
    </row>
    <row r="78" spans="5:5" x14ac:dyDescent="0.2">
      <c r="E78" s="101"/>
    </row>
    <row r="79" spans="5:5" x14ac:dyDescent="0.2">
      <c r="E79" s="101"/>
    </row>
    <row r="80" spans="5:5" x14ac:dyDescent="0.2">
      <c r="E80" s="101"/>
    </row>
    <row r="81" spans="1:7" x14ac:dyDescent="0.2">
      <c r="A81" s="154"/>
      <c r="B81" s="154"/>
    </row>
    <row r="82" spans="1:7" x14ac:dyDescent="0.2">
      <c r="A82" s="143"/>
      <c r="B82" s="143"/>
      <c r="C82" s="155"/>
      <c r="D82" s="155"/>
      <c r="E82" s="156"/>
      <c r="F82" s="155"/>
      <c r="G82" s="157"/>
    </row>
    <row r="83" spans="1:7" x14ac:dyDescent="0.2">
      <c r="A83" s="158"/>
      <c r="B83" s="158"/>
      <c r="C83" s="143"/>
      <c r="D83" s="143"/>
      <c r="E83" s="159"/>
      <c r="F83" s="143"/>
      <c r="G83" s="143"/>
    </row>
    <row r="84" spans="1:7" x14ac:dyDescent="0.2">
      <c r="A84" s="143"/>
      <c r="B84" s="143"/>
      <c r="C84" s="143"/>
      <c r="D84" s="143"/>
      <c r="E84" s="159"/>
      <c r="F84" s="143"/>
      <c r="G84" s="143"/>
    </row>
    <row r="85" spans="1:7" x14ac:dyDescent="0.2">
      <c r="A85" s="143"/>
      <c r="B85" s="143"/>
      <c r="C85" s="143"/>
      <c r="D85" s="143"/>
      <c r="E85" s="159"/>
      <c r="F85" s="143"/>
      <c r="G85" s="143"/>
    </row>
    <row r="86" spans="1:7" x14ac:dyDescent="0.2">
      <c r="A86" s="143"/>
      <c r="B86" s="143"/>
      <c r="C86" s="143"/>
      <c r="D86" s="143"/>
      <c r="E86" s="159"/>
      <c r="F86" s="143"/>
      <c r="G86" s="143"/>
    </row>
    <row r="87" spans="1:7" x14ac:dyDescent="0.2">
      <c r="A87" s="143"/>
      <c r="B87" s="143"/>
      <c r="C87" s="143"/>
      <c r="D87" s="143"/>
      <c r="E87" s="159"/>
      <c r="F87" s="143"/>
      <c r="G87" s="143"/>
    </row>
    <row r="88" spans="1:7" x14ac:dyDescent="0.2">
      <c r="A88" s="143"/>
      <c r="B88" s="143"/>
      <c r="C88" s="143"/>
      <c r="D88" s="143"/>
      <c r="E88" s="159"/>
      <c r="F88" s="143"/>
      <c r="G88" s="143"/>
    </row>
    <row r="89" spans="1:7" x14ac:dyDescent="0.2">
      <c r="A89" s="143"/>
      <c r="B89" s="143"/>
      <c r="C89" s="143"/>
      <c r="D89" s="143"/>
      <c r="E89" s="159"/>
      <c r="F89" s="143"/>
      <c r="G89" s="143"/>
    </row>
    <row r="90" spans="1:7" x14ac:dyDescent="0.2">
      <c r="A90" s="143"/>
      <c r="B90" s="143"/>
      <c r="C90" s="143"/>
      <c r="D90" s="143"/>
      <c r="E90" s="159"/>
      <c r="F90" s="143"/>
      <c r="G90" s="143"/>
    </row>
    <row r="91" spans="1:7" x14ac:dyDescent="0.2">
      <c r="A91" s="143"/>
      <c r="B91" s="143"/>
      <c r="C91" s="143"/>
      <c r="D91" s="143"/>
      <c r="E91" s="159"/>
      <c r="F91" s="143"/>
      <c r="G91" s="143"/>
    </row>
    <row r="92" spans="1:7" x14ac:dyDescent="0.2">
      <c r="A92" s="143"/>
      <c r="B92" s="143"/>
      <c r="C92" s="143"/>
      <c r="D92" s="143"/>
      <c r="E92" s="159"/>
      <c r="F92" s="143"/>
      <c r="G92" s="143"/>
    </row>
    <row r="93" spans="1:7" x14ac:dyDescent="0.2">
      <c r="A93" s="143"/>
      <c r="B93" s="143"/>
      <c r="C93" s="143"/>
      <c r="D93" s="143"/>
      <c r="E93" s="159"/>
      <c r="F93" s="143"/>
      <c r="G93" s="143"/>
    </row>
    <row r="94" spans="1:7" x14ac:dyDescent="0.2">
      <c r="A94" s="143"/>
      <c r="B94" s="143"/>
      <c r="C94" s="143"/>
      <c r="D94" s="143"/>
      <c r="E94" s="159"/>
      <c r="F94" s="143"/>
      <c r="G94" s="143"/>
    </row>
    <row r="95" spans="1:7" x14ac:dyDescent="0.2">
      <c r="A95" s="143"/>
      <c r="B95" s="143"/>
      <c r="C95" s="143"/>
      <c r="D95" s="143"/>
      <c r="E95" s="159"/>
      <c r="F95" s="143"/>
      <c r="G95" s="143"/>
    </row>
  </sheetData>
  <mergeCells count="7">
    <mergeCell ref="C20:D20"/>
    <mergeCell ref="C21:D21"/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32"/>
  <sheetViews>
    <sheetView view="pageBreakPreview" zoomScale="60" zoomScaleNormal="100" workbookViewId="0">
      <selection activeCell="B27" sqref="B27:G2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110</v>
      </c>
      <c r="D2" s="36" t="s">
        <v>825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J61"/>
  <sheetViews>
    <sheetView view="pageBreakPreview" zoomScale="60" zoomScaleNormal="100" workbookViewId="0">
      <selection activeCell="A12" sqref="A12:B19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110</v>
      </c>
      <c r="I1" s="92"/>
    </row>
    <row r="2" spans="1:10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825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01 2 Pol'!B7</f>
        <v>721</v>
      </c>
      <c r="B7" s="17" t="str">
        <f>'SO 01 2 Pol'!C7</f>
        <v>Vnitřní kanalizace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01 2 Pol'!B29</f>
        <v>722</v>
      </c>
      <c r="B8" s="17" t="str">
        <f>'SO 01 2 Pol'!C29</f>
        <v>Vnitřní vodovod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01 2 Pol'!B53</f>
        <v>723</v>
      </c>
      <c r="B9" s="17" t="str">
        <f>'SO 01 2 Pol'!C53</f>
        <v>Vnitřní plynovod</v>
      </c>
      <c r="D9" s="242"/>
      <c r="E9" s="242"/>
      <c r="F9" s="242"/>
      <c r="G9" s="242"/>
      <c r="H9" s="242"/>
      <c r="I9" s="242"/>
    </row>
    <row r="10" spans="1:10" s="64" customFormat="1" x14ac:dyDescent="0.2">
      <c r="A10" s="241" t="str">
        <f>'SO 01 2 Pol'!B62</f>
        <v>725</v>
      </c>
      <c r="B10" s="17" t="str">
        <f>'SO 01 2 Pol'!C62</f>
        <v>Zařizovací předměty</v>
      </c>
      <c r="D10" s="242"/>
      <c r="E10" s="242"/>
      <c r="F10" s="242"/>
      <c r="G10" s="242"/>
      <c r="H10" s="242"/>
      <c r="I10" s="242"/>
    </row>
    <row r="11" spans="1:10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10" x14ac:dyDescent="0.2">
      <c r="A12" s="64"/>
      <c r="B12" s="245"/>
      <c r="C12" s="64"/>
      <c r="D12" s="64"/>
      <c r="E12" s="64"/>
      <c r="F12" s="246"/>
      <c r="G12" s="247"/>
      <c r="H12" s="247"/>
      <c r="I12" s="248"/>
      <c r="J12" s="64"/>
    </row>
    <row r="13" spans="1:10" x14ac:dyDescent="0.2">
      <c r="F13" s="99"/>
      <c r="G13" s="100"/>
      <c r="H13" s="100"/>
      <c r="I13" s="9"/>
    </row>
    <row r="14" spans="1:10" x14ac:dyDescent="0.2">
      <c r="F14" s="99"/>
      <c r="G14" s="100"/>
      <c r="H14" s="100"/>
      <c r="I14" s="9"/>
    </row>
    <row r="15" spans="1:10" x14ac:dyDescent="0.2">
      <c r="F15" s="99"/>
      <c r="G15" s="100"/>
      <c r="H15" s="100"/>
      <c r="I15" s="9"/>
    </row>
    <row r="16" spans="1:10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60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101" customWidth="1"/>
    <col min="2" max="2" width="11.5703125" style="101" customWidth="1"/>
    <col min="3" max="3" width="40.42578125" style="101" customWidth="1"/>
    <col min="4" max="4" width="5.5703125" style="101" customWidth="1"/>
    <col min="5" max="5" width="8.5703125" style="111" customWidth="1"/>
    <col min="6" max="6" width="9.85546875" style="101" customWidth="1"/>
    <col min="7" max="7" width="13.85546875" style="101" customWidth="1"/>
    <col min="8" max="8" width="11.7109375" style="101" hidden="1" customWidth="1"/>
    <col min="9" max="9" width="11.5703125" style="101" hidden="1" customWidth="1"/>
    <col min="10" max="10" width="11" style="101" hidden="1" customWidth="1"/>
    <col min="11" max="11" width="10.42578125" style="101" hidden="1" customWidth="1"/>
    <col min="12" max="12" width="75.42578125" style="101" customWidth="1"/>
    <col min="13" max="13" width="45.28515625" style="101" customWidth="1"/>
    <col min="14" max="16384" width="9.140625" style="101"/>
  </cols>
  <sheetData>
    <row r="1" spans="1:80" ht="15.75" x14ac:dyDescent="0.25">
      <c r="A1" s="296" t="s">
        <v>2689</v>
      </c>
      <c r="B1" s="296"/>
      <c r="C1" s="296"/>
      <c r="D1" s="296"/>
      <c r="E1" s="296"/>
      <c r="F1" s="296"/>
      <c r="G1" s="296"/>
    </row>
    <row r="2" spans="1:80" ht="30" customHeight="1" thickBot="1" x14ac:dyDescent="0.25">
      <c r="A2" s="301" t="s">
        <v>2701</v>
      </c>
      <c r="B2" s="301"/>
      <c r="C2" s="301"/>
      <c r="D2" s="301"/>
      <c r="E2" s="301"/>
      <c r="F2" s="301"/>
      <c r="G2" s="301"/>
    </row>
    <row r="3" spans="1:80" ht="13.5" thickTop="1" x14ac:dyDescent="0.2">
      <c r="A3" s="284" t="s">
        <v>1</v>
      </c>
      <c r="B3" s="285"/>
      <c r="C3" s="87" t="s">
        <v>48</v>
      </c>
      <c r="D3" s="105"/>
      <c r="E3" s="106" t="s">
        <v>2697</v>
      </c>
      <c r="F3" s="107" t="str">
        <f>'SO 01 2 Rek'!H1</f>
        <v>2</v>
      </c>
      <c r="G3" s="108"/>
    </row>
    <row r="4" spans="1:80" ht="13.5" thickBot="1" x14ac:dyDescent="0.25">
      <c r="A4" s="297" t="s">
        <v>29</v>
      </c>
      <c r="B4" s="287"/>
      <c r="C4" s="93" t="s">
        <v>51</v>
      </c>
      <c r="D4" s="109"/>
      <c r="E4" s="298" t="str">
        <f>'SO 01 2 Rek'!G2</f>
        <v>Zdravotechnika</v>
      </c>
      <c r="F4" s="299"/>
      <c r="G4" s="300"/>
    </row>
    <row r="5" spans="1:80" ht="13.5" thickTop="1" x14ac:dyDescent="0.2">
      <c r="A5" s="110"/>
      <c r="G5" s="112"/>
    </row>
    <row r="6" spans="1:80" ht="27" customHeight="1" x14ac:dyDescent="0.2">
      <c r="A6" s="113" t="s">
        <v>32</v>
      </c>
      <c r="B6" s="114" t="s">
        <v>33</v>
      </c>
      <c r="C6" s="205" t="s">
        <v>2679</v>
      </c>
      <c r="D6" s="114" t="s">
        <v>35</v>
      </c>
      <c r="E6" s="115" t="s">
        <v>36</v>
      </c>
      <c r="F6" s="114"/>
      <c r="G6" s="116"/>
      <c r="H6" s="117" t="s">
        <v>37</v>
      </c>
      <c r="I6" s="117" t="s">
        <v>38</v>
      </c>
      <c r="J6" s="117" t="s">
        <v>39</v>
      </c>
      <c r="K6" s="117" t="s">
        <v>40</v>
      </c>
    </row>
    <row r="7" spans="1:80" x14ac:dyDescent="0.2">
      <c r="A7" s="118" t="s">
        <v>41</v>
      </c>
      <c r="B7" s="119" t="s">
        <v>826</v>
      </c>
      <c r="C7" s="120" t="s">
        <v>827</v>
      </c>
      <c r="D7" s="121"/>
      <c r="E7" s="122"/>
      <c r="F7" s="122"/>
      <c r="G7" s="123"/>
      <c r="H7" s="124"/>
      <c r="I7" s="125"/>
      <c r="J7" s="126"/>
      <c r="K7" s="127"/>
      <c r="O7" s="128">
        <v>1</v>
      </c>
    </row>
    <row r="8" spans="1:80" x14ac:dyDescent="0.2">
      <c r="A8" s="129">
        <v>1</v>
      </c>
      <c r="B8" s="130" t="s">
        <v>829</v>
      </c>
      <c r="C8" s="131" t="s">
        <v>830</v>
      </c>
      <c r="D8" s="132" t="s">
        <v>115</v>
      </c>
      <c r="E8" s="133">
        <v>3</v>
      </c>
      <c r="F8" s="133">
        <v>0</v>
      </c>
      <c r="G8" s="134">
        <f t="shared" ref="G8:G27" si="0">E8*F8</f>
        <v>0</v>
      </c>
      <c r="H8" s="135">
        <v>0</v>
      </c>
      <c r="I8" s="136">
        <f t="shared" ref="I8:I27" si="1">E8*H8</f>
        <v>0</v>
      </c>
      <c r="J8" s="135">
        <v>0</v>
      </c>
      <c r="K8" s="136">
        <f t="shared" ref="K8:K27" si="2">E8*J8</f>
        <v>0</v>
      </c>
      <c r="O8" s="128">
        <v>2</v>
      </c>
      <c r="AA8" s="101">
        <v>1</v>
      </c>
      <c r="AB8" s="101">
        <v>7</v>
      </c>
      <c r="AC8" s="101">
        <v>7</v>
      </c>
      <c r="AZ8" s="101">
        <v>2</v>
      </c>
      <c r="BA8" s="101">
        <f t="shared" ref="BA8:BA27" si="3">IF(AZ8=1,G8,0)</f>
        <v>0</v>
      </c>
      <c r="BB8" s="101">
        <f t="shared" ref="BB8:BB27" si="4">IF(AZ8=2,G8,0)</f>
        <v>0</v>
      </c>
      <c r="BC8" s="101">
        <f t="shared" ref="BC8:BC27" si="5">IF(AZ8=3,G8,0)</f>
        <v>0</v>
      </c>
      <c r="BD8" s="101">
        <f t="shared" ref="BD8:BD27" si="6">IF(AZ8=4,G8,0)</f>
        <v>0</v>
      </c>
      <c r="BE8" s="101">
        <f t="shared" ref="BE8:BE27" si="7">IF(AZ8=5,G8,0)</f>
        <v>0</v>
      </c>
      <c r="CA8" s="128">
        <v>1</v>
      </c>
      <c r="CB8" s="128">
        <v>7</v>
      </c>
    </row>
    <row r="9" spans="1:80" x14ac:dyDescent="0.2">
      <c r="A9" s="129">
        <v>2</v>
      </c>
      <c r="B9" s="130" t="s">
        <v>831</v>
      </c>
      <c r="C9" s="131" t="s">
        <v>832</v>
      </c>
      <c r="D9" s="132" t="s">
        <v>115</v>
      </c>
      <c r="E9" s="133">
        <v>46</v>
      </c>
      <c r="F9" s="133">
        <v>0</v>
      </c>
      <c r="G9" s="134">
        <f t="shared" si="0"/>
        <v>0</v>
      </c>
      <c r="H9" s="135">
        <v>0</v>
      </c>
      <c r="I9" s="136">
        <f t="shared" si="1"/>
        <v>0</v>
      </c>
      <c r="J9" s="135">
        <v>0</v>
      </c>
      <c r="K9" s="136">
        <f t="shared" si="2"/>
        <v>0</v>
      </c>
      <c r="O9" s="128">
        <v>2</v>
      </c>
      <c r="AA9" s="101">
        <v>1</v>
      </c>
      <c r="AB9" s="101">
        <v>7</v>
      </c>
      <c r="AC9" s="101">
        <v>7</v>
      </c>
      <c r="AZ9" s="101">
        <v>2</v>
      </c>
      <c r="BA9" s="101">
        <f t="shared" si="3"/>
        <v>0</v>
      </c>
      <c r="BB9" s="101">
        <f t="shared" si="4"/>
        <v>0</v>
      </c>
      <c r="BC9" s="101">
        <f t="shared" si="5"/>
        <v>0</v>
      </c>
      <c r="BD9" s="101">
        <f t="shared" si="6"/>
        <v>0</v>
      </c>
      <c r="BE9" s="101">
        <f t="shared" si="7"/>
        <v>0</v>
      </c>
      <c r="CA9" s="128">
        <v>1</v>
      </c>
      <c r="CB9" s="128">
        <v>7</v>
      </c>
    </row>
    <row r="10" spans="1:80" ht="22.5" x14ac:dyDescent="0.2">
      <c r="A10" s="129">
        <v>3</v>
      </c>
      <c r="B10" s="130" t="s">
        <v>833</v>
      </c>
      <c r="C10" s="131" t="s">
        <v>834</v>
      </c>
      <c r="D10" s="132" t="s">
        <v>115</v>
      </c>
      <c r="E10" s="133">
        <v>6</v>
      </c>
      <c r="F10" s="133">
        <v>0</v>
      </c>
      <c r="G10" s="134">
        <f t="shared" si="0"/>
        <v>0</v>
      </c>
      <c r="H10" s="135">
        <v>0</v>
      </c>
      <c r="I10" s="136">
        <f t="shared" si="1"/>
        <v>0</v>
      </c>
      <c r="J10" s="135">
        <v>0</v>
      </c>
      <c r="K10" s="136">
        <f t="shared" si="2"/>
        <v>0</v>
      </c>
      <c r="O10" s="128">
        <v>2</v>
      </c>
      <c r="AA10" s="101">
        <v>1</v>
      </c>
      <c r="AB10" s="101">
        <v>7</v>
      </c>
      <c r="AC10" s="101">
        <v>7</v>
      </c>
      <c r="AZ10" s="101">
        <v>2</v>
      </c>
      <c r="BA10" s="101">
        <f t="shared" si="3"/>
        <v>0</v>
      </c>
      <c r="BB10" s="101">
        <f t="shared" si="4"/>
        <v>0</v>
      </c>
      <c r="BC10" s="101">
        <f t="shared" si="5"/>
        <v>0</v>
      </c>
      <c r="BD10" s="101">
        <f t="shared" si="6"/>
        <v>0</v>
      </c>
      <c r="BE10" s="101">
        <f t="shared" si="7"/>
        <v>0</v>
      </c>
      <c r="CA10" s="128">
        <v>1</v>
      </c>
      <c r="CB10" s="128">
        <v>7</v>
      </c>
    </row>
    <row r="11" spans="1:80" ht="22.5" x14ac:dyDescent="0.2">
      <c r="A11" s="129">
        <v>4</v>
      </c>
      <c r="B11" s="130" t="s">
        <v>835</v>
      </c>
      <c r="C11" s="131" t="s">
        <v>836</v>
      </c>
      <c r="D11" s="132" t="s">
        <v>115</v>
      </c>
      <c r="E11" s="133">
        <v>42</v>
      </c>
      <c r="F11" s="133">
        <v>0</v>
      </c>
      <c r="G11" s="134">
        <f t="shared" si="0"/>
        <v>0</v>
      </c>
      <c r="H11" s="135">
        <v>0</v>
      </c>
      <c r="I11" s="136">
        <f t="shared" si="1"/>
        <v>0</v>
      </c>
      <c r="J11" s="135">
        <v>0</v>
      </c>
      <c r="K11" s="136">
        <f t="shared" si="2"/>
        <v>0</v>
      </c>
      <c r="O11" s="128">
        <v>2</v>
      </c>
      <c r="AA11" s="101">
        <v>1</v>
      </c>
      <c r="AB11" s="101">
        <v>7</v>
      </c>
      <c r="AC11" s="101">
        <v>7</v>
      </c>
      <c r="AZ11" s="101">
        <v>2</v>
      </c>
      <c r="BA11" s="101">
        <f t="shared" si="3"/>
        <v>0</v>
      </c>
      <c r="BB11" s="101">
        <f t="shared" si="4"/>
        <v>0</v>
      </c>
      <c r="BC11" s="101">
        <f t="shared" si="5"/>
        <v>0</v>
      </c>
      <c r="BD11" s="101">
        <f t="shared" si="6"/>
        <v>0</v>
      </c>
      <c r="BE11" s="101">
        <f t="shared" si="7"/>
        <v>0</v>
      </c>
      <c r="CA11" s="128">
        <v>1</v>
      </c>
      <c r="CB11" s="128">
        <v>7</v>
      </c>
    </row>
    <row r="12" spans="1:80" ht="22.5" x14ac:dyDescent="0.2">
      <c r="A12" s="129">
        <v>5</v>
      </c>
      <c r="B12" s="130" t="s">
        <v>837</v>
      </c>
      <c r="C12" s="131" t="s">
        <v>838</v>
      </c>
      <c r="D12" s="132" t="s">
        <v>115</v>
      </c>
      <c r="E12" s="133">
        <v>32</v>
      </c>
      <c r="F12" s="133">
        <v>0</v>
      </c>
      <c r="G12" s="134">
        <f t="shared" si="0"/>
        <v>0</v>
      </c>
      <c r="H12" s="135">
        <v>0</v>
      </c>
      <c r="I12" s="136">
        <f t="shared" si="1"/>
        <v>0</v>
      </c>
      <c r="J12" s="135">
        <v>0</v>
      </c>
      <c r="K12" s="136">
        <f t="shared" si="2"/>
        <v>0</v>
      </c>
      <c r="O12" s="128">
        <v>2</v>
      </c>
      <c r="AA12" s="101">
        <v>1</v>
      </c>
      <c r="AB12" s="101">
        <v>7</v>
      </c>
      <c r="AC12" s="101">
        <v>7</v>
      </c>
      <c r="AZ12" s="101">
        <v>2</v>
      </c>
      <c r="BA12" s="101">
        <f t="shared" si="3"/>
        <v>0</v>
      </c>
      <c r="BB12" s="101">
        <f t="shared" si="4"/>
        <v>0</v>
      </c>
      <c r="BC12" s="101">
        <f t="shared" si="5"/>
        <v>0</v>
      </c>
      <c r="BD12" s="101">
        <f t="shared" si="6"/>
        <v>0</v>
      </c>
      <c r="BE12" s="101">
        <f t="shared" si="7"/>
        <v>0</v>
      </c>
      <c r="CA12" s="128">
        <v>1</v>
      </c>
      <c r="CB12" s="128">
        <v>7</v>
      </c>
    </row>
    <row r="13" spans="1:80" x14ac:dyDescent="0.2">
      <c r="A13" s="129">
        <v>6</v>
      </c>
      <c r="B13" s="130" t="s">
        <v>839</v>
      </c>
      <c r="C13" s="131" t="s">
        <v>840</v>
      </c>
      <c r="D13" s="132" t="s">
        <v>115</v>
      </c>
      <c r="E13" s="133">
        <v>33</v>
      </c>
      <c r="F13" s="133">
        <v>0</v>
      </c>
      <c r="G13" s="134">
        <f t="shared" si="0"/>
        <v>0</v>
      </c>
      <c r="H13" s="135">
        <v>0</v>
      </c>
      <c r="I13" s="136">
        <f t="shared" si="1"/>
        <v>0</v>
      </c>
      <c r="J13" s="135">
        <v>0</v>
      </c>
      <c r="K13" s="136">
        <f t="shared" si="2"/>
        <v>0</v>
      </c>
      <c r="O13" s="128">
        <v>2</v>
      </c>
      <c r="AA13" s="101">
        <v>1</v>
      </c>
      <c r="AB13" s="101">
        <v>7</v>
      </c>
      <c r="AC13" s="101">
        <v>7</v>
      </c>
      <c r="AZ13" s="101">
        <v>2</v>
      </c>
      <c r="BA13" s="101">
        <f t="shared" si="3"/>
        <v>0</v>
      </c>
      <c r="BB13" s="101">
        <f t="shared" si="4"/>
        <v>0</v>
      </c>
      <c r="BC13" s="101">
        <f t="shared" si="5"/>
        <v>0</v>
      </c>
      <c r="BD13" s="101">
        <f t="shared" si="6"/>
        <v>0</v>
      </c>
      <c r="BE13" s="101">
        <f t="shared" si="7"/>
        <v>0</v>
      </c>
      <c r="CA13" s="128">
        <v>1</v>
      </c>
      <c r="CB13" s="128">
        <v>7</v>
      </c>
    </row>
    <row r="14" spans="1:80" x14ac:dyDescent="0.2">
      <c r="A14" s="129">
        <v>7</v>
      </c>
      <c r="B14" s="130" t="s">
        <v>841</v>
      </c>
      <c r="C14" s="131" t="s">
        <v>842</v>
      </c>
      <c r="D14" s="132" t="s">
        <v>115</v>
      </c>
      <c r="E14" s="133">
        <v>74</v>
      </c>
      <c r="F14" s="133">
        <v>0</v>
      </c>
      <c r="G14" s="134">
        <f t="shared" si="0"/>
        <v>0</v>
      </c>
      <c r="H14" s="135">
        <v>0</v>
      </c>
      <c r="I14" s="136">
        <f t="shared" si="1"/>
        <v>0</v>
      </c>
      <c r="J14" s="135">
        <v>0</v>
      </c>
      <c r="K14" s="136">
        <f t="shared" si="2"/>
        <v>0</v>
      </c>
      <c r="O14" s="128">
        <v>2</v>
      </c>
      <c r="AA14" s="101">
        <v>1</v>
      </c>
      <c r="AB14" s="101">
        <v>7</v>
      </c>
      <c r="AC14" s="101">
        <v>7</v>
      </c>
      <c r="AZ14" s="101">
        <v>2</v>
      </c>
      <c r="BA14" s="101">
        <f t="shared" si="3"/>
        <v>0</v>
      </c>
      <c r="BB14" s="101">
        <f t="shared" si="4"/>
        <v>0</v>
      </c>
      <c r="BC14" s="101">
        <f t="shared" si="5"/>
        <v>0</v>
      </c>
      <c r="BD14" s="101">
        <f t="shared" si="6"/>
        <v>0</v>
      </c>
      <c r="BE14" s="101">
        <f t="shared" si="7"/>
        <v>0</v>
      </c>
      <c r="CA14" s="128">
        <v>1</v>
      </c>
      <c r="CB14" s="128">
        <v>7</v>
      </c>
    </row>
    <row r="15" spans="1:80" ht="25.5" customHeight="1" x14ac:dyDescent="0.2">
      <c r="A15" s="129">
        <v>8</v>
      </c>
      <c r="B15" s="130" t="s">
        <v>843</v>
      </c>
      <c r="C15" s="131" t="s">
        <v>2585</v>
      </c>
      <c r="D15" s="132" t="s">
        <v>115</v>
      </c>
      <c r="E15" s="133">
        <v>42</v>
      </c>
      <c r="F15" s="133">
        <v>0</v>
      </c>
      <c r="G15" s="134">
        <f t="shared" si="0"/>
        <v>0</v>
      </c>
      <c r="H15" s="135">
        <v>0</v>
      </c>
      <c r="I15" s="136">
        <f t="shared" si="1"/>
        <v>0</v>
      </c>
      <c r="J15" s="135">
        <v>0</v>
      </c>
      <c r="K15" s="136">
        <f t="shared" si="2"/>
        <v>0</v>
      </c>
      <c r="O15" s="128">
        <v>2</v>
      </c>
      <c r="AA15" s="101">
        <v>1</v>
      </c>
      <c r="AB15" s="101">
        <v>7</v>
      </c>
      <c r="AC15" s="101">
        <v>7</v>
      </c>
      <c r="AZ15" s="101">
        <v>2</v>
      </c>
      <c r="BA15" s="101">
        <f t="shared" si="3"/>
        <v>0</v>
      </c>
      <c r="BB15" s="101">
        <f t="shared" si="4"/>
        <v>0</v>
      </c>
      <c r="BC15" s="101">
        <f t="shared" si="5"/>
        <v>0</v>
      </c>
      <c r="BD15" s="101">
        <f t="shared" si="6"/>
        <v>0</v>
      </c>
      <c r="BE15" s="101">
        <f t="shared" si="7"/>
        <v>0</v>
      </c>
      <c r="CA15" s="128">
        <v>1</v>
      </c>
      <c r="CB15" s="128">
        <v>7</v>
      </c>
    </row>
    <row r="16" spans="1:80" x14ac:dyDescent="0.2">
      <c r="A16" s="129">
        <v>9</v>
      </c>
      <c r="B16" s="130" t="s">
        <v>844</v>
      </c>
      <c r="C16" s="131" t="s">
        <v>845</v>
      </c>
      <c r="D16" s="132" t="s">
        <v>115</v>
      </c>
      <c r="E16" s="133">
        <v>154</v>
      </c>
      <c r="F16" s="133">
        <v>0</v>
      </c>
      <c r="G16" s="134">
        <f t="shared" si="0"/>
        <v>0</v>
      </c>
      <c r="H16" s="135">
        <v>0</v>
      </c>
      <c r="I16" s="136">
        <f t="shared" si="1"/>
        <v>0</v>
      </c>
      <c r="J16" s="135">
        <v>0</v>
      </c>
      <c r="K16" s="136">
        <f t="shared" si="2"/>
        <v>0</v>
      </c>
      <c r="O16" s="128">
        <v>2</v>
      </c>
      <c r="AA16" s="101">
        <v>1</v>
      </c>
      <c r="AB16" s="101">
        <v>7</v>
      </c>
      <c r="AC16" s="101">
        <v>7</v>
      </c>
      <c r="AZ16" s="101">
        <v>2</v>
      </c>
      <c r="BA16" s="101">
        <f t="shared" si="3"/>
        <v>0</v>
      </c>
      <c r="BB16" s="101">
        <f t="shared" si="4"/>
        <v>0</v>
      </c>
      <c r="BC16" s="101">
        <f t="shared" si="5"/>
        <v>0</v>
      </c>
      <c r="BD16" s="101">
        <f t="shared" si="6"/>
        <v>0</v>
      </c>
      <c r="BE16" s="101">
        <f t="shared" si="7"/>
        <v>0</v>
      </c>
      <c r="CA16" s="128">
        <v>1</v>
      </c>
      <c r="CB16" s="128">
        <v>7</v>
      </c>
    </row>
    <row r="17" spans="1:80" x14ac:dyDescent="0.2">
      <c r="A17" s="129">
        <v>10</v>
      </c>
      <c r="B17" s="130" t="s">
        <v>846</v>
      </c>
      <c r="C17" s="131" t="s">
        <v>847</v>
      </c>
      <c r="D17" s="132" t="s">
        <v>201</v>
      </c>
      <c r="E17" s="133">
        <v>4</v>
      </c>
      <c r="F17" s="133">
        <v>0</v>
      </c>
      <c r="G17" s="134">
        <f t="shared" si="0"/>
        <v>0</v>
      </c>
      <c r="H17" s="135">
        <v>0</v>
      </c>
      <c r="I17" s="136">
        <f t="shared" si="1"/>
        <v>0</v>
      </c>
      <c r="J17" s="135">
        <v>0</v>
      </c>
      <c r="K17" s="136">
        <f t="shared" si="2"/>
        <v>0</v>
      </c>
      <c r="O17" s="128">
        <v>2</v>
      </c>
      <c r="AA17" s="101">
        <v>1</v>
      </c>
      <c r="AB17" s="101">
        <v>7</v>
      </c>
      <c r="AC17" s="101">
        <v>7</v>
      </c>
      <c r="AZ17" s="101">
        <v>2</v>
      </c>
      <c r="BA17" s="101">
        <f t="shared" si="3"/>
        <v>0</v>
      </c>
      <c r="BB17" s="101">
        <f t="shared" si="4"/>
        <v>0</v>
      </c>
      <c r="BC17" s="101">
        <f t="shared" si="5"/>
        <v>0</v>
      </c>
      <c r="BD17" s="101">
        <f t="shared" si="6"/>
        <v>0</v>
      </c>
      <c r="BE17" s="101">
        <f t="shared" si="7"/>
        <v>0</v>
      </c>
      <c r="CA17" s="128">
        <v>1</v>
      </c>
      <c r="CB17" s="128">
        <v>7</v>
      </c>
    </row>
    <row r="18" spans="1:80" x14ac:dyDescent="0.2">
      <c r="A18" s="129">
        <v>11</v>
      </c>
      <c r="B18" s="130" t="s">
        <v>848</v>
      </c>
      <c r="C18" s="179" t="s">
        <v>2475</v>
      </c>
      <c r="D18" s="132" t="s">
        <v>201</v>
      </c>
      <c r="E18" s="133">
        <v>2</v>
      </c>
      <c r="F18" s="133">
        <v>0</v>
      </c>
      <c r="G18" s="134">
        <f t="shared" si="0"/>
        <v>0</v>
      </c>
      <c r="H18" s="135">
        <v>0</v>
      </c>
      <c r="I18" s="136">
        <f t="shared" si="1"/>
        <v>0</v>
      </c>
      <c r="J18" s="135">
        <v>0</v>
      </c>
      <c r="K18" s="136">
        <f t="shared" si="2"/>
        <v>0</v>
      </c>
      <c r="O18" s="128">
        <v>2</v>
      </c>
      <c r="AA18" s="101">
        <v>1</v>
      </c>
      <c r="AB18" s="101">
        <v>7</v>
      </c>
      <c r="AC18" s="101">
        <v>7</v>
      </c>
      <c r="AZ18" s="101">
        <v>2</v>
      </c>
      <c r="BA18" s="101">
        <f t="shared" si="3"/>
        <v>0</v>
      </c>
      <c r="BB18" s="101">
        <f t="shared" si="4"/>
        <v>0</v>
      </c>
      <c r="BC18" s="101">
        <f t="shared" si="5"/>
        <v>0</v>
      </c>
      <c r="BD18" s="101">
        <f t="shared" si="6"/>
        <v>0</v>
      </c>
      <c r="BE18" s="101">
        <f t="shared" si="7"/>
        <v>0</v>
      </c>
      <c r="CA18" s="128">
        <v>1</v>
      </c>
      <c r="CB18" s="128">
        <v>7</v>
      </c>
    </row>
    <row r="19" spans="1:80" x14ac:dyDescent="0.2">
      <c r="A19" s="129">
        <v>12</v>
      </c>
      <c r="B19" s="130" t="s">
        <v>849</v>
      </c>
      <c r="C19" s="179" t="s">
        <v>2476</v>
      </c>
      <c r="D19" s="132" t="s">
        <v>201</v>
      </c>
      <c r="E19" s="133">
        <v>23</v>
      </c>
      <c r="F19" s="133">
        <v>0</v>
      </c>
      <c r="G19" s="134">
        <f t="shared" si="0"/>
        <v>0</v>
      </c>
      <c r="H19" s="135">
        <v>0</v>
      </c>
      <c r="I19" s="136">
        <f t="shared" si="1"/>
        <v>0</v>
      </c>
      <c r="J19" s="135">
        <v>0</v>
      </c>
      <c r="K19" s="136">
        <f t="shared" si="2"/>
        <v>0</v>
      </c>
      <c r="O19" s="128">
        <v>2</v>
      </c>
      <c r="AA19" s="101">
        <v>1</v>
      </c>
      <c r="AB19" s="101">
        <v>7</v>
      </c>
      <c r="AC19" s="101">
        <v>7</v>
      </c>
      <c r="AZ19" s="101">
        <v>2</v>
      </c>
      <c r="BA19" s="101">
        <f t="shared" si="3"/>
        <v>0</v>
      </c>
      <c r="BB19" s="101">
        <f t="shared" si="4"/>
        <v>0</v>
      </c>
      <c r="BC19" s="101">
        <f t="shared" si="5"/>
        <v>0</v>
      </c>
      <c r="BD19" s="101">
        <f t="shared" si="6"/>
        <v>0</v>
      </c>
      <c r="BE19" s="101">
        <f t="shared" si="7"/>
        <v>0</v>
      </c>
      <c r="CA19" s="128">
        <v>1</v>
      </c>
      <c r="CB19" s="128">
        <v>7</v>
      </c>
    </row>
    <row r="20" spans="1:80" x14ac:dyDescent="0.2">
      <c r="A20" s="129">
        <v>13</v>
      </c>
      <c r="B20" s="130" t="s">
        <v>851</v>
      </c>
      <c r="C20" s="179" t="s">
        <v>2474</v>
      </c>
      <c r="D20" s="132" t="s">
        <v>201</v>
      </c>
      <c r="E20" s="133">
        <v>1</v>
      </c>
      <c r="F20" s="133">
        <v>0</v>
      </c>
      <c r="G20" s="134">
        <f t="shared" si="0"/>
        <v>0</v>
      </c>
      <c r="H20" s="135">
        <v>0</v>
      </c>
      <c r="I20" s="136">
        <f t="shared" si="1"/>
        <v>0</v>
      </c>
      <c r="J20" s="135">
        <v>0</v>
      </c>
      <c r="K20" s="136">
        <f t="shared" si="2"/>
        <v>0</v>
      </c>
      <c r="O20" s="128">
        <v>2</v>
      </c>
      <c r="AA20" s="101">
        <v>1</v>
      </c>
      <c r="AB20" s="101">
        <v>7</v>
      </c>
      <c r="AC20" s="101">
        <v>7</v>
      </c>
      <c r="AZ20" s="101">
        <v>2</v>
      </c>
      <c r="BA20" s="101">
        <f t="shared" si="3"/>
        <v>0</v>
      </c>
      <c r="BB20" s="101">
        <f t="shared" si="4"/>
        <v>0</v>
      </c>
      <c r="BC20" s="101">
        <f t="shared" si="5"/>
        <v>0</v>
      </c>
      <c r="BD20" s="101">
        <f t="shared" si="6"/>
        <v>0</v>
      </c>
      <c r="BE20" s="101">
        <f t="shared" si="7"/>
        <v>0</v>
      </c>
      <c r="CA20" s="128">
        <v>1</v>
      </c>
      <c r="CB20" s="128">
        <v>7</v>
      </c>
    </row>
    <row r="21" spans="1:80" x14ac:dyDescent="0.2">
      <c r="A21" s="129">
        <v>14</v>
      </c>
      <c r="B21" s="130" t="s">
        <v>852</v>
      </c>
      <c r="C21" s="179" t="s">
        <v>2477</v>
      </c>
      <c r="D21" s="132" t="s">
        <v>201</v>
      </c>
      <c r="E21" s="133">
        <v>2</v>
      </c>
      <c r="F21" s="133">
        <v>0</v>
      </c>
      <c r="G21" s="134">
        <f t="shared" si="0"/>
        <v>0</v>
      </c>
      <c r="H21" s="135">
        <v>0</v>
      </c>
      <c r="I21" s="136">
        <f t="shared" si="1"/>
        <v>0</v>
      </c>
      <c r="J21" s="135">
        <v>0</v>
      </c>
      <c r="K21" s="136">
        <f t="shared" si="2"/>
        <v>0</v>
      </c>
      <c r="O21" s="128">
        <v>2</v>
      </c>
      <c r="AA21" s="101">
        <v>1</v>
      </c>
      <c r="AB21" s="101">
        <v>7</v>
      </c>
      <c r="AC21" s="101">
        <v>7</v>
      </c>
      <c r="AZ21" s="101">
        <v>2</v>
      </c>
      <c r="BA21" s="101">
        <f t="shared" si="3"/>
        <v>0</v>
      </c>
      <c r="BB21" s="101">
        <f t="shared" si="4"/>
        <v>0</v>
      </c>
      <c r="BC21" s="101">
        <f t="shared" si="5"/>
        <v>0</v>
      </c>
      <c r="BD21" s="101">
        <f t="shared" si="6"/>
        <v>0</v>
      </c>
      <c r="BE21" s="101">
        <f t="shared" si="7"/>
        <v>0</v>
      </c>
      <c r="CA21" s="128">
        <v>1</v>
      </c>
      <c r="CB21" s="128">
        <v>7</v>
      </c>
    </row>
    <row r="22" spans="1:80" x14ac:dyDescent="0.2">
      <c r="A22" s="129">
        <v>15</v>
      </c>
      <c r="B22" s="130" t="s">
        <v>853</v>
      </c>
      <c r="C22" s="179" t="s">
        <v>2478</v>
      </c>
      <c r="D22" s="132" t="s">
        <v>201</v>
      </c>
      <c r="E22" s="133">
        <v>2</v>
      </c>
      <c r="F22" s="133">
        <v>0</v>
      </c>
      <c r="G22" s="134">
        <f t="shared" si="0"/>
        <v>0</v>
      </c>
      <c r="H22" s="135">
        <v>0</v>
      </c>
      <c r="I22" s="136">
        <f t="shared" si="1"/>
        <v>0</v>
      </c>
      <c r="J22" s="135">
        <v>0</v>
      </c>
      <c r="K22" s="136">
        <f t="shared" si="2"/>
        <v>0</v>
      </c>
      <c r="O22" s="128">
        <v>2</v>
      </c>
      <c r="AA22" s="101">
        <v>1</v>
      </c>
      <c r="AB22" s="101">
        <v>7</v>
      </c>
      <c r="AC22" s="101">
        <v>7</v>
      </c>
      <c r="AZ22" s="101">
        <v>2</v>
      </c>
      <c r="BA22" s="101">
        <f t="shared" si="3"/>
        <v>0</v>
      </c>
      <c r="BB22" s="101">
        <f t="shared" si="4"/>
        <v>0</v>
      </c>
      <c r="BC22" s="101">
        <f t="shared" si="5"/>
        <v>0</v>
      </c>
      <c r="BD22" s="101">
        <f t="shared" si="6"/>
        <v>0</v>
      </c>
      <c r="BE22" s="101">
        <f t="shared" si="7"/>
        <v>0</v>
      </c>
      <c r="CA22" s="128">
        <v>1</v>
      </c>
      <c r="CB22" s="128">
        <v>7</v>
      </c>
    </row>
    <row r="23" spans="1:80" x14ac:dyDescent="0.2">
      <c r="A23" s="129">
        <v>16</v>
      </c>
      <c r="B23" s="130" t="s">
        <v>854</v>
      </c>
      <c r="C23" s="179" t="s">
        <v>2479</v>
      </c>
      <c r="D23" s="132" t="s">
        <v>201</v>
      </c>
      <c r="E23" s="133">
        <v>2</v>
      </c>
      <c r="F23" s="133">
        <v>0</v>
      </c>
      <c r="G23" s="134">
        <f t="shared" si="0"/>
        <v>0</v>
      </c>
      <c r="H23" s="135">
        <v>0</v>
      </c>
      <c r="I23" s="136">
        <f t="shared" si="1"/>
        <v>0</v>
      </c>
      <c r="J23" s="135">
        <v>0</v>
      </c>
      <c r="K23" s="136">
        <f t="shared" si="2"/>
        <v>0</v>
      </c>
      <c r="O23" s="128">
        <v>2</v>
      </c>
      <c r="AA23" s="101">
        <v>1</v>
      </c>
      <c r="AB23" s="101">
        <v>7</v>
      </c>
      <c r="AC23" s="101">
        <v>7</v>
      </c>
      <c r="AZ23" s="101">
        <v>2</v>
      </c>
      <c r="BA23" s="101">
        <f t="shared" si="3"/>
        <v>0</v>
      </c>
      <c r="BB23" s="101">
        <f t="shared" si="4"/>
        <v>0</v>
      </c>
      <c r="BC23" s="101">
        <f t="shared" si="5"/>
        <v>0</v>
      </c>
      <c r="BD23" s="101">
        <f t="shared" si="6"/>
        <v>0</v>
      </c>
      <c r="BE23" s="101">
        <f t="shared" si="7"/>
        <v>0</v>
      </c>
      <c r="CA23" s="128">
        <v>1</v>
      </c>
      <c r="CB23" s="128">
        <v>7</v>
      </c>
    </row>
    <row r="24" spans="1:80" x14ac:dyDescent="0.2">
      <c r="A24" s="129">
        <v>17</v>
      </c>
      <c r="B24" s="130" t="s">
        <v>855</v>
      </c>
      <c r="C24" s="179" t="s">
        <v>2480</v>
      </c>
      <c r="D24" s="132" t="s">
        <v>201</v>
      </c>
      <c r="E24" s="133">
        <v>2</v>
      </c>
      <c r="F24" s="133">
        <v>0</v>
      </c>
      <c r="G24" s="134">
        <f t="shared" si="0"/>
        <v>0</v>
      </c>
      <c r="H24" s="135">
        <v>0</v>
      </c>
      <c r="I24" s="136">
        <f t="shared" si="1"/>
        <v>0</v>
      </c>
      <c r="J24" s="135">
        <v>0</v>
      </c>
      <c r="K24" s="136">
        <f t="shared" si="2"/>
        <v>0</v>
      </c>
      <c r="O24" s="128">
        <v>2</v>
      </c>
      <c r="AA24" s="101">
        <v>1</v>
      </c>
      <c r="AB24" s="101">
        <v>7</v>
      </c>
      <c r="AC24" s="101">
        <v>7</v>
      </c>
      <c r="AZ24" s="101">
        <v>2</v>
      </c>
      <c r="BA24" s="101">
        <f t="shared" si="3"/>
        <v>0</v>
      </c>
      <c r="BB24" s="101">
        <f t="shared" si="4"/>
        <v>0</v>
      </c>
      <c r="BC24" s="101">
        <f t="shared" si="5"/>
        <v>0</v>
      </c>
      <c r="BD24" s="101">
        <f t="shared" si="6"/>
        <v>0</v>
      </c>
      <c r="BE24" s="101">
        <f t="shared" si="7"/>
        <v>0</v>
      </c>
      <c r="CA24" s="128">
        <v>1</v>
      </c>
      <c r="CB24" s="128">
        <v>7</v>
      </c>
    </row>
    <row r="25" spans="1:80" x14ac:dyDescent="0.2">
      <c r="A25" s="129">
        <v>18</v>
      </c>
      <c r="B25" s="130" t="s">
        <v>856</v>
      </c>
      <c r="C25" s="131" t="s">
        <v>857</v>
      </c>
      <c r="D25" s="132" t="s">
        <v>105</v>
      </c>
      <c r="E25" s="133">
        <v>2</v>
      </c>
      <c r="F25" s="133">
        <v>0</v>
      </c>
      <c r="G25" s="134">
        <f t="shared" si="0"/>
        <v>0</v>
      </c>
      <c r="H25" s="135">
        <v>0</v>
      </c>
      <c r="I25" s="136">
        <f t="shared" si="1"/>
        <v>0</v>
      </c>
      <c r="J25" s="135">
        <v>0</v>
      </c>
      <c r="K25" s="136">
        <f t="shared" si="2"/>
        <v>0</v>
      </c>
      <c r="O25" s="128">
        <v>2</v>
      </c>
      <c r="AA25" s="101">
        <v>1</v>
      </c>
      <c r="AB25" s="101">
        <v>7</v>
      </c>
      <c r="AC25" s="101">
        <v>7</v>
      </c>
      <c r="AZ25" s="101">
        <v>2</v>
      </c>
      <c r="BA25" s="101">
        <f t="shared" si="3"/>
        <v>0</v>
      </c>
      <c r="BB25" s="101">
        <f t="shared" si="4"/>
        <v>0</v>
      </c>
      <c r="BC25" s="101">
        <f t="shared" si="5"/>
        <v>0</v>
      </c>
      <c r="BD25" s="101">
        <f t="shared" si="6"/>
        <v>0</v>
      </c>
      <c r="BE25" s="101">
        <f t="shared" si="7"/>
        <v>0</v>
      </c>
      <c r="CA25" s="128">
        <v>1</v>
      </c>
      <c r="CB25" s="128">
        <v>7</v>
      </c>
    </row>
    <row r="26" spans="1:80" x14ac:dyDescent="0.2">
      <c r="A26" s="129">
        <v>19</v>
      </c>
      <c r="B26" s="130" t="s">
        <v>858</v>
      </c>
      <c r="C26" s="131" t="s">
        <v>859</v>
      </c>
      <c r="D26" s="132" t="s">
        <v>201</v>
      </c>
      <c r="E26" s="133">
        <v>6</v>
      </c>
      <c r="F26" s="133">
        <v>0</v>
      </c>
      <c r="G26" s="134">
        <f t="shared" si="0"/>
        <v>0</v>
      </c>
      <c r="H26" s="135">
        <v>0</v>
      </c>
      <c r="I26" s="136">
        <f t="shared" si="1"/>
        <v>0</v>
      </c>
      <c r="J26" s="135">
        <v>0</v>
      </c>
      <c r="K26" s="136">
        <f t="shared" si="2"/>
        <v>0</v>
      </c>
      <c r="O26" s="128">
        <v>2</v>
      </c>
      <c r="AA26" s="101">
        <v>1</v>
      </c>
      <c r="AB26" s="101">
        <v>7</v>
      </c>
      <c r="AC26" s="101">
        <v>7</v>
      </c>
      <c r="AZ26" s="101">
        <v>2</v>
      </c>
      <c r="BA26" s="101">
        <f t="shared" si="3"/>
        <v>0</v>
      </c>
      <c r="BB26" s="101">
        <f t="shared" si="4"/>
        <v>0</v>
      </c>
      <c r="BC26" s="101">
        <f t="shared" si="5"/>
        <v>0</v>
      </c>
      <c r="BD26" s="101">
        <f t="shared" si="6"/>
        <v>0</v>
      </c>
      <c r="BE26" s="101">
        <f t="shared" si="7"/>
        <v>0</v>
      </c>
      <c r="CA26" s="128">
        <v>1</v>
      </c>
      <c r="CB26" s="128">
        <v>7</v>
      </c>
    </row>
    <row r="27" spans="1:80" x14ac:dyDescent="0.2">
      <c r="A27" s="129">
        <v>20</v>
      </c>
      <c r="B27" s="130" t="s">
        <v>860</v>
      </c>
      <c r="C27" s="131" t="s">
        <v>861</v>
      </c>
      <c r="D27" s="132" t="s">
        <v>201</v>
      </c>
      <c r="E27" s="133">
        <v>2</v>
      </c>
      <c r="F27" s="133">
        <v>0</v>
      </c>
      <c r="G27" s="134">
        <f t="shared" si="0"/>
        <v>0</v>
      </c>
      <c r="H27" s="135">
        <v>0</v>
      </c>
      <c r="I27" s="136">
        <f t="shared" si="1"/>
        <v>0</v>
      </c>
      <c r="J27" s="135">
        <v>0</v>
      </c>
      <c r="K27" s="136">
        <f t="shared" si="2"/>
        <v>0</v>
      </c>
      <c r="O27" s="128">
        <v>2</v>
      </c>
      <c r="AA27" s="101">
        <v>1</v>
      </c>
      <c r="AB27" s="101">
        <v>7</v>
      </c>
      <c r="AC27" s="101">
        <v>7</v>
      </c>
      <c r="AZ27" s="101">
        <v>2</v>
      </c>
      <c r="BA27" s="101">
        <f t="shared" si="3"/>
        <v>0</v>
      </c>
      <c r="BB27" s="101">
        <f t="shared" si="4"/>
        <v>0</v>
      </c>
      <c r="BC27" s="101">
        <f t="shared" si="5"/>
        <v>0</v>
      </c>
      <c r="BD27" s="101">
        <f t="shared" si="6"/>
        <v>0</v>
      </c>
      <c r="BE27" s="101">
        <f t="shared" si="7"/>
        <v>0</v>
      </c>
      <c r="CA27" s="128">
        <v>1</v>
      </c>
      <c r="CB27" s="128">
        <v>7</v>
      </c>
    </row>
    <row r="28" spans="1:80" x14ac:dyDescent="0.2">
      <c r="A28" s="144"/>
      <c r="B28" s="145" t="s">
        <v>45</v>
      </c>
      <c r="C28" s="146" t="s">
        <v>828</v>
      </c>
      <c r="D28" s="147"/>
      <c r="E28" s="148"/>
      <c r="F28" s="149"/>
      <c r="G28" s="150">
        <f>SUM(G7:G27)</f>
        <v>0</v>
      </c>
      <c r="H28" s="151"/>
      <c r="I28" s="152">
        <f>SUM(I7:I27)</f>
        <v>0</v>
      </c>
      <c r="J28" s="151"/>
      <c r="K28" s="152">
        <f>SUM(K7:K27)</f>
        <v>0</v>
      </c>
      <c r="O28" s="128">
        <v>4</v>
      </c>
      <c r="BA28" s="153">
        <f>SUM(BA7:BA27)</f>
        <v>0</v>
      </c>
      <c r="BB28" s="153">
        <f>SUM(BB7:BB27)</f>
        <v>0</v>
      </c>
      <c r="BC28" s="153">
        <f>SUM(BC7:BC27)</f>
        <v>0</v>
      </c>
      <c r="BD28" s="153">
        <f>SUM(BD7:BD27)</f>
        <v>0</v>
      </c>
      <c r="BE28" s="153">
        <f>SUM(BE7:BE27)</f>
        <v>0</v>
      </c>
    </row>
    <row r="29" spans="1:80" x14ac:dyDescent="0.2">
      <c r="A29" s="118" t="s">
        <v>41</v>
      </c>
      <c r="B29" s="119" t="s">
        <v>862</v>
      </c>
      <c r="C29" s="120" t="s">
        <v>863</v>
      </c>
      <c r="D29" s="121"/>
      <c r="E29" s="122"/>
      <c r="F29" s="122"/>
      <c r="G29" s="123"/>
      <c r="H29" s="124"/>
      <c r="I29" s="125"/>
      <c r="J29" s="126"/>
      <c r="K29" s="127"/>
      <c r="O29" s="128">
        <v>1</v>
      </c>
    </row>
    <row r="30" spans="1:80" x14ac:dyDescent="0.2">
      <c r="A30" s="129">
        <v>21</v>
      </c>
      <c r="B30" s="130" t="s">
        <v>865</v>
      </c>
      <c r="C30" s="131" t="s">
        <v>866</v>
      </c>
      <c r="D30" s="132" t="s">
        <v>115</v>
      </c>
      <c r="E30" s="133">
        <v>20</v>
      </c>
      <c r="F30" s="133">
        <v>0</v>
      </c>
      <c r="G30" s="134">
        <f t="shared" ref="G30:G51" si="8">E30*F30</f>
        <v>0</v>
      </c>
      <c r="H30" s="135">
        <v>0</v>
      </c>
      <c r="I30" s="136">
        <f t="shared" ref="I30:I51" si="9">E30*H30</f>
        <v>0</v>
      </c>
      <c r="J30" s="135">
        <v>0</v>
      </c>
      <c r="K30" s="136">
        <f t="shared" ref="K30:K51" si="10">E30*J30</f>
        <v>0</v>
      </c>
      <c r="O30" s="128">
        <v>2</v>
      </c>
      <c r="AA30" s="101">
        <v>1</v>
      </c>
      <c r="AB30" s="101">
        <v>7</v>
      </c>
      <c r="AC30" s="101">
        <v>7</v>
      </c>
      <c r="AZ30" s="101">
        <v>2</v>
      </c>
      <c r="BA30" s="101">
        <f t="shared" ref="BA30:BA51" si="11">IF(AZ30=1,G30,0)</f>
        <v>0</v>
      </c>
      <c r="BB30" s="101">
        <f t="shared" ref="BB30:BB51" si="12">IF(AZ30=2,G30,0)</f>
        <v>0</v>
      </c>
      <c r="BC30" s="101">
        <f t="shared" ref="BC30:BC51" si="13">IF(AZ30=3,G30,0)</f>
        <v>0</v>
      </c>
      <c r="BD30" s="101">
        <f t="shared" ref="BD30:BD51" si="14">IF(AZ30=4,G30,0)</f>
        <v>0</v>
      </c>
      <c r="BE30" s="101">
        <f t="shared" ref="BE30:BE51" si="15">IF(AZ30=5,G30,0)</f>
        <v>0</v>
      </c>
      <c r="CA30" s="128">
        <v>1</v>
      </c>
      <c r="CB30" s="128">
        <v>7</v>
      </c>
    </row>
    <row r="31" spans="1:80" x14ac:dyDescent="0.2">
      <c r="A31" s="129">
        <v>22</v>
      </c>
      <c r="B31" s="130" t="s">
        <v>867</v>
      </c>
      <c r="C31" s="131" t="s">
        <v>868</v>
      </c>
      <c r="D31" s="132" t="s">
        <v>115</v>
      </c>
      <c r="E31" s="133">
        <v>58</v>
      </c>
      <c r="F31" s="133">
        <v>0</v>
      </c>
      <c r="G31" s="134">
        <f t="shared" si="8"/>
        <v>0</v>
      </c>
      <c r="H31" s="135">
        <v>0</v>
      </c>
      <c r="I31" s="136">
        <f t="shared" si="9"/>
        <v>0</v>
      </c>
      <c r="J31" s="135">
        <v>0</v>
      </c>
      <c r="K31" s="136">
        <f t="shared" si="10"/>
        <v>0</v>
      </c>
      <c r="O31" s="128">
        <v>2</v>
      </c>
      <c r="AA31" s="101">
        <v>1</v>
      </c>
      <c r="AB31" s="101">
        <v>7</v>
      </c>
      <c r="AC31" s="101">
        <v>7</v>
      </c>
      <c r="AZ31" s="101">
        <v>2</v>
      </c>
      <c r="BA31" s="101">
        <f t="shared" si="11"/>
        <v>0</v>
      </c>
      <c r="BB31" s="101">
        <f t="shared" si="12"/>
        <v>0</v>
      </c>
      <c r="BC31" s="101">
        <f t="shared" si="13"/>
        <v>0</v>
      </c>
      <c r="BD31" s="101">
        <f t="shared" si="14"/>
        <v>0</v>
      </c>
      <c r="BE31" s="101">
        <f t="shared" si="15"/>
        <v>0</v>
      </c>
      <c r="CA31" s="128">
        <v>1</v>
      </c>
      <c r="CB31" s="128">
        <v>7</v>
      </c>
    </row>
    <row r="32" spans="1:80" x14ac:dyDescent="0.2">
      <c r="A32" s="129">
        <v>23</v>
      </c>
      <c r="B32" s="130" t="s">
        <v>869</v>
      </c>
      <c r="C32" s="131" t="s">
        <v>870</v>
      </c>
      <c r="D32" s="132" t="s">
        <v>115</v>
      </c>
      <c r="E32" s="133">
        <v>32</v>
      </c>
      <c r="F32" s="133">
        <v>0</v>
      </c>
      <c r="G32" s="134">
        <f t="shared" si="8"/>
        <v>0</v>
      </c>
      <c r="H32" s="135">
        <v>0</v>
      </c>
      <c r="I32" s="136">
        <f t="shared" si="9"/>
        <v>0</v>
      </c>
      <c r="J32" s="135">
        <v>0</v>
      </c>
      <c r="K32" s="136">
        <f t="shared" si="10"/>
        <v>0</v>
      </c>
      <c r="O32" s="128">
        <v>2</v>
      </c>
      <c r="AA32" s="101">
        <v>1</v>
      </c>
      <c r="AB32" s="101">
        <v>7</v>
      </c>
      <c r="AC32" s="101">
        <v>7</v>
      </c>
      <c r="AZ32" s="101">
        <v>2</v>
      </c>
      <c r="BA32" s="101">
        <f t="shared" si="11"/>
        <v>0</v>
      </c>
      <c r="BB32" s="101">
        <f t="shared" si="12"/>
        <v>0</v>
      </c>
      <c r="BC32" s="101">
        <f t="shared" si="13"/>
        <v>0</v>
      </c>
      <c r="BD32" s="101">
        <f t="shared" si="14"/>
        <v>0</v>
      </c>
      <c r="BE32" s="101">
        <f t="shared" si="15"/>
        <v>0</v>
      </c>
      <c r="CA32" s="128">
        <v>1</v>
      </c>
      <c r="CB32" s="128">
        <v>7</v>
      </c>
    </row>
    <row r="33" spans="1:80" x14ac:dyDescent="0.2">
      <c r="A33" s="129">
        <v>24</v>
      </c>
      <c r="B33" s="130" t="s">
        <v>871</v>
      </c>
      <c r="C33" s="131" t="s">
        <v>872</v>
      </c>
      <c r="D33" s="132" t="s">
        <v>115</v>
      </c>
      <c r="E33" s="133">
        <v>22</v>
      </c>
      <c r="F33" s="133">
        <v>0</v>
      </c>
      <c r="G33" s="134">
        <f t="shared" si="8"/>
        <v>0</v>
      </c>
      <c r="H33" s="135">
        <v>0</v>
      </c>
      <c r="I33" s="136">
        <f t="shared" si="9"/>
        <v>0</v>
      </c>
      <c r="J33" s="135">
        <v>0</v>
      </c>
      <c r="K33" s="136">
        <f t="shared" si="10"/>
        <v>0</v>
      </c>
      <c r="O33" s="128">
        <v>2</v>
      </c>
      <c r="AA33" s="101">
        <v>1</v>
      </c>
      <c r="AB33" s="101">
        <v>7</v>
      </c>
      <c r="AC33" s="101">
        <v>7</v>
      </c>
      <c r="AZ33" s="101">
        <v>2</v>
      </c>
      <c r="BA33" s="101">
        <f t="shared" si="11"/>
        <v>0</v>
      </c>
      <c r="BB33" s="101">
        <f t="shared" si="12"/>
        <v>0</v>
      </c>
      <c r="BC33" s="101">
        <f t="shared" si="13"/>
        <v>0</v>
      </c>
      <c r="BD33" s="101">
        <f t="shared" si="14"/>
        <v>0</v>
      </c>
      <c r="BE33" s="101">
        <f t="shared" si="15"/>
        <v>0</v>
      </c>
      <c r="CA33" s="128">
        <v>1</v>
      </c>
      <c r="CB33" s="128">
        <v>7</v>
      </c>
    </row>
    <row r="34" spans="1:80" x14ac:dyDescent="0.2">
      <c r="A34" s="129">
        <v>25</v>
      </c>
      <c r="B34" s="130" t="s">
        <v>873</v>
      </c>
      <c r="C34" s="131" t="s">
        <v>874</v>
      </c>
      <c r="D34" s="132" t="s">
        <v>115</v>
      </c>
      <c r="E34" s="133">
        <v>14</v>
      </c>
      <c r="F34" s="133">
        <v>0</v>
      </c>
      <c r="G34" s="134">
        <f t="shared" si="8"/>
        <v>0</v>
      </c>
      <c r="H34" s="135">
        <v>0</v>
      </c>
      <c r="I34" s="136">
        <f t="shared" si="9"/>
        <v>0</v>
      </c>
      <c r="J34" s="135">
        <v>0</v>
      </c>
      <c r="K34" s="136">
        <f t="shared" si="10"/>
        <v>0</v>
      </c>
      <c r="O34" s="128">
        <v>2</v>
      </c>
      <c r="AA34" s="101">
        <v>1</v>
      </c>
      <c r="AB34" s="101">
        <v>7</v>
      </c>
      <c r="AC34" s="101">
        <v>7</v>
      </c>
      <c r="AZ34" s="101">
        <v>2</v>
      </c>
      <c r="BA34" s="101">
        <f t="shared" si="11"/>
        <v>0</v>
      </c>
      <c r="BB34" s="101">
        <f t="shared" si="12"/>
        <v>0</v>
      </c>
      <c r="BC34" s="101">
        <f t="shared" si="13"/>
        <v>0</v>
      </c>
      <c r="BD34" s="101">
        <f t="shared" si="14"/>
        <v>0</v>
      </c>
      <c r="BE34" s="101">
        <f t="shared" si="15"/>
        <v>0</v>
      </c>
      <c r="CA34" s="128">
        <v>1</v>
      </c>
      <c r="CB34" s="128">
        <v>7</v>
      </c>
    </row>
    <row r="35" spans="1:80" x14ac:dyDescent="0.2">
      <c r="A35" s="129">
        <v>26</v>
      </c>
      <c r="B35" s="130" t="s">
        <v>875</v>
      </c>
      <c r="C35" s="131" t="s">
        <v>2684</v>
      </c>
      <c r="D35" s="132" t="s">
        <v>115</v>
      </c>
      <c r="E35" s="133">
        <v>42</v>
      </c>
      <c r="F35" s="133">
        <v>0</v>
      </c>
      <c r="G35" s="134">
        <f t="shared" si="8"/>
        <v>0</v>
      </c>
      <c r="H35" s="135">
        <v>0</v>
      </c>
      <c r="I35" s="136">
        <f t="shared" si="9"/>
        <v>0</v>
      </c>
      <c r="J35" s="135">
        <v>0</v>
      </c>
      <c r="K35" s="136">
        <f t="shared" si="10"/>
        <v>0</v>
      </c>
      <c r="O35" s="128">
        <v>2</v>
      </c>
      <c r="AA35" s="101">
        <v>1</v>
      </c>
      <c r="AB35" s="101">
        <v>7</v>
      </c>
      <c r="AC35" s="101">
        <v>7</v>
      </c>
      <c r="AZ35" s="101">
        <v>2</v>
      </c>
      <c r="BA35" s="101">
        <f t="shared" si="11"/>
        <v>0</v>
      </c>
      <c r="BB35" s="101">
        <f t="shared" si="12"/>
        <v>0</v>
      </c>
      <c r="BC35" s="101">
        <f t="shared" si="13"/>
        <v>0</v>
      </c>
      <c r="BD35" s="101">
        <f t="shared" si="14"/>
        <v>0</v>
      </c>
      <c r="BE35" s="101">
        <f t="shared" si="15"/>
        <v>0</v>
      </c>
      <c r="CA35" s="128">
        <v>1</v>
      </c>
      <c r="CB35" s="128">
        <v>7</v>
      </c>
    </row>
    <row r="36" spans="1:80" x14ac:dyDescent="0.2">
      <c r="A36" s="129">
        <v>27</v>
      </c>
      <c r="B36" s="130" t="s">
        <v>876</v>
      </c>
      <c r="C36" s="131" t="s">
        <v>2685</v>
      </c>
      <c r="D36" s="132" t="s">
        <v>115</v>
      </c>
      <c r="E36" s="133">
        <v>16</v>
      </c>
      <c r="F36" s="133">
        <v>0</v>
      </c>
      <c r="G36" s="134">
        <f t="shared" si="8"/>
        <v>0</v>
      </c>
      <c r="H36" s="135">
        <v>0</v>
      </c>
      <c r="I36" s="136">
        <f t="shared" si="9"/>
        <v>0</v>
      </c>
      <c r="J36" s="135">
        <v>0</v>
      </c>
      <c r="K36" s="136">
        <f t="shared" si="10"/>
        <v>0</v>
      </c>
      <c r="O36" s="128">
        <v>2</v>
      </c>
      <c r="AA36" s="101">
        <v>1</v>
      </c>
      <c r="AB36" s="101">
        <v>7</v>
      </c>
      <c r="AC36" s="101">
        <v>7</v>
      </c>
      <c r="AZ36" s="101">
        <v>2</v>
      </c>
      <c r="BA36" s="101">
        <f t="shared" si="11"/>
        <v>0</v>
      </c>
      <c r="BB36" s="101">
        <f t="shared" si="12"/>
        <v>0</v>
      </c>
      <c r="BC36" s="101">
        <f t="shared" si="13"/>
        <v>0</v>
      </c>
      <c r="BD36" s="101">
        <f t="shared" si="14"/>
        <v>0</v>
      </c>
      <c r="BE36" s="101">
        <f t="shared" si="15"/>
        <v>0</v>
      </c>
      <c r="CA36" s="128">
        <v>1</v>
      </c>
      <c r="CB36" s="128">
        <v>7</v>
      </c>
    </row>
    <row r="37" spans="1:80" x14ac:dyDescent="0.2">
      <c r="A37" s="129">
        <v>28</v>
      </c>
      <c r="B37" s="130" t="s">
        <v>877</v>
      </c>
      <c r="C37" s="131" t="s">
        <v>2686</v>
      </c>
      <c r="D37" s="132" t="s">
        <v>115</v>
      </c>
      <c r="E37" s="133">
        <v>42</v>
      </c>
      <c r="F37" s="133">
        <v>0</v>
      </c>
      <c r="G37" s="134">
        <f t="shared" si="8"/>
        <v>0</v>
      </c>
      <c r="H37" s="135">
        <v>0</v>
      </c>
      <c r="I37" s="136">
        <f t="shared" si="9"/>
        <v>0</v>
      </c>
      <c r="J37" s="135">
        <v>0</v>
      </c>
      <c r="K37" s="136">
        <f t="shared" si="10"/>
        <v>0</v>
      </c>
      <c r="O37" s="128">
        <v>2</v>
      </c>
      <c r="AA37" s="101">
        <v>1</v>
      </c>
      <c r="AB37" s="101">
        <v>7</v>
      </c>
      <c r="AC37" s="101">
        <v>7</v>
      </c>
      <c r="AZ37" s="101">
        <v>2</v>
      </c>
      <c r="BA37" s="101">
        <f t="shared" si="11"/>
        <v>0</v>
      </c>
      <c r="BB37" s="101">
        <f t="shared" si="12"/>
        <v>0</v>
      </c>
      <c r="BC37" s="101">
        <f t="shared" si="13"/>
        <v>0</v>
      </c>
      <c r="BD37" s="101">
        <f t="shared" si="14"/>
        <v>0</v>
      </c>
      <c r="BE37" s="101">
        <f t="shared" si="15"/>
        <v>0</v>
      </c>
      <c r="CA37" s="128">
        <v>1</v>
      </c>
      <c r="CB37" s="128">
        <v>7</v>
      </c>
    </row>
    <row r="38" spans="1:80" x14ac:dyDescent="0.2">
      <c r="A38" s="129">
        <v>29</v>
      </c>
      <c r="B38" s="130" t="s">
        <v>878</v>
      </c>
      <c r="C38" s="131" t="s">
        <v>2687</v>
      </c>
      <c r="D38" s="132" t="s">
        <v>115</v>
      </c>
      <c r="E38" s="133">
        <v>32</v>
      </c>
      <c r="F38" s="133">
        <v>0</v>
      </c>
      <c r="G38" s="134">
        <f t="shared" si="8"/>
        <v>0</v>
      </c>
      <c r="H38" s="135">
        <v>0</v>
      </c>
      <c r="I38" s="136">
        <f t="shared" si="9"/>
        <v>0</v>
      </c>
      <c r="J38" s="135">
        <v>0</v>
      </c>
      <c r="K38" s="136">
        <f t="shared" si="10"/>
        <v>0</v>
      </c>
      <c r="O38" s="128">
        <v>2</v>
      </c>
      <c r="AA38" s="101">
        <v>1</v>
      </c>
      <c r="AB38" s="101">
        <v>7</v>
      </c>
      <c r="AC38" s="101">
        <v>7</v>
      </c>
      <c r="AZ38" s="101">
        <v>2</v>
      </c>
      <c r="BA38" s="101">
        <f t="shared" si="11"/>
        <v>0</v>
      </c>
      <c r="BB38" s="101">
        <f t="shared" si="12"/>
        <v>0</v>
      </c>
      <c r="BC38" s="101">
        <f t="shared" si="13"/>
        <v>0</v>
      </c>
      <c r="BD38" s="101">
        <f t="shared" si="14"/>
        <v>0</v>
      </c>
      <c r="BE38" s="101">
        <f t="shared" si="15"/>
        <v>0</v>
      </c>
      <c r="CA38" s="128">
        <v>1</v>
      </c>
      <c r="CB38" s="128">
        <v>7</v>
      </c>
    </row>
    <row r="39" spans="1:80" x14ac:dyDescent="0.2">
      <c r="A39" s="129">
        <v>30</v>
      </c>
      <c r="B39" s="130" t="s">
        <v>879</v>
      </c>
      <c r="C39" s="131" t="s">
        <v>880</v>
      </c>
      <c r="D39" s="132" t="s">
        <v>115</v>
      </c>
      <c r="E39" s="133">
        <v>22</v>
      </c>
      <c r="F39" s="133">
        <v>0</v>
      </c>
      <c r="G39" s="134">
        <f t="shared" si="8"/>
        <v>0</v>
      </c>
      <c r="H39" s="135">
        <v>0</v>
      </c>
      <c r="I39" s="136">
        <f t="shared" si="9"/>
        <v>0</v>
      </c>
      <c r="J39" s="135">
        <v>0</v>
      </c>
      <c r="K39" s="136">
        <f t="shared" si="10"/>
        <v>0</v>
      </c>
      <c r="O39" s="128">
        <v>2</v>
      </c>
      <c r="AA39" s="101">
        <v>1</v>
      </c>
      <c r="AB39" s="101">
        <v>7</v>
      </c>
      <c r="AC39" s="101">
        <v>7</v>
      </c>
      <c r="AZ39" s="101">
        <v>2</v>
      </c>
      <c r="BA39" s="101">
        <f t="shared" si="11"/>
        <v>0</v>
      </c>
      <c r="BB39" s="101">
        <f t="shared" si="12"/>
        <v>0</v>
      </c>
      <c r="BC39" s="101">
        <f t="shared" si="13"/>
        <v>0</v>
      </c>
      <c r="BD39" s="101">
        <f t="shared" si="14"/>
        <v>0</v>
      </c>
      <c r="BE39" s="101">
        <f t="shared" si="15"/>
        <v>0</v>
      </c>
      <c r="CA39" s="128">
        <v>1</v>
      </c>
      <c r="CB39" s="128">
        <v>7</v>
      </c>
    </row>
    <row r="40" spans="1:80" x14ac:dyDescent="0.2">
      <c r="A40" s="129">
        <v>31</v>
      </c>
      <c r="B40" s="130" t="s">
        <v>881</v>
      </c>
      <c r="C40" s="131" t="s">
        <v>882</v>
      </c>
      <c r="D40" s="132" t="s">
        <v>115</v>
      </c>
      <c r="E40" s="133">
        <v>14</v>
      </c>
      <c r="F40" s="133">
        <v>0</v>
      </c>
      <c r="G40" s="134">
        <f t="shared" si="8"/>
        <v>0</v>
      </c>
      <c r="H40" s="135">
        <v>0</v>
      </c>
      <c r="I40" s="136">
        <f t="shared" si="9"/>
        <v>0</v>
      </c>
      <c r="J40" s="135">
        <v>0</v>
      </c>
      <c r="K40" s="136">
        <f t="shared" si="10"/>
        <v>0</v>
      </c>
      <c r="O40" s="128">
        <v>2</v>
      </c>
      <c r="AA40" s="101">
        <v>1</v>
      </c>
      <c r="AB40" s="101">
        <v>7</v>
      </c>
      <c r="AC40" s="101">
        <v>7</v>
      </c>
      <c r="AZ40" s="101">
        <v>2</v>
      </c>
      <c r="BA40" s="101">
        <f t="shared" si="11"/>
        <v>0</v>
      </c>
      <c r="BB40" s="101">
        <f t="shared" si="12"/>
        <v>0</v>
      </c>
      <c r="BC40" s="101">
        <f t="shared" si="13"/>
        <v>0</v>
      </c>
      <c r="BD40" s="101">
        <f t="shared" si="14"/>
        <v>0</v>
      </c>
      <c r="BE40" s="101">
        <f t="shared" si="15"/>
        <v>0</v>
      </c>
      <c r="CA40" s="128">
        <v>1</v>
      </c>
      <c r="CB40" s="128">
        <v>7</v>
      </c>
    </row>
    <row r="41" spans="1:80" x14ac:dyDescent="0.2">
      <c r="A41" s="129">
        <v>32</v>
      </c>
      <c r="B41" s="130" t="s">
        <v>883</v>
      </c>
      <c r="C41" s="131" t="s">
        <v>884</v>
      </c>
      <c r="D41" s="132" t="s">
        <v>201</v>
      </c>
      <c r="E41" s="133">
        <v>11</v>
      </c>
      <c r="F41" s="133">
        <v>0</v>
      </c>
      <c r="G41" s="134">
        <f t="shared" si="8"/>
        <v>0</v>
      </c>
      <c r="H41" s="135">
        <v>0</v>
      </c>
      <c r="I41" s="136">
        <f t="shared" si="9"/>
        <v>0</v>
      </c>
      <c r="J41" s="135">
        <v>0</v>
      </c>
      <c r="K41" s="136">
        <f t="shared" si="10"/>
        <v>0</v>
      </c>
      <c r="O41" s="128">
        <v>2</v>
      </c>
      <c r="AA41" s="101">
        <v>1</v>
      </c>
      <c r="AB41" s="101">
        <v>7</v>
      </c>
      <c r="AC41" s="101">
        <v>7</v>
      </c>
      <c r="AZ41" s="101">
        <v>2</v>
      </c>
      <c r="BA41" s="101">
        <f t="shared" si="11"/>
        <v>0</v>
      </c>
      <c r="BB41" s="101">
        <f t="shared" si="12"/>
        <v>0</v>
      </c>
      <c r="BC41" s="101">
        <f t="shared" si="13"/>
        <v>0</v>
      </c>
      <c r="BD41" s="101">
        <f t="shared" si="14"/>
        <v>0</v>
      </c>
      <c r="BE41" s="101">
        <f t="shared" si="15"/>
        <v>0</v>
      </c>
      <c r="CA41" s="128">
        <v>1</v>
      </c>
      <c r="CB41" s="128">
        <v>7</v>
      </c>
    </row>
    <row r="42" spans="1:80" x14ac:dyDescent="0.2">
      <c r="A42" s="129">
        <v>33</v>
      </c>
      <c r="B42" s="130" t="s">
        <v>885</v>
      </c>
      <c r="C42" s="131" t="s">
        <v>886</v>
      </c>
      <c r="D42" s="132" t="s">
        <v>201</v>
      </c>
      <c r="E42" s="133">
        <v>16</v>
      </c>
      <c r="F42" s="133">
        <v>0</v>
      </c>
      <c r="G42" s="134">
        <f t="shared" si="8"/>
        <v>0</v>
      </c>
      <c r="H42" s="135">
        <v>0</v>
      </c>
      <c r="I42" s="136">
        <f t="shared" si="9"/>
        <v>0</v>
      </c>
      <c r="J42" s="135">
        <v>0</v>
      </c>
      <c r="K42" s="136">
        <f t="shared" si="10"/>
        <v>0</v>
      </c>
      <c r="O42" s="128">
        <v>2</v>
      </c>
      <c r="AA42" s="101">
        <v>1</v>
      </c>
      <c r="AB42" s="101">
        <v>7</v>
      </c>
      <c r="AC42" s="101">
        <v>7</v>
      </c>
      <c r="AZ42" s="101">
        <v>2</v>
      </c>
      <c r="BA42" s="101">
        <f t="shared" si="11"/>
        <v>0</v>
      </c>
      <c r="BB42" s="101">
        <f t="shared" si="12"/>
        <v>0</v>
      </c>
      <c r="BC42" s="101">
        <f t="shared" si="13"/>
        <v>0</v>
      </c>
      <c r="BD42" s="101">
        <f t="shared" si="14"/>
        <v>0</v>
      </c>
      <c r="BE42" s="101">
        <f t="shared" si="15"/>
        <v>0</v>
      </c>
      <c r="CA42" s="128">
        <v>1</v>
      </c>
      <c r="CB42" s="128">
        <v>7</v>
      </c>
    </row>
    <row r="43" spans="1:80" x14ac:dyDescent="0.2">
      <c r="A43" s="129">
        <v>34</v>
      </c>
      <c r="B43" s="130" t="s">
        <v>887</v>
      </c>
      <c r="C43" s="131" t="s">
        <v>888</v>
      </c>
      <c r="D43" s="132" t="s">
        <v>201</v>
      </c>
      <c r="E43" s="133">
        <v>2</v>
      </c>
      <c r="F43" s="133">
        <v>0</v>
      </c>
      <c r="G43" s="134">
        <f t="shared" si="8"/>
        <v>0</v>
      </c>
      <c r="H43" s="135">
        <v>0</v>
      </c>
      <c r="I43" s="136">
        <f t="shared" si="9"/>
        <v>0</v>
      </c>
      <c r="J43" s="135">
        <v>0</v>
      </c>
      <c r="K43" s="136">
        <f t="shared" si="10"/>
        <v>0</v>
      </c>
      <c r="O43" s="128">
        <v>2</v>
      </c>
      <c r="AA43" s="101">
        <v>1</v>
      </c>
      <c r="AB43" s="101">
        <v>7</v>
      </c>
      <c r="AC43" s="101">
        <v>7</v>
      </c>
      <c r="AZ43" s="101">
        <v>2</v>
      </c>
      <c r="BA43" s="101">
        <f t="shared" si="11"/>
        <v>0</v>
      </c>
      <c r="BB43" s="101">
        <f t="shared" si="12"/>
        <v>0</v>
      </c>
      <c r="BC43" s="101">
        <f t="shared" si="13"/>
        <v>0</v>
      </c>
      <c r="BD43" s="101">
        <f t="shared" si="14"/>
        <v>0</v>
      </c>
      <c r="BE43" s="101">
        <f t="shared" si="15"/>
        <v>0</v>
      </c>
      <c r="CA43" s="128">
        <v>1</v>
      </c>
      <c r="CB43" s="128">
        <v>7</v>
      </c>
    </row>
    <row r="44" spans="1:80" x14ac:dyDescent="0.2">
      <c r="A44" s="129">
        <v>35</v>
      </c>
      <c r="B44" s="130" t="s">
        <v>889</v>
      </c>
      <c r="C44" s="131" t="s">
        <v>890</v>
      </c>
      <c r="D44" s="132" t="s">
        <v>201</v>
      </c>
      <c r="E44" s="133">
        <v>1</v>
      </c>
      <c r="F44" s="133">
        <v>0</v>
      </c>
      <c r="G44" s="134">
        <f t="shared" si="8"/>
        <v>0</v>
      </c>
      <c r="H44" s="135">
        <v>0</v>
      </c>
      <c r="I44" s="136">
        <f t="shared" si="9"/>
        <v>0</v>
      </c>
      <c r="J44" s="135">
        <v>0</v>
      </c>
      <c r="K44" s="136">
        <f t="shared" si="10"/>
        <v>0</v>
      </c>
      <c r="O44" s="128">
        <v>2</v>
      </c>
      <c r="AA44" s="101">
        <v>1</v>
      </c>
      <c r="AB44" s="101">
        <v>7</v>
      </c>
      <c r="AC44" s="101">
        <v>7</v>
      </c>
      <c r="AZ44" s="101">
        <v>2</v>
      </c>
      <c r="BA44" s="101">
        <f t="shared" si="11"/>
        <v>0</v>
      </c>
      <c r="BB44" s="101">
        <f t="shared" si="12"/>
        <v>0</v>
      </c>
      <c r="BC44" s="101">
        <f t="shared" si="13"/>
        <v>0</v>
      </c>
      <c r="BD44" s="101">
        <f t="shared" si="14"/>
        <v>0</v>
      </c>
      <c r="BE44" s="101">
        <f t="shared" si="15"/>
        <v>0</v>
      </c>
      <c r="CA44" s="128">
        <v>1</v>
      </c>
      <c r="CB44" s="128">
        <v>7</v>
      </c>
    </row>
    <row r="45" spans="1:80" x14ac:dyDescent="0.2">
      <c r="A45" s="129">
        <v>36</v>
      </c>
      <c r="B45" s="130" t="s">
        <v>891</v>
      </c>
      <c r="C45" s="131" t="s">
        <v>892</v>
      </c>
      <c r="D45" s="132" t="s">
        <v>201</v>
      </c>
      <c r="E45" s="133">
        <v>6</v>
      </c>
      <c r="F45" s="133">
        <v>0</v>
      </c>
      <c r="G45" s="134">
        <f t="shared" si="8"/>
        <v>0</v>
      </c>
      <c r="H45" s="135">
        <v>0</v>
      </c>
      <c r="I45" s="136">
        <f t="shared" si="9"/>
        <v>0</v>
      </c>
      <c r="J45" s="135">
        <v>0</v>
      </c>
      <c r="K45" s="136">
        <f t="shared" si="10"/>
        <v>0</v>
      </c>
      <c r="O45" s="128">
        <v>2</v>
      </c>
      <c r="AA45" s="101">
        <v>1</v>
      </c>
      <c r="AB45" s="101">
        <v>7</v>
      </c>
      <c r="AC45" s="101">
        <v>7</v>
      </c>
      <c r="AZ45" s="101">
        <v>2</v>
      </c>
      <c r="BA45" s="101">
        <f t="shared" si="11"/>
        <v>0</v>
      </c>
      <c r="BB45" s="101">
        <f t="shared" si="12"/>
        <v>0</v>
      </c>
      <c r="BC45" s="101">
        <f t="shared" si="13"/>
        <v>0</v>
      </c>
      <c r="BD45" s="101">
        <f t="shared" si="14"/>
        <v>0</v>
      </c>
      <c r="BE45" s="101">
        <f t="shared" si="15"/>
        <v>0</v>
      </c>
      <c r="CA45" s="128">
        <v>1</v>
      </c>
      <c r="CB45" s="128">
        <v>7</v>
      </c>
    </row>
    <row r="46" spans="1:80" x14ac:dyDescent="0.2">
      <c r="A46" s="129">
        <v>37</v>
      </c>
      <c r="B46" s="130" t="s">
        <v>893</v>
      </c>
      <c r="C46" s="131" t="s">
        <v>894</v>
      </c>
      <c r="D46" s="132" t="s">
        <v>201</v>
      </c>
      <c r="E46" s="133">
        <v>2</v>
      </c>
      <c r="F46" s="133">
        <v>0</v>
      </c>
      <c r="G46" s="134">
        <f t="shared" si="8"/>
        <v>0</v>
      </c>
      <c r="H46" s="135">
        <v>0</v>
      </c>
      <c r="I46" s="136">
        <f t="shared" si="9"/>
        <v>0</v>
      </c>
      <c r="J46" s="135">
        <v>0</v>
      </c>
      <c r="K46" s="136">
        <f t="shared" si="10"/>
        <v>0</v>
      </c>
      <c r="O46" s="128">
        <v>2</v>
      </c>
      <c r="AA46" s="101">
        <v>1</v>
      </c>
      <c r="AB46" s="101">
        <v>7</v>
      </c>
      <c r="AC46" s="101">
        <v>7</v>
      </c>
      <c r="AZ46" s="101">
        <v>2</v>
      </c>
      <c r="BA46" s="101">
        <f t="shared" si="11"/>
        <v>0</v>
      </c>
      <c r="BB46" s="101">
        <f t="shared" si="12"/>
        <v>0</v>
      </c>
      <c r="BC46" s="101">
        <f t="shared" si="13"/>
        <v>0</v>
      </c>
      <c r="BD46" s="101">
        <f t="shared" si="14"/>
        <v>0</v>
      </c>
      <c r="BE46" s="101">
        <f t="shared" si="15"/>
        <v>0</v>
      </c>
      <c r="CA46" s="128">
        <v>1</v>
      </c>
      <c r="CB46" s="128">
        <v>7</v>
      </c>
    </row>
    <row r="47" spans="1:80" x14ac:dyDescent="0.2">
      <c r="A47" s="129">
        <v>38</v>
      </c>
      <c r="B47" s="130" t="s">
        <v>895</v>
      </c>
      <c r="C47" s="131" t="s">
        <v>896</v>
      </c>
      <c r="D47" s="132" t="s">
        <v>201</v>
      </c>
      <c r="E47" s="133">
        <v>1</v>
      </c>
      <c r="F47" s="133">
        <v>0</v>
      </c>
      <c r="G47" s="134">
        <f t="shared" si="8"/>
        <v>0</v>
      </c>
      <c r="H47" s="135">
        <v>0</v>
      </c>
      <c r="I47" s="136">
        <f t="shared" si="9"/>
        <v>0</v>
      </c>
      <c r="J47" s="135">
        <v>0</v>
      </c>
      <c r="K47" s="136">
        <f t="shared" si="10"/>
        <v>0</v>
      </c>
      <c r="O47" s="128">
        <v>2</v>
      </c>
      <c r="AA47" s="101">
        <v>1</v>
      </c>
      <c r="AB47" s="101">
        <v>7</v>
      </c>
      <c r="AC47" s="101">
        <v>7</v>
      </c>
      <c r="AZ47" s="101">
        <v>2</v>
      </c>
      <c r="BA47" s="101">
        <f t="shared" si="11"/>
        <v>0</v>
      </c>
      <c r="BB47" s="101">
        <f t="shared" si="12"/>
        <v>0</v>
      </c>
      <c r="BC47" s="101">
        <f t="shared" si="13"/>
        <v>0</v>
      </c>
      <c r="BD47" s="101">
        <f t="shared" si="14"/>
        <v>0</v>
      </c>
      <c r="BE47" s="101">
        <f t="shared" si="15"/>
        <v>0</v>
      </c>
      <c r="CA47" s="128">
        <v>1</v>
      </c>
      <c r="CB47" s="128">
        <v>7</v>
      </c>
    </row>
    <row r="48" spans="1:80" x14ac:dyDescent="0.2">
      <c r="A48" s="129">
        <v>39</v>
      </c>
      <c r="B48" s="130" t="s">
        <v>897</v>
      </c>
      <c r="C48" s="131" t="s">
        <v>898</v>
      </c>
      <c r="D48" s="132" t="s">
        <v>201</v>
      </c>
      <c r="E48" s="133">
        <v>1</v>
      </c>
      <c r="F48" s="133">
        <v>0</v>
      </c>
      <c r="G48" s="134">
        <f t="shared" si="8"/>
        <v>0</v>
      </c>
      <c r="H48" s="135">
        <v>0</v>
      </c>
      <c r="I48" s="136">
        <f t="shared" si="9"/>
        <v>0</v>
      </c>
      <c r="J48" s="135">
        <v>0</v>
      </c>
      <c r="K48" s="136">
        <f t="shared" si="10"/>
        <v>0</v>
      </c>
      <c r="O48" s="128">
        <v>2</v>
      </c>
      <c r="AA48" s="101">
        <v>1</v>
      </c>
      <c r="AB48" s="101">
        <v>7</v>
      </c>
      <c r="AC48" s="101">
        <v>7</v>
      </c>
      <c r="AZ48" s="101">
        <v>2</v>
      </c>
      <c r="BA48" s="101">
        <f t="shared" si="11"/>
        <v>0</v>
      </c>
      <c r="BB48" s="101">
        <f t="shared" si="12"/>
        <v>0</v>
      </c>
      <c r="BC48" s="101">
        <f t="shared" si="13"/>
        <v>0</v>
      </c>
      <c r="BD48" s="101">
        <f t="shared" si="14"/>
        <v>0</v>
      </c>
      <c r="BE48" s="101">
        <f t="shared" si="15"/>
        <v>0</v>
      </c>
      <c r="CA48" s="128">
        <v>1</v>
      </c>
      <c r="CB48" s="128">
        <v>7</v>
      </c>
    </row>
    <row r="49" spans="1:80" x14ac:dyDescent="0.2">
      <c r="A49" s="129">
        <v>40</v>
      </c>
      <c r="B49" s="130" t="s">
        <v>899</v>
      </c>
      <c r="C49" s="131" t="s">
        <v>900</v>
      </c>
      <c r="D49" s="132" t="s">
        <v>201</v>
      </c>
      <c r="E49" s="133">
        <v>1</v>
      </c>
      <c r="F49" s="133">
        <v>0</v>
      </c>
      <c r="G49" s="134">
        <f t="shared" si="8"/>
        <v>0</v>
      </c>
      <c r="H49" s="135">
        <v>0</v>
      </c>
      <c r="I49" s="136">
        <f t="shared" si="9"/>
        <v>0</v>
      </c>
      <c r="J49" s="135">
        <v>0</v>
      </c>
      <c r="K49" s="136">
        <f t="shared" si="10"/>
        <v>0</v>
      </c>
      <c r="O49" s="128">
        <v>2</v>
      </c>
      <c r="AA49" s="101">
        <v>1</v>
      </c>
      <c r="AB49" s="101">
        <v>7</v>
      </c>
      <c r="AC49" s="101">
        <v>7</v>
      </c>
      <c r="AZ49" s="101">
        <v>2</v>
      </c>
      <c r="BA49" s="101">
        <f t="shared" si="11"/>
        <v>0</v>
      </c>
      <c r="BB49" s="101">
        <f t="shared" si="12"/>
        <v>0</v>
      </c>
      <c r="BC49" s="101">
        <f t="shared" si="13"/>
        <v>0</v>
      </c>
      <c r="BD49" s="101">
        <f t="shared" si="14"/>
        <v>0</v>
      </c>
      <c r="BE49" s="101">
        <f t="shared" si="15"/>
        <v>0</v>
      </c>
      <c r="CA49" s="128">
        <v>1</v>
      </c>
      <c r="CB49" s="128">
        <v>7</v>
      </c>
    </row>
    <row r="50" spans="1:80" x14ac:dyDescent="0.2">
      <c r="A50" s="129">
        <v>41</v>
      </c>
      <c r="B50" s="130" t="s">
        <v>901</v>
      </c>
      <c r="C50" s="131" t="s">
        <v>902</v>
      </c>
      <c r="D50" s="132" t="s">
        <v>201</v>
      </c>
      <c r="E50" s="133">
        <v>1</v>
      </c>
      <c r="F50" s="133">
        <v>0</v>
      </c>
      <c r="G50" s="134">
        <f t="shared" si="8"/>
        <v>0</v>
      </c>
      <c r="H50" s="135">
        <v>0</v>
      </c>
      <c r="I50" s="136">
        <f t="shared" si="9"/>
        <v>0</v>
      </c>
      <c r="J50" s="135">
        <v>0</v>
      </c>
      <c r="K50" s="136">
        <f t="shared" si="10"/>
        <v>0</v>
      </c>
      <c r="O50" s="128">
        <v>2</v>
      </c>
      <c r="AA50" s="101">
        <v>1</v>
      </c>
      <c r="AB50" s="101">
        <v>7</v>
      </c>
      <c r="AC50" s="101">
        <v>7</v>
      </c>
      <c r="AZ50" s="101">
        <v>2</v>
      </c>
      <c r="BA50" s="101">
        <f t="shared" si="11"/>
        <v>0</v>
      </c>
      <c r="BB50" s="101">
        <f t="shared" si="12"/>
        <v>0</v>
      </c>
      <c r="BC50" s="101">
        <f t="shared" si="13"/>
        <v>0</v>
      </c>
      <c r="BD50" s="101">
        <f t="shared" si="14"/>
        <v>0</v>
      </c>
      <c r="BE50" s="101">
        <f t="shared" si="15"/>
        <v>0</v>
      </c>
      <c r="CA50" s="128">
        <v>1</v>
      </c>
      <c r="CB50" s="128">
        <v>7</v>
      </c>
    </row>
    <row r="51" spans="1:80" x14ac:dyDescent="0.2">
      <c r="A51" s="129">
        <v>42</v>
      </c>
      <c r="B51" s="130" t="s">
        <v>903</v>
      </c>
      <c r="C51" s="131" t="s">
        <v>904</v>
      </c>
      <c r="D51" s="132" t="s">
        <v>201</v>
      </c>
      <c r="E51" s="133">
        <v>4</v>
      </c>
      <c r="F51" s="133">
        <v>0</v>
      </c>
      <c r="G51" s="134">
        <f t="shared" si="8"/>
        <v>0</v>
      </c>
      <c r="H51" s="135">
        <v>0</v>
      </c>
      <c r="I51" s="136">
        <f t="shared" si="9"/>
        <v>0</v>
      </c>
      <c r="J51" s="135">
        <v>0</v>
      </c>
      <c r="K51" s="136">
        <f t="shared" si="10"/>
        <v>0</v>
      </c>
      <c r="O51" s="128">
        <v>2</v>
      </c>
      <c r="AA51" s="101">
        <v>1</v>
      </c>
      <c r="AB51" s="101">
        <v>7</v>
      </c>
      <c r="AC51" s="101">
        <v>7</v>
      </c>
      <c r="AZ51" s="101">
        <v>2</v>
      </c>
      <c r="BA51" s="101">
        <f t="shared" si="11"/>
        <v>0</v>
      </c>
      <c r="BB51" s="101">
        <f t="shared" si="12"/>
        <v>0</v>
      </c>
      <c r="BC51" s="101">
        <f t="shared" si="13"/>
        <v>0</v>
      </c>
      <c r="BD51" s="101">
        <f t="shared" si="14"/>
        <v>0</v>
      </c>
      <c r="BE51" s="101">
        <f t="shared" si="15"/>
        <v>0</v>
      </c>
      <c r="CA51" s="128">
        <v>1</v>
      </c>
      <c r="CB51" s="128">
        <v>7</v>
      </c>
    </row>
    <row r="52" spans="1:80" x14ac:dyDescent="0.2">
      <c r="A52" s="144"/>
      <c r="B52" s="145" t="s">
        <v>45</v>
      </c>
      <c r="C52" s="146" t="s">
        <v>864</v>
      </c>
      <c r="D52" s="147"/>
      <c r="E52" s="148"/>
      <c r="F52" s="149"/>
      <c r="G52" s="150">
        <f>SUM(G29:G51)</f>
        <v>0</v>
      </c>
      <c r="H52" s="151"/>
      <c r="I52" s="152">
        <f>SUM(I29:I51)</f>
        <v>0</v>
      </c>
      <c r="J52" s="151"/>
      <c r="K52" s="152">
        <f>SUM(K29:K51)</f>
        <v>0</v>
      </c>
      <c r="O52" s="128">
        <v>4</v>
      </c>
      <c r="BA52" s="153">
        <f>SUM(BA29:BA51)</f>
        <v>0</v>
      </c>
      <c r="BB52" s="153">
        <f>SUM(BB29:BB51)</f>
        <v>0</v>
      </c>
      <c r="BC52" s="153">
        <f>SUM(BC29:BC51)</f>
        <v>0</v>
      </c>
      <c r="BD52" s="153">
        <f>SUM(BD29:BD51)</f>
        <v>0</v>
      </c>
      <c r="BE52" s="153">
        <f>SUM(BE29:BE51)</f>
        <v>0</v>
      </c>
    </row>
    <row r="53" spans="1:80" x14ac:dyDescent="0.2">
      <c r="A53" s="118" t="s">
        <v>41</v>
      </c>
      <c r="B53" s="119" t="s">
        <v>905</v>
      </c>
      <c r="C53" s="120" t="s">
        <v>906</v>
      </c>
      <c r="D53" s="121"/>
      <c r="E53" s="122"/>
      <c r="F53" s="122"/>
      <c r="G53" s="123"/>
      <c r="H53" s="124"/>
      <c r="I53" s="125"/>
      <c r="J53" s="126"/>
      <c r="K53" s="127"/>
      <c r="O53" s="128">
        <v>1</v>
      </c>
    </row>
    <row r="54" spans="1:80" x14ac:dyDescent="0.2">
      <c r="A54" s="129">
        <v>43</v>
      </c>
      <c r="B54" s="130" t="s">
        <v>908</v>
      </c>
      <c r="C54" s="131" t="s">
        <v>909</v>
      </c>
      <c r="D54" s="132" t="s">
        <v>115</v>
      </c>
      <c r="E54" s="133">
        <v>1</v>
      </c>
      <c r="F54" s="133">
        <v>0</v>
      </c>
      <c r="G54" s="134">
        <f t="shared" ref="G54:G60" si="16">E54*F54</f>
        <v>0</v>
      </c>
      <c r="H54" s="135">
        <v>0</v>
      </c>
      <c r="I54" s="136">
        <f t="shared" ref="I54:I60" si="17">E54*H54</f>
        <v>0</v>
      </c>
      <c r="J54" s="135">
        <v>0</v>
      </c>
      <c r="K54" s="136">
        <f t="shared" ref="K54:K60" si="18">E54*J54</f>
        <v>0</v>
      </c>
      <c r="O54" s="128">
        <v>2</v>
      </c>
      <c r="AA54" s="101">
        <v>1</v>
      </c>
      <c r="AB54" s="101">
        <v>7</v>
      </c>
      <c r="AC54" s="101">
        <v>7</v>
      </c>
      <c r="AZ54" s="101">
        <v>2</v>
      </c>
      <c r="BA54" s="101">
        <f t="shared" ref="BA54:BA60" si="19">IF(AZ54=1,G54,0)</f>
        <v>0</v>
      </c>
      <c r="BB54" s="101">
        <f t="shared" ref="BB54:BB60" si="20">IF(AZ54=2,G54,0)</f>
        <v>0</v>
      </c>
      <c r="BC54" s="101">
        <f t="shared" ref="BC54:BC60" si="21">IF(AZ54=3,G54,0)</f>
        <v>0</v>
      </c>
      <c r="BD54" s="101">
        <f t="shared" ref="BD54:BD60" si="22">IF(AZ54=4,G54,0)</f>
        <v>0</v>
      </c>
      <c r="BE54" s="101">
        <f t="shared" ref="BE54:BE60" si="23">IF(AZ54=5,G54,0)</f>
        <v>0</v>
      </c>
      <c r="CA54" s="128">
        <v>1</v>
      </c>
      <c r="CB54" s="128">
        <v>7</v>
      </c>
    </row>
    <row r="55" spans="1:80" x14ac:dyDescent="0.2">
      <c r="A55" s="129">
        <v>44</v>
      </c>
      <c r="B55" s="130" t="s">
        <v>910</v>
      </c>
      <c r="C55" s="131" t="s">
        <v>911</v>
      </c>
      <c r="D55" s="132" t="s">
        <v>115</v>
      </c>
      <c r="E55" s="133">
        <v>15</v>
      </c>
      <c r="F55" s="133">
        <v>0</v>
      </c>
      <c r="G55" s="134">
        <f t="shared" si="16"/>
        <v>0</v>
      </c>
      <c r="H55" s="135">
        <v>0</v>
      </c>
      <c r="I55" s="136">
        <f t="shared" si="17"/>
        <v>0</v>
      </c>
      <c r="J55" s="135">
        <v>0</v>
      </c>
      <c r="K55" s="136">
        <f t="shared" si="18"/>
        <v>0</v>
      </c>
      <c r="O55" s="128">
        <v>2</v>
      </c>
      <c r="AA55" s="101">
        <v>1</v>
      </c>
      <c r="AB55" s="101">
        <v>7</v>
      </c>
      <c r="AC55" s="101">
        <v>7</v>
      </c>
      <c r="AZ55" s="101">
        <v>2</v>
      </c>
      <c r="BA55" s="101">
        <f t="shared" si="19"/>
        <v>0</v>
      </c>
      <c r="BB55" s="101">
        <f t="shared" si="20"/>
        <v>0</v>
      </c>
      <c r="BC55" s="101">
        <f t="shared" si="21"/>
        <v>0</v>
      </c>
      <c r="BD55" s="101">
        <f t="shared" si="22"/>
        <v>0</v>
      </c>
      <c r="BE55" s="101">
        <f t="shared" si="23"/>
        <v>0</v>
      </c>
      <c r="CA55" s="128">
        <v>1</v>
      </c>
      <c r="CB55" s="128">
        <v>7</v>
      </c>
    </row>
    <row r="56" spans="1:80" x14ac:dyDescent="0.2">
      <c r="A56" s="129">
        <v>45</v>
      </c>
      <c r="B56" s="130" t="s">
        <v>912</v>
      </c>
      <c r="C56" s="131" t="s">
        <v>913</v>
      </c>
      <c r="D56" s="132" t="s">
        <v>115</v>
      </c>
      <c r="E56" s="133">
        <v>1</v>
      </c>
      <c r="F56" s="133">
        <v>0</v>
      </c>
      <c r="G56" s="134">
        <f t="shared" si="16"/>
        <v>0</v>
      </c>
      <c r="H56" s="135">
        <v>0</v>
      </c>
      <c r="I56" s="136">
        <f t="shared" si="17"/>
        <v>0</v>
      </c>
      <c r="J56" s="135">
        <v>0</v>
      </c>
      <c r="K56" s="136">
        <f t="shared" si="18"/>
        <v>0</v>
      </c>
      <c r="O56" s="128">
        <v>2</v>
      </c>
      <c r="AA56" s="101">
        <v>1</v>
      </c>
      <c r="AB56" s="101">
        <v>7</v>
      </c>
      <c r="AC56" s="101">
        <v>7</v>
      </c>
      <c r="AZ56" s="101">
        <v>2</v>
      </c>
      <c r="BA56" s="101">
        <f t="shared" si="19"/>
        <v>0</v>
      </c>
      <c r="BB56" s="101">
        <f t="shared" si="20"/>
        <v>0</v>
      </c>
      <c r="BC56" s="101">
        <f t="shared" si="21"/>
        <v>0</v>
      </c>
      <c r="BD56" s="101">
        <f t="shared" si="22"/>
        <v>0</v>
      </c>
      <c r="BE56" s="101">
        <f t="shared" si="23"/>
        <v>0</v>
      </c>
      <c r="CA56" s="128">
        <v>1</v>
      </c>
      <c r="CB56" s="128">
        <v>7</v>
      </c>
    </row>
    <row r="57" spans="1:80" x14ac:dyDescent="0.2">
      <c r="A57" s="129">
        <v>46</v>
      </c>
      <c r="B57" s="130" t="s">
        <v>914</v>
      </c>
      <c r="C57" s="131" t="s">
        <v>915</v>
      </c>
      <c r="D57" s="132" t="s">
        <v>201</v>
      </c>
      <c r="E57" s="133">
        <v>1</v>
      </c>
      <c r="F57" s="133">
        <v>0</v>
      </c>
      <c r="G57" s="134">
        <f t="shared" si="16"/>
        <v>0</v>
      </c>
      <c r="H57" s="135">
        <v>0</v>
      </c>
      <c r="I57" s="136">
        <f t="shared" si="17"/>
        <v>0</v>
      </c>
      <c r="J57" s="135">
        <v>0</v>
      </c>
      <c r="K57" s="136">
        <f t="shared" si="18"/>
        <v>0</v>
      </c>
      <c r="O57" s="128">
        <v>2</v>
      </c>
      <c r="AA57" s="101">
        <v>1</v>
      </c>
      <c r="AB57" s="101">
        <v>7</v>
      </c>
      <c r="AC57" s="101">
        <v>7</v>
      </c>
      <c r="AZ57" s="101">
        <v>2</v>
      </c>
      <c r="BA57" s="101">
        <f t="shared" si="19"/>
        <v>0</v>
      </c>
      <c r="BB57" s="101">
        <f t="shared" si="20"/>
        <v>0</v>
      </c>
      <c r="BC57" s="101">
        <f t="shared" si="21"/>
        <v>0</v>
      </c>
      <c r="BD57" s="101">
        <f t="shared" si="22"/>
        <v>0</v>
      </c>
      <c r="BE57" s="101">
        <f t="shared" si="23"/>
        <v>0</v>
      </c>
      <c r="CA57" s="128">
        <v>1</v>
      </c>
      <c r="CB57" s="128">
        <v>7</v>
      </c>
    </row>
    <row r="58" spans="1:80" x14ac:dyDescent="0.2">
      <c r="A58" s="129">
        <v>47</v>
      </c>
      <c r="B58" s="130" t="s">
        <v>916</v>
      </c>
      <c r="C58" s="131" t="s">
        <v>917</v>
      </c>
      <c r="D58" s="132" t="s">
        <v>201</v>
      </c>
      <c r="E58" s="133">
        <v>2</v>
      </c>
      <c r="F58" s="133">
        <v>0</v>
      </c>
      <c r="G58" s="134">
        <f t="shared" si="16"/>
        <v>0</v>
      </c>
      <c r="H58" s="135">
        <v>0</v>
      </c>
      <c r="I58" s="136">
        <f t="shared" si="17"/>
        <v>0</v>
      </c>
      <c r="J58" s="135">
        <v>0</v>
      </c>
      <c r="K58" s="136">
        <f t="shared" si="18"/>
        <v>0</v>
      </c>
      <c r="O58" s="128">
        <v>2</v>
      </c>
      <c r="AA58" s="101">
        <v>1</v>
      </c>
      <c r="AB58" s="101">
        <v>7</v>
      </c>
      <c r="AC58" s="101">
        <v>7</v>
      </c>
      <c r="AZ58" s="101">
        <v>2</v>
      </c>
      <c r="BA58" s="101">
        <f t="shared" si="19"/>
        <v>0</v>
      </c>
      <c r="BB58" s="101">
        <f t="shared" si="20"/>
        <v>0</v>
      </c>
      <c r="BC58" s="101">
        <f t="shared" si="21"/>
        <v>0</v>
      </c>
      <c r="BD58" s="101">
        <f t="shared" si="22"/>
        <v>0</v>
      </c>
      <c r="BE58" s="101">
        <f t="shared" si="23"/>
        <v>0</v>
      </c>
      <c r="CA58" s="128">
        <v>1</v>
      </c>
      <c r="CB58" s="128">
        <v>7</v>
      </c>
    </row>
    <row r="59" spans="1:80" x14ac:dyDescent="0.2">
      <c r="A59" s="129">
        <v>48</v>
      </c>
      <c r="B59" s="130" t="s">
        <v>918</v>
      </c>
      <c r="C59" s="131" t="s">
        <v>919</v>
      </c>
      <c r="D59" s="132" t="s">
        <v>201</v>
      </c>
      <c r="E59" s="133">
        <v>2</v>
      </c>
      <c r="F59" s="133">
        <v>0</v>
      </c>
      <c r="G59" s="134">
        <f t="shared" si="16"/>
        <v>0</v>
      </c>
      <c r="H59" s="135">
        <v>0</v>
      </c>
      <c r="I59" s="136">
        <f t="shared" si="17"/>
        <v>0</v>
      </c>
      <c r="J59" s="135">
        <v>0</v>
      </c>
      <c r="K59" s="136">
        <f t="shared" si="18"/>
        <v>0</v>
      </c>
      <c r="O59" s="128">
        <v>2</v>
      </c>
      <c r="AA59" s="101">
        <v>1</v>
      </c>
      <c r="AB59" s="101">
        <v>7</v>
      </c>
      <c r="AC59" s="101">
        <v>7</v>
      </c>
      <c r="AZ59" s="101">
        <v>2</v>
      </c>
      <c r="BA59" s="101">
        <f t="shared" si="19"/>
        <v>0</v>
      </c>
      <c r="BB59" s="101">
        <f t="shared" si="20"/>
        <v>0</v>
      </c>
      <c r="BC59" s="101">
        <f t="shared" si="21"/>
        <v>0</v>
      </c>
      <c r="BD59" s="101">
        <f t="shared" si="22"/>
        <v>0</v>
      </c>
      <c r="BE59" s="101">
        <f t="shared" si="23"/>
        <v>0</v>
      </c>
      <c r="CA59" s="128">
        <v>1</v>
      </c>
      <c r="CB59" s="128">
        <v>7</v>
      </c>
    </row>
    <row r="60" spans="1:80" x14ac:dyDescent="0.2">
      <c r="A60" s="129">
        <v>49</v>
      </c>
      <c r="B60" s="130" t="s">
        <v>920</v>
      </c>
      <c r="C60" s="131" t="s">
        <v>921</v>
      </c>
      <c r="D60" s="132" t="s">
        <v>115</v>
      </c>
      <c r="E60" s="133">
        <v>16</v>
      </c>
      <c r="F60" s="133">
        <v>0</v>
      </c>
      <c r="G60" s="134">
        <f t="shared" si="16"/>
        <v>0</v>
      </c>
      <c r="H60" s="135">
        <v>0</v>
      </c>
      <c r="I60" s="136">
        <f t="shared" si="17"/>
        <v>0</v>
      </c>
      <c r="J60" s="135">
        <v>0</v>
      </c>
      <c r="K60" s="136">
        <f t="shared" si="18"/>
        <v>0</v>
      </c>
      <c r="O60" s="128">
        <v>2</v>
      </c>
      <c r="AA60" s="101">
        <v>1</v>
      </c>
      <c r="AB60" s="101">
        <v>7</v>
      </c>
      <c r="AC60" s="101">
        <v>7</v>
      </c>
      <c r="AZ60" s="101">
        <v>2</v>
      </c>
      <c r="BA60" s="101">
        <f t="shared" si="19"/>
        <v>0</v>
      </c>
      <c r="BB60" s="101">
        <f t="shared" si="20"/>
        <v>0</v>
      </c>
      <c r="BC60" s="101">
        <f t="shared" si="21"/>
        <v>0</v>
      </c>
      <c r="BD60" s="101">
        <f t="shared" si="22"/>
        <v>0</v>
      </c>
      <c r="BE60" s="101">
        <f t="shared" si="23"/>
        <v>0</v>
      </c>
      <c r="CA60" s="128">
        <v>1</v>
      </c>
      <c r="CB60" s="128">
        <v>7</v>
      </c>
    </row>
    <row r="61" spans="1:80" x14ac:dyDescent="0.2">
      <c r="A61" s="144"/>
      <c r="B61" s="145" t="s">
        <v>45</v>
      </c>
      <c r="C61" s="146" t="s">
        <v>907</v>
      </c>
      <c r="D61" s="147"/>
      <c r="E61" s="148"/>
      <c r="F61" s="149"/>
      <c r="G61" s="150">
        <f>SUM(G53:G60)</f>
        <v>0</v>
      </c>
      <c r="H61" s="151"/>
      <c r="I61" s="152">
        <f>SUM(I53:I60)</f>
        <v>0</v>
      </c>
      <c r="J61" s="151"/>
      <c r="K61" s="152">
        <f>SUM(K53:K60)</f>
        <v>0</v>
      </c>
      <c r="O61" s="128">
        <v>4</v>
      </c>
      <c r="BA61" s="153">
        <f>SUM(BA53:BA60)</f>
        <v>0</v>
      </c>
      <c r="BB61" s="153">
        <f>SUM(BB53:BB60)</f>
        <v>0</v>
      </c>
      <c r="BC61" s="153">
        <f>SUM(BC53:BC60)</f>
        <v>0</v>
      </c>
      <c r="BD61" s="153">
        <f>SUM(BD53:BD60)</f>
        <v>0</v>
      </c>
      <c r="BE61" s="153">
        <f>SUM(BE53:BE60)</f>
        <v>0</v>
      </c>
    </row>
    <row r="62" spans="1:80" x14ac:dyDescent="0.2">
      <c r="A62" s="118" t="s">
        <v>41</v>
      </c>
      <c r="B62" s="119" t="s">
        <v>922</v>
      </c>
      <c r="C62" s="120" t="s">
        <v>923</v>
      </c>
      <c r="D62" s="121"/>
      <c r="E62" s="122"/>
      <c r="F62" s="122"/>
      <c r="G62" s="123"/>
      <c r="H62" s="124"/>
      <c r="I62" s="125"/>
      <c r="J62" s="126"/>
      <c r="K62" s="127"/>
      <c r="O62" s="128">
        <v>1</v>
      </c>
    </row>
    <row r="63" spans="1:80" x14ac:dyDescent="0.2">
      <c r="A63" s="129">
        <v>50</v>
      </c>
      <c r="B63" s="130" t="s">
        <v>925</v>
      </c>
      <c r="C63" s="131" t="s">
        <v>926</v>
      </c>
      <c r="D63" s="132" t="s">
        <v>105</v>
      </c>
      <c r="E63" s="133">
        <v>16</v>
      </c>
      <c r="F63" s="133">
        <v>0</v>
      </c>
      <c r="G63" s="134">
        <f t="shared" ref="G63:G86" si="24">E63*F63</f>
        <v>0</v>
      </c>
      <c r="H63" s="135">
        <v>0</v>
      </c>
      <c r="I63" s="136">
        <f t="shared" ref="I63:I86" si="25">E63*H63</f>
        <v>0</v>
      </c>
      <c r="J63" s="135">
        <v>0</v>
      </c>
      <c r="K63" s="136">
        <f t="shared" ref="K63:K86" si="26">E63*J63</f>
        <v>0</v>
      </c>
      <c r="O63" s="128">
        <v>2</v>
      </c>
      <c r="AA63" s="101">
        <v>1</v>
      </c>
      <c r="AB63" s="101">
        <v>7</v>
      </c>
      <c r="AC63" s="101">
        <v>7</v>
      </c>
      <c r="AZ63" s="101">
        <v>2</v>
      </c>
      <c r="BA63" s="101">
        <f t="shared" ref="BA63:BA86" si="27">IF(AZ63=1,G63,0)</f>
        <v>0</v>
      </c>
      <c r="BB63" s="101">
        <f t="shared" ref="BB63:BB86" si="28">IF(AZ63=2,G63,0)</f>
        <v>0</v>
      </c>
      <c r="BC63" s="101">
        <f t="shared" ref="BC63:BC86" si="29">IF(AZ63=3,G63,0)</f>
        <v>0</v>
      </c>
      <c r="BD63" s="101">
        <f t="shared" ref="BD63:BD86" si="30">IF(AZ63=4,G63,0)</f>
        <v>0</v>
      </c>
      <c r="BE63" s="101">
        <f t="shared" ref="BE63:BE86" si="31">IF(AZ63=5,G63,0)</f>
        <v>0</v>
      </c>
      <c r="CA63" s="128">
        <v>1</v>
      </c>
      <c r="CB63" s="128">
        <v>7</v>
      </c>
    </row>
    <row r="64" spans="1:80" x14ac:dyDescent="0.2">
      <c r="A64" s="129">
        <v>51</v>
      </c>
      <c r="B64" s="130" t="s">
        <v>927</v>
      </c>
      <c r="C64" s="131" t="s">
        <v>928</v>
      </c>
      <c r="D64" s="132" t="s">
        <v>105</v>
      </c>
      <c r="E64" s="133">
        <v>5</v>
      </c>
      <c r="F64" s="133">
        <v>0</v>
      </c>
      <c r="G64" s="134">
        <f t="shared" si="24"/>
        <v>0</v>
      </c>
      <c r="H64" s="135">
        <v>0</v>
      </c>
      <c r="I64" s="136">
        <f t="shared" si="25"/>
        <v>0</v>
      </c>
      <c r="J64" s="135">
        <v>0</v>
      </c>
      <c r="K64" s="136">
        <f t="shared" si="26"/>
        <v>0</v>
      </c>
      <c r="O64" s="128">
        <v>2</v>
      </c>
      <c r="AA64" s="101">
        <v>1</v>
      </c>
      <c r="AB64" s="101">
        <v>7</v>
      </c>
      <c r="AC64" s="101">
        <v>7</v>
      </c>
      <c r="AZ64" s="101">
        <v>2</v>
      </c>
      <c r="BA64" s="101">
        <f t="shared" si="27"/>
        <v>0</v>
      </c>
      <c r="BB64" s="101">
        <f t="shared" si="28"/>
        <v>0</v>
      </c>
      <c r="BC64" s="101">
        <f t="shared" si="29"/>
        <v>0</v>
      </c>
      <c r="BD64" s="101">
        <f t="shared" si="30"/>
        <v>0</v>
      </c>
      <c r="BE64" s="101">
        <f t="shared" si="31"/>
        <v>0</v>
      </c>
      <c r="CA64" s="128">
        <v>1</v>
      </c>
      <c r="CB64" s="128">
        <v>7</v>
      </c>
    </row>
    <row r="65" spans="1:80" x14ac:dyDescent="0.2">
      <c r="A65" s="129">
        <v>52</v>
      </c>
      <c r="B65" s="130" t="s">
        <v>929</v>
      </c>
      <c r="C65" s="131" t="s">
        <v>930</v>
      </c>
      <c r="D65" s="132" t="s">
        <v>105</v>
      </c>
      <c r="E65" s="133">
        <v>16</v>
      </c>
      <c r="F65" s="133">
        <v>0</v>
      </c>
      <c r="G65" s="134">
        <f t="shared" si="24"/>
        <v>0</v>
      </c>
      <c r="H65" s="135">
        <v>0</v>
      </c>
      <c r="I65" s="136">
        <f t="shared" si="25"/>
        <v>0</v>
      </c>
      <c r="J65" s="135">
        <v>0</v>
      </c>
      <c r="K65" s="136">
        <f t="shared" si="26"/>
        <v>0</v>
      </c>
      <c r="O65" s="128">
        <v>2</v>
      </c>
      <c r="AA65" s="101">
        <v>1</v>
      </c>
      <c r="AB65" s="101">
        <v>7</v>
      </c>
      <c r="AC65" s="101">
        <v>7</v>
      </c>
      <c r="AZ65" s="101">
        <v>2</v>
      </c>
      <c r="BA65" s="101">
        <f t="shared" si="27"/>
        <v>0</v>
      </c>
      <c r="BB65" s="101">
        <f t="shared" si="28"/>
        <v>0</v>
      </c>
      <c r="BC65" s="101">
        <f t="shared" si="29"/>
        <v>0</v>
      </c>
      <c r="BD65" s="101">
        <f t="shared" si="30"/>
        <v>0</v>
      </c>
      <c r="BE65" s="101">
        <f t="shared" si="31"/>
        <v>0</v>
      </c>
      <c r="CA65" s="128">
        <v>1</v>
      </c>
      <c r="CB65" s="128">
        <v>7</v>
      </c>
    </row>
    <row r="66" spans="1:80" x14ac:dyDescent="0.2">
      <c r="A66" s="129">
        <v>53</v>
      </c>
      <c r="B66" s="130" t="s">
        <v>931</v>
      </c>
      <c r="C66" s="131" t="s">
        <v>932</v>
      </c>
      <c r="D66" s="132" t="s">
        <v>105</v>
      </c>
      <c r="E66" s="133">
        <v>5</v>
      </c>
      <c r="F66" s="133">
        <v>0</v>
      </c>
      <c r="G66" s="134">
        <f t="shared" si="24"/>
        <v>0</v>
      </c>
      <c r="H66" s="135">
        <v>0</v>
      </c>
      <c r="I66" s="136">
        <f t="shared" si="25"/>
        <v>0</v>
      </c>
      <c r="J66" s="135">
        <v>0</v>
      </c>
      <c r="K66" s="136">
        <f t="shared" si="26"/>
        <v>0</v>
      </c>
      <c r="O66" s="128">
        <v>2</v>
      </c>
      <c r="AA66" s="101">
        <v>1</v>
      </c>
      <c r="AB66" s="101">
        <v>7</v>
      </c>
      <c r="AC66" s="101">
        <v>7</v>
      </c>
      <c r="AZ66" s="101">
        <v>2</v>
      </c>
      <c r="BA66" s="101">
        <f t="shared" si="27"/>
        <v>0</v>
      </c>
      <c r="BB66" s="101">
        <f t="shared" si="28"/>
        <v>0</v>
      </c>
      <c r="BC66" s="101">
        <f t="shared" si="29"/>
        <v>0</v>
      </c>
      <c r="BD66" s="101">
        <f t="shared" si="30"/>
        <v>0</v>
      </c>
      <c r="BE66" s="101">
        <f t="shared" si="31"/>
        <v>0</v>
      </c>
      <c r="CA66" s="128">
        <v>1</v>
      </c>
      <c r="CB66" s="128">
        <v>7</v>
      </c>
    </row>
    <row r="67" spans="1:80" x14ac:dyDescent="0.2">
      <c r="A67" s="129">
        <v>54</v>
      </c>
      <c r="B67" s="130" t="s">
        <v>933</v>
      </c>
      <c r="C67" s="131" t="s">
        <v>934</v>
      </c>
      <c r="D67" s="132" t="s">
        <v>105</v>
      </c>
      <c r="E67" s="133">
        <v>17</v>
      </c>
      <c r="F67" s="133">
        <v>0</v>
      </c>
      <c r="G67" s="134">
        <f t="shared" si="24"/>
        <v>0</v>
      </c>
      <c r="H67" s="135">
        <v>0</v>
      </c>
      <c r="I67" s="136">
        <f t="shared" si="25"/>
        <v>0</v>
      </c>
      <c r="J67" s="135">
        <v>0</v>
      </c>
      <c r="K67" s="136">
        <f t="shared" si="26"/>
        <v>0</v>
      </c>
      <c r="O67" s="128">
        <v>2</v>
      </c>
      <c r="AA67" s="101">
        <v>1</v>
      </c>
      <c r="AB67" s="101">
        <v>7</v>
      </c>
      <c r="AC67" s="101">
        <v>7</v>
      </c>
      <c r="AZ67" s="101">
        <v>2</v>
      </c>
      <c r="BA67" s="101">
        <f t="shared" si="27"/>
        <v>0</v>
      </c>
      <c r="BB67" s="101">
        <f t="shared" si="28"/>
        <v>0</v>
      </c>
      <c r="BC67" s="101">
        <f t="shared" si="29"/>
        <v>0</v>
      </c>
      <c r="BD67" s="101">
        <f t="shared" si="30"/>
        <v>0</v>
      </c>
      <c r="BE67" s="101">
        <f t="shared" si="31"/>
        <v>0</v>
      </c>
      <c r="CA67" s="128">
        <v>1</v>
      </c>
      <c r="CB67" s="128">
        <v>7</v>
      </c>
    </row>
    <row r="68" spans="1:80" x14ac:dyDescent="0.2">
      <c r="A68" s="129">
        <v>55</v>
      </c>
      <c r="B68" s="130" t="s">
        <v>935</v>
      </c>
      <c r="C68" s="131" t="s">
        <v>936</v>
      </c>
      <c r="D68" s="132" t="s">
        <v>105</v>
      </c>
      <c r="E68" s="133">
        <v>2</v>
      </c>
      <c r="F68" s="133">
        <v>0</v>
      </c>
      <c r="G68" s="134">
        <f t="shared" si="24"/>
        <v>0</v>
      </c>
      <c r="H68" s="135">
        <v>0</v>
      </c>
      <c r="I68" s="136">
        <f t="shared" si="25"/>
        <v>0</v>
      </c>
      <c r="J68" s="135">
        <v>0</v>
      </c>
      <c r="K68" s="136">
        <f t="shared" si="26"/>
        <v>0</v>
      </c>
      <c r="O68" s="128">
        <v>2</v>
      </c>
      <c r="AA68" s="101">
        <v>1</v>
      </c>
      <c r="AB68" s="101">
        <v>7</v>
      </c>
      <c r="AC68" s="101">
        <v>7</v>
      </c>
      <c r="AZ68" s="101">
        <v>2</v>
      </c>
      <c r="BA68" s="101">
        <f t="shared" si="27"/>
        <v>0</v>
      </c>
      <c r="BB68" s="101">
        <f t="shared" si="28"/>
        <v>0</v>
      </c>
      <c r="BC68" s="101">
        <f t="shared" si="29"/>
        <v>0</v>
      </c>
      <c r="BD68" s="101">
        <f t="shared" si="30"/>
        <v>0</v>
      </c>
      <c r="BE68" s="101">
        <f t="shared" si="31"/>
        <v>0</v>
      </c>
      <c r="CA68" s="128">
        <v>1</v>
      </c>
      <c r="CB68" s="128">
        <v>7</v>
      </c>
    </row>
    <row r="69" spans="1:80" x14ac:dyDescent="0.2">
      <c r="A69" s="129">
        <v>56</v>
      </c>
      <c r="B69" s="130" t="s">
        <v>937</v>
      </c>
      <c r="C69" s="131" t="s">
        <v>938</v>
      </c>
      <c r="D69" s="132" t="s">
        <v>105</v>
      </c>
      <c r="E69" s="133">
        <v>5</v>
      </c>
      <c r="F69" s="133">
        <v>0</v>
      </c>
      <c r="G69" s="134">
        <f t="shared" si="24"/>
        <v>0</v>
      </c>
      <c r="H69" s="135">
        <v>0</v>
      </c>
      <c r="I69" s="136">
        <f t="shared" si="25"/>
        <v>0</v>
      </c>
      <c r="J69" s="135">
        <v>0</v>
      </c>
      <c r="K69" s="136">
        <f t="shared" si="26"/>
        <v>0</v>
      </c>
      <c r="O69" s="128">
        <v>2</v>
      </c>
      <c r="AA69" s="101">
        <v>1</v>
      </c>
      <c r="AB69" s="101">
        <v>0</v>
      </c>
      <c r="AC69" s="101">
        <v>0</v>
      </c>
      <c r="AZ69" s="101">
        <v>2</v>
      </c>
      <c r="BA69" s="101">
        <f t="shared" si="27"/>
        <v>0</v>
      </c>
      <c r="BB69" s="101">
        <f t="shared" si="28"/>
        <v>0</v>
      </c>
      <c r="BC69" s="101">
        <f t="shared" si="29"/>
        <v>0</v>
      </c>
      <c r="BD69" s="101">
        <f t="shared" si="30"/>
        <v>0</v>
      </c>
      <c r="BE69" s="101">
        <f t="shared" si="31"/>
        <v>0</v>
      </c>
      <c r="CA69" s="128">
        <v>1</v>
      </c>
      <c r="CB69" s="128">
        <v>0</v>
      </c>
    </row>
    <row r="70" spans="1:80" x14ac:dyDescent="0.2">
      <c r="A70" s="129">
        <v>57</v>
      </c>
      <c r="B70" s="130" t="s">
        <v>939</v>
      </c>
      <c r="C70" s="131" t="s">
        <v>940</v>
      </c>
      <c r="D70" s="132" t="s">
        <v>201</v>
      </c>
      <c r="E70" s="133">
        <v>24</v>
      </c>
      <c r="F70" s="133">
        <v>0</v>
      </c>
      <c r="G70" s="134">
        <f t="shared" si="24"/>
        <v>0</v>
      </c>
      <c r="H70" s="135">
        <v>0</v>
      </c>
      <c r="I70" s="136">
        <f t="shared" si="25"/>
        <v>0</v>
      </c>
      <c r="J70" s="135">
        <v>0</v>
      </c>
      <c r="K70" s="136">
        <f t="shared" si="26"/>
        <v>0</v>
      </c>
      <c r="O70" s="128">
        <v>2</v>
      </c>
      <c r="AA70" s="101">
        <v>1</v>
      </c>
      <c r="AB70" s="101">
        <v>7</v>
      </c>
      <c r="AC70" s="101">
        <v>7</v>
      </c>
      <c r="AZ70" s="101">
        <v>2</v>
      </c>
      <c r="BA70" s="101">
        <f t="shared" si="27"/>
        <v>0</v>
      </c>
      <c r="BB70" s="101">
        <f t="shared" si="28"/>
        <v>0</v>
      </c>
      <c r="BC70" s="101">
        <f t="shared" si="29"/>
        <v>0</v>
      </c>
      <c r="BD70" s="101">
        <f t="shared" si="30"/>
        <v>0</v>
      </c>
      <c r="BE70" s="101">
        <f t="shared" si="31"/>
        <v>0</v>
      </c>
      <c r="CA70" s="128">
        <v>1</v>
      </c>
      <c r="CB70" s="128">
        <v>7</v>
      </c>
    </row>
    <row r="71" spans="1:80" x14ac:dyDescent="0.2">
      <c r="A71" s="129">
        <v>58</v>
      </c>
      <c r="B71" s="130" t="s">
        <v>941</v>
      </c>
      <c r="C71" s="131" t="s">
        <v>942</v>
      </c>
      <c r="D71" s="132" t="s">
        <v>201</v>
      </c>
      <c r="E71" s="133">
        <v>6</v>
      </c>
      <c r="F71" s="133">
        <v>0</v>
      </c>
      <c r="G71" s="134">
        <f t="shared" si="24"/>
        <v>0</v>
      </c>
      <c r="H71" s="135">
        <v>0</v>
      </c>
      <c r="I71" s="136">
        <f t="shared" si="25"/>
        <v>0</v>
      </c>
      <c r="J71" s="135">
        <v>0</v>
      </c>
      <c r="K71" s="136">
        <f t="shared" si="26"/>
        <v>0</v>
      </c>
      <c r="O71" s="128">
        <v>2</v>
      </c>
      <c r="AA71" s="101">
        <v>1</v>
      </c>
      <c r="AB71" s="101">
        <v>7</v>
      </c>
      <c r="AC71" s="101">
        <v>7</v>
      </c>
      <c r="AZ71" s="101">
        <v>2</v>
      </c>
      <c r="BA71" s="101">
        <f t="shared" si="27"/>
        <v>0</v>
      </c>
      <c r="BB71" s="101">
        <f t="shared" si="28"/>
        <v>0</v>
      </c>
      <c r="BC71" s="101">
        <f t="shared" si="29"/>
        <v>0</v>
      </c>
      <c r="BD71" s="101">
        <f t="shared" si="30"/>
        <v>0</v>
      </c>
      <c r="BE71" s="101">
        <f t="shared" si="31"/>
        <v>0</v>
      </c>
      <c r="CA71" s="128">
        <v>1</v>
      </c>
      <c r="CB71" s="128">
        <v>7</v>
      </c>
    </row>
    <row r="72" spans="1:80" x14ac:dyDescent="0.2">
      <c r="A72" s="129">
        <v>59</v>
      </c>
      <c r="B72" s="130" t="s">
        <v>943</v>
      </c>
      <c r="C72" s="131" t="s">
        <v>944</v>
      </c>
      <c r="D72" s="132" t="s">
        <v>201</v>
      </c>
      <c r="E72" s="133">
        <v>6</v>
      </c>
      <c r="F72" s="133">
        <v>0</v>
      </c>
      <c r="G72" s="134">
        <f t="shared" si="24"/>
        <v>0</v>
      </c>
      <c r="H72" s="135">
        <v>0</v>
      </c>
      <c r="I72" s="136">
        <f t="shared" si="25"/>
        <v>0</v>
      </c>
      <c r="J72" s="135">
        <v>0</v>
      </c>
      <c r="K72" s="136">
        <f t="shared" si="26"/>
        <v>0</v>
      </c>
      <c r="O72" s="128">
        <v>2</v>
      </c>
      <c r="AA72" s="101">
        <v>1</v>
      </c>
      <c r="AB72" s="101">
        <v>7</v>
      </c>
      <c r="AC72" s="101">
        <v>7</v>
      </c>
      <c r="AZ72" s="101">
        <v>2</v>
      </c>
      <c r="BA72" s="101">
        <f t="shared" si="27"/>
        <v>0</v>
      </c>
      <c r="BB72" s="101">
        <f t="shared" si="28"/>
        <v>0</v>
      </c>
      <c r="BC72" s="101">
        <f t="shared" si="29"/>
        <v>0</v>
      </c>
      <c r="BD72" s="101">
        <f t="shared" si="30"/>
        <v>0</v>
      </c>
      <c r="BE72" s="101">
        <f t="shared" si="31"/>
        <v>0</v>
      </c>
      <c r="CA72" s="128">
        <v>1</v>
      </c>
      <c r="CB72" s="128">
        <v>7</v>
      </c>
    </row>
    <row r="73" spans="1:80" ht="22.5" x14ac:dyDescent="0.2">
      <c r="A73" s="129">
        <v>60</v>
      </c>
      <c r="B73" s="130" t="s">
        <v>945</v>
      </c>
      <c r="C73" s="131" t="s">
        <v>946</v>
      </c>
      <c r="D73" s="132" t="s">
        <v>201</v>
      </c>
      <c r="E73" s="133">
        <v>21</v>
      </c>
      <c r="F73" s="133">
        <v>0</v>
      </c>
      <c r="G73" s="134">
        <f t="shared" si="24"/>
        <v>0</v>
      </c>
      <c r="H73" s="135">
        <v>0</v>
      </c>
      <c r="I73" s="136">
        <f t="shared" si="25"/>
        <v>0</v>
      </c>
      <c r="J73" s="135">
        <v>0</v>
      </c>
      <c r="K73" s="136">
        <f t="shared" si="26"/>
        <v>0</v>
      </c>
      <c r="O73" s="128">
        <v>2</v>
      </c>
      <c r="AA73" s="101">
        <v>1</v>
      </c>
      <c r="AB73" s="101">
        <v>7</v>
      </c>
      <c r="AC73" s="101">
        <v>7</v>
      </c>
      <c r="AZ73" s="101">
        <v>2</v>
      </c>
      <c r="BA73" s="101">
        <f t="shared" si="27"/>
        <v>0</v>
      </c>
      <c r="BB73" s="101">
        <f t="shared" si="28"/>
        <v>0</v>
      </c>
      <c r="BC73" s="101">
        <f t="shared" si="29"/>
        <v>0</v>
      </c>
      <c r="BD73" s="101">
        <f t="shared" si="30"/>
        <v>0</v>
      </c>
      <c r="BE73" s="101">
        <f t="shared" si="31"/>
        <v>0</v>
      </c>
      <c r="CA73" s="128">
        <v>1</v>
      </c>
      <c r="CB73" s="128">
        <v>7</v>
      </c>
    </row>
    <row r="74" spans="1:80" x14ac:dyDescent="0.2">
      <c r="A74" s="129">
        <v>61</v>
      </c>
      <c r="B74" s="130" t="s">
        <v>947</v>
      </c>
      <c r="C74" s="131" t="s">
        <v>948</v>
      </c>
      <c r="D74" s="132" t="s">
        <v>201</v>
      </c>
      <c r="E74" s="133">
        <v>21</v>
      </c>
      <c r="F74" s="133">
        <v>0</v>
      </c>
      <c r="G74" s="134">
        <f t="shared" si="24"/>
        <v>0</v>
      </c>
      <c r="H74" s="135">
        <v>0</v>
      </c>
      <c r="I74" s="136">
        <f t="shared" si="25"/>
        <v>0</v>
      </c>
      <c r="J74" s="135">
        <v>0</v>
      </c>
      <c r="K74" s="136">
        <f t="shared" si="26"/>
        <v>0</v>
      </c>
      <c r="O74" s="128">
        <v>2</v>
      </c>
      <c r="AA74" s="101">
        <v>1</v>
      </c>
      <c r="AB74" s="101">
        <v>7</v>
      </c>
      <c r="AC74" s="101">
        <v>7</v>
      </c>
      <c r="AZ74" s="101">
        <v>2</v>
      </c>
      <c r="BA74" s="101">
        <f t="shared" si="27"/>
        <v>0</v>
      </c>
      <c r="BB74" s="101">
        <f t="shared" si="28"/>
        <v>0</v>
      </c>
      <c r="BC74" s="101">
        <f t="shared" si="29"/>
        <v>0</v>
      </c>
      <c r="BD74" s="101">
        <f t="shared" si="30"/>
        <v>0</v>
      </c>
      <c r="BE74" s="101">
        <f t="shared" si="31"/>
        <v>0</v>
      </c>
      <c r="CA74" s="128">
        <v>1</v>
      </c>
      <c r="CB74" s="128">
        <v>7</v>
      </c>
    </row>
    <row r="75" spans="1:80" x14ac:dyDescent="0.2">
      <c r="A75" s="129">
        <v>62</v>
      </c>
      <c r="B75" s="130" t="s">
        <v>949</v>
      </c>
      <c r="C75" s="131" t="s">
        <v>950</v>
      </c>
      <c r="D75" s="132" t="s">
        <v>201</v>
      </c>
      <c r="E75" s="133">
        <v>5</v>
      </c>
      <c r="F75" s="133">
        <v>0</v>
      </c>
      <c r="G75" s="134">
        <f t="shared" si="24"/>
        <v>0</v>
      </c>
      <c r="H75" s="135">
        <v>0</v>
      </c>
      <c r="I75" s="136">
        <f t="shared" si="25"/>
        <v>0</v>
      </c>
      <c r="J75" s="135">
        <v>0</v>
      </c>
      <c r="K75" s="136">
        <f t="shared" si="26"/>
        <v>0</v>
      </c>
      <c r="O75" s="128">
        <v>2</v>
      </c>
      <c r="AA75" s="101">
        <v>1</v>
      </c>
      <c r="AB75" s="101">
        <v>7</v>
      </c>
      <c r="AC75" s="101">
        <v>7</v>
      </c>
      <c r="AZ75" s="101">
        <v>2</v>
      </c>
      <c r="BA75" s="101">
        <f t="shared" si="27"/>
        <v>0</v>
      </c>
      <c r="BB75" s="101">
        <f t="shared" si="28"/>
        <v>0</v>
      </c>
      <c r="BC75" s="101">
        <f t="shared" si="29"/>
        <v>0</v>
      </c>
      <c r="BD75" s="101">
        <f t="shared" si="30"/>
        <v>0</v>
      </c>
      <c r="BE75" s="101">
        <f t="shared" si="31"/>
        <v>0</v>
      </c>
      <c r="CA75" s="128">
        <v>1</v>
      </c>
      <c r="CB75" s="128">
        <v>7</v>
      </c>
    </row>
    <row r="76" spans="1:80" ht="22.5" x14ac:dyDescent="0.2">
      <c r="A76" s="129">
        <v>63</v>
      </c>
      <c r="B76" s="130" t="s">
        <v>951</v>
      </c>
      <c r="C76" s="131" t="s">
        <v>952</v>
      </c>
      <c r="D76" s="132" t="s">
        <v>201</v>
      </c>
      <c r="E76" s="133">
        <v>2</v>
      </c>
      <c r="F76" s="133">
        <v>0</v>
      </c>
      <c r="G76" s="134">
        <f t="shared" si="24"/>
        <v>0</v>
      </c>
      <c r="H76" s="135">
        <v>0</v>
      </c>
      <c r="I76" s="136">
        <f t="shared" si="25"/>
        <v>0</v>
      </c>
      <c r="J76" s="135">
        <v>0</v>
      </c>
      <c r="K76" s="136">
        <f t="shared" si="26"/>
        <v>0</v>
      </c>
      <c r="O76" s="128">
        <v>2</v>
      </c>
      <c r="AA76" s="101">
        <v>1</v>
      </c>
      <c r="AB76" s="101">
        <v>7</v>
      </c>
      <c r="AC76" s="101">
        <v>7</v>
      </c>
      <c r="AZ76" s="101">
        <v>2</v>
      </c>
      <c r="BA76" s="101">
        <f t="shared" si="27"/>
        <v>0</v>
      </c>
      <c r="BB76" s="101">
        <f t="shared" si="28"/>
        <v>0</v>
      </c>
      <c r="BC76" s="101">
        <f t="shared" si="29"/>
        <v>0</v>
      </c>
      <c r="BD76" s="101">
        <f t="shared" si="30"/>
        <v>0</v>
      </c>
      <c r="BE76" s="101">
        <f t="shared" si="31"/>
        <v>0</v>
      </c>
      <c r="CA76" s="128">
        <v>1</v>
      </c>
      <c r="CB76" s="128">
        <v>7</v>
      </c>
    </row>
    <row r="77" spans="1:80" x14ac:dyDescent="0.2">
      <c r="A77" s="129">
        <v>64</v>
      </c>
      <c r="B77" s="130" t="s">
        <v>953</v>
      </c>
      <c r="C77" s="131" t="s">
        <v>954</v>
      </c>
      <c r="D77" s="132" t="s">
        <v>201</v>
      </c>
      <c r="E77" s="133">
        <v>2</v>
      </c>
      <c r="F77" s="133">
        <v>0</v>
      </c>
      <c r="G77" s="134">
        <f t="shared" si="24"/>
        <v>0</v>
      </c>
      <c r="H77" s="135">
        <v>0</v>
      </c>
      <c r="I77" s="136">
        <f t="shared" si="25"/>
        <v>0</v>
      </c>
      <c r="J77" s="135">
        <v>0</v>
      </c>
      <c r="K77" s="136">
        <f t="shared" si="26"/>
        <v>0</v>
      </c>
      <c r="O77" s="128">
        <v>2</v>
      </c>
      <c r="AA77" s="101">
        <v>1</v>
      </c>
      <c r="AB77" s="101">
        <v>7</v>
      </c>
      <c r="AC77" s="101">
        <v>7</v>
      </c>
      <c r="AZ77" s="101">
        <v>2</v>
      </c>
      <c r="BA77" s="101">
        <f t="shared" si="27"/>
        <v>0</v>
      </c>
      <c r="BB77" s="101">
        <f t="shared" si="28"/>
        <v>0</v>
      </c>
      <c r="BC77" s="101">
        <f t="shared" si="29"/>
        <v>0</v>
      </c>
      <c r="BD77" s="101">
        <f t="shared" si="30"/>
        <v>0</v>
      </c>
      <c r="BE77" s="101">
        <f t="shared" si="31"/>
        <v>0</v>
      </c>
      <c r="CA77" s="128">
        <v>1</v>
      </c>
      <c r="CB77" s="128">
        <v>7</v>
      </c>
    </row>
    <row r="78" spans="1:80" x14ac:dyDescent="0.2">
      <c r="A78" s="129">
        <v>65</v>
      </c>
      <c r="B78" s="130" t="s">
        <v>955</v>
      </c>
      <c r="C78" s="131" t="s">
        <v>956</v>
      </c>
      <c r="D78" s="132" t="s">
        <v>201</v>
      </c>
      <c r="E78" s="133">
        <v>4</v>
      </c>
      <c r="F78" s="133">
        <v>0</v>
      </c>
      <c r="G78" s="134">
        <f t="shared" si="24"/>
        <v>0</v>
      </c>
      <c r="H78" s="135">
        <v>0</v>
      </c>
      <c r="I78" s="136">
        <f t="shared" si="25"/>
        <v>0</v>
      </c>
      <c r="J78" s="135">
        <v>0</v>
      </c>
      <c r="K78" s="136">
        <f t="shared" si="26"/>
        <v>0</v>
      </c>
      <c r="O78" s="128">
        <v>2</v>
      </c>
      <c r="AA78" s="101">
        <v>1</v>
      </c>
      <c r="AB78" s="101">
        <v>7</v>
      </c>
      <c r="AC78" s="101">
        <v>7</v>
      </c>
      <c r="AZ78" s="101">
        <v>2</v>
      </c>
      <c r="BA78" s="101">
        <f t="shared" si="27"/>
        <v>0</v>
      </c>
      <c r="BB78" s="101">
        <f t="shared" si="28"/>
        <v>0</v>
      </c>
      <c r="BC78" s="101">
        <f t="shared" si="29"/>
        <v>0</v>
      </c>
      <c r="BD78" s="101">
        <f t="shared" si="30"/>
        <v>0</v>
      </c>
      <c r="BE78" s="101">
        <f t="shared" si="31"/>
        <v>0</v>
      </c>
      <c r="CA78" s="128">
        <v>1</v>
      </c>
      <c r="CB78" s="128">
        <v>7</v>
      </c>
    </row>
    <row r="79" spans="1:80" x14ac:dyDescent="0.2">
      <c r="A79" s="129">
        <v>66</v>
      </c>
      <c r="B79" s="130" t="s">
        <v>957</v>
      </c>
      <c r="C79" s="131" t="s">
        <v>958</v>
      </c>
      <c r="D79" s="132" t="s">
        <v>201</v>
      </c>
      <c r="E79" s="133">
        <v>85</v>
      </c>
      <c r="F79" s="133">
        <v>0</v>
      </c>
      <c r="G79" s="134">
        <f t="shared" si="24"/>
        <v>0</v>
      </c>
      <c r="H79" s="135">
        <v>0</v>
      </c>
      <c r="I79" s="136">
        <f t="shared" si="25"/>
        <v>0</v>
      </c>
      <c r="J79" s="135">
        <v>0</v>
      </c>
      <c r="K79" s="136">
        <f t="shared" si="26"/>
        <v>0</v>
      </c>
      <c r="O79" s="128">
        <v>2</v>
      </c>
      <c r="AA79" s="101">
        <v>1</v>
      </c>
      <c r="AB79" s="101">
        <v>7</v>
      </c>
      <c r="AC79" s="101">
        <v>7</v>
      </c>
      <c r="AZ79" s="101">
        <v>2</v>
      </c>
      <c r="BA79" s="101">
        <f t="shared" si="27"/>
        <v>0</v>
      </c>
      <c r="BB79" s="101">
        <f t="shared" si="28"/>
        <v>0</v>
      </c>
      <c r="BC79" s="101">
        <f t="shared" si="29"/>
        <v>0</v>
      </c>
      <c r="BD79" s="101">
        <f t="shared" si="30"/>
        <v>0</v>
      </c>
      <c r="BE79" s="101">
        <f t="shared" si="31"/>
        <v>0</v>
      </c>
      <c r="CA79" s="128">
        <v>1</v>
      </c>
      <c r="CB79" s="128">
        <v>7</v>
      </c>
    </row>
    <row r="80" spans="1:80" x14ac:dyDescent="0.2">
      <c r="A80" s="129">
        <v>67</v>
      </c>
      <c r="B80" s="130" t="s">
        <v>959</v>
      </c>
      <c r="C80" s="131" t="s">
        <v>960</v>
      </c>
      <c r="D80" s="132" t="s">
        <v>201</v>
      </c>
      <c r="E80" s="133">
        <v>85</v>
      </c>
      <c r="F80" s="133">
        <v>0</v>
      </c>
      <c r="G80" s="134">
        <f t="shared" si="24"/>
        <v>0</v>
      </c>
      <c r="H80" s="135">
        <v>0</v>
      </c>
      <c r="I80" s="136">
        <f t="shared" si="25"/>
        <v>0</v>
      </c>
      <c r="J80" s="135">
        <v>0</v>
      </c>
      <c r="K80" s="136">
        <f t="shared" si="26"/>
        <v>0</v>
      </c>
      <c r="O80" s="128">
        <v>2</v>
      </c>
      <c r="AA80" s="101">
        <v>1</v>
      </c>
      <c r="AB80" s="101">
        <v>7</v>
      </c>
      <c r="AC80" s="101">
        <v>7</v>
      </c>
      <c r="AZ80" s="101">
        <v>2</v>
      </c>
      <c r="BA80" s="101">
        <f t="shared" si="27"/>
        <v>0</v>
      </c>
      <c r="BB80" s="101">
        <f t="shared" si="28"/>
        <v>0</v>
      </c>
      <c r="BC80" s="101">
        <f t="shared" si="29"/>
        <v>0</v>
      </c>
      <c r="BD80" s="101">
        <f t="shared" si="30"/>
        <v>0</v>
      </c>
      <c r="BE80" s="101">
        <f t="shared" si="31"/>
        <v>0</v>
      </c>
      <c r="CA80" s="128">
        <v>1</v>
      </c>
      <c r="CB80" s="128">
        <v>7</v>
      </c>
    </row>
    <row r="81" spans="1:80" x14ac:dyDescent="0.2">
      <c r="A81" s="129">
        <v>68</v>
      </c>
      <c r="B81" s="130" t="s">
        <v>961</v>
      </c>
      <c r="C81" s="131" t="s">
        <v>962</v>
      </c>
      <c r="D81" s="132" t="s">
        <v>201</v>
      </c>
      <c r="E81" s="133">
        <v>5</v>
      </c>
      <c r="F81" s="133">
        <v>0</v>
      </c>
      <c r="G81" s="134">
        <f t="shared" si="24"/>
        <v>0</v>
      </c>
      <c r="H81" s="135">
        <v>0</v>
      </c>
      <c r="I81" s="136">
        <f t="shared" si="25"/>
        <v>0</v>
      </c>
      <c r="J81" s="135">
        <v>0</v>
      </c>
      <c r="K81" s="136">
        <f t="shared" si="26"/>
        <v>0</v>
      </c>
      <c r="O81" s="128">
        <v>2</v>
      </c>
      <c r="AA81" s="101">
        <v>1</v>
      </c>
      <c r="AB81" s="101">
        <v>7</v>
      </c>
      <c r="AC81" s="101">
        <v>7</v>
      </c>
      <c r="AZ81" s="101">
        <v>2</v>
      </c>
      <c r="BA81" s="101">
        <f t="shared" si="27"/>
        <v>0</v>
      </c>
      <c r="BB81" s="101">
        <f t="shared" si="28"/>
        <v>0</v>
      </c>
      <c r="BC81" s="101">
        <f t="shared" si="29"/>
        <v>0</v>
      </c>
      <c r="BD81" s="101">
        <f t="shared" si="30"/>
        <v>0</v>
      </c>
      <c r="BE81" s="101">
        <f t="shared" si="31"/>
        <v>0</v>
      </c>
      <c r="CA81" s="128">
        <v>1</v>
      </c>
      <c r="CB81" s="128">
        <v>7</v>
      </c>
    </row>
    <row r="82" spans="1:80" x14ac:dyDescent="0.2">
      <c r="A82" s="129">
        <v>69</v>
      </c>
      <c r="B82" s="130" t="s">
        <v>963</v>
      </c>
      <c r="C82" s="131" t="s">
        <v>964</v>
      </c>
      <c r="D82" s="132" t="s">
        <v>201</v>
      </c>
      <c r="E82" s="133">
        <v>2</v>
      </c>
      <c r="F82" s="133">
        <v>0</v>
      </c>
      <c r="G82" s="134">
        <f t="shared" si="24"/>
        <v>0</v>
      </c>
      <c r="H82" s="135">
        <v>0</v>
      </c>
      <c r="I82" s="136">
        <f t="shared" si="25"/>
        <v>0</v>
      </c>
      <c r="J82" s="135">
        <v>0</v>
      </c>
      <c r="K82" s="136">
        <f t="shared" si="26"/>
        <v>0</v>
      </c>
      <c r="O82" s="128">
        <v>2</v>
      </c>
      <c r="AA82" s="101">
        <v>1</v>
      </c>
      <c r="AB82" s="101">
        <v>7</v>
      </c>
      <c r="AC82" s="101">
        <v>7</v>
      </c>
      <c r="AZ82" s="101">
        <v>2</v>
      </c>
      <c r="BA82" s="101">
        <f t="shared" si="27"/>
        <v>0</v>
      </c>
      <c r="BB82" s="101">
        <f t="shared" si="28"/>
        <v>0</v>
      </c>
      <c r="BC82" s="101">
        <f t="shared" si="29"/>
        <v>0</v>
      </c>
      <c r="BD82" s="101">
        <f t="shared" si="30"/>
        <v>0</v>
      </c>
      <c r="BE82" s="101">
        <f t="shared" si="31"/>
        <v>0</v>
      </c>
      <c r="CA82" s="128">
        <v>1</v>
      </c>
      <c r="CB82" s="128">
        <v>7</v>
      </c>
    </row>
    <row r="83" spans="1:80" x14ac:dyDescent="0.2">
      <c r="A83" s="129">
        <v>70</v>
      </c>
      <c r="B83" s="130" t="s">
        <v>965</v>
      </c>
      <c r="C83" s="131" t="s">
        <v>966</v>
      </c>
      <c r="D83" s="132" t="s">
        <v>105</v>
      </c>
      <c r="E83" s="133">
        <v>1</v>
      </c>
      <c r="F83" s="133">
        <v>0</v>
      </c>
      <c r="G83" s="134">
        <f t="shared" si="24"/>
        <v>0</v>
      </c>
      <c r="H83" s="135">
        <v>0</v>
      </c>
      <c r="I83" s="136">
        <f t="shared" si="25"/>
        <v>0</v>
      </c>
      <c r="J83" s="135">
        <v>0</v>
      </c>
      <c r="K83" s="136">
        <f t="shared" si="26"/>
        <v>0</v>
      </c>
      <c r="O83" s="128">
        <v>2</v>
      </c>
      <c r="AA83" s="101">
        <v>1</v>
      </c>
      <c r="AB83" s="101">
        <v>7</v>
      </c>
      <c r="AC83" s="101">
        <v>7</v>
      </c>
      <c r="AZ83" s="101">
        <v>2</v>
      </c>
      <c r="BA83" s="101">
        <f t="shared" si="27"/>
        <v>0</v>
      </c>
      <c r="BB83" s="101">
        <f t="shared" si="28"/>
        <v>0</v>
      </c>
      <c r="BC83" s="101">
        <f t="shared" si="29"/>
        <v>0</v>
      </c>
      <c r="BD83" s="101">
        <f t="shared" si="30"/>
        <v>0</v>
      </c>
      <c r="BE83" s="101">
        <f t="shared" si="31"/>
        <v>0</v>
      </c>
      <c r="CA83" s="128">
        <v>1</v>
      </c>
      <c r="CB83" s="128">
        <v>7</v>
      </c>
    </row>
    <row r="84" spans="1:80" x14ac:dyDescent="0.2">
      <c r="A84" s="129">
        <v>71</v>
      </c>
      <c r="B84" s="130" t="s">
        <v>967</v>
      </c>
      <c r="C84" s="131" t="s">
        <v>968</v>
      </c>
      <c r="D84" s="132" t="s">
        <v>201</v>
      </c>
      <c r="E84" s="133">
        <v>1</v>
      </c>
      <c r="F84" s="133">
        <v>0</v>
      </c>
      <c r="G84" s="134">
        <f t="shared" si="24"/>
        <v>0</v>
      </c>
      <c r="H84" s="135">
        <v>0</v>
      </c>
      <c r="I84" s="136">
        <f t="shared" si="25"/>
        <v>0</v>
      </c>
      <c r="J84" s="135">
        <v>0</v>
      </c>
      <c r="K84" s="136">
        <f t="shared" si="26"/>
        <v>0</v>
      </c>
      <c r="O84" s="128">
        <v>2</v>
      </c>
      <c r="AA84" s="101">
        <v>1</v>
      </c>
      <c r="AB84" s="101">
        <v>7</v>
      </c>
      <c r="AC84" s="101">
        <v>7</v>
      </c>
      <c r="AZ84" s="101">
        <v>2</v>
      </c>
      <c r="BA84" s="101">
        <f t="shared" si="27"/>
        <v>0</v>
      </c>
      <c r="BB84" s="101">
        <f t="shared" si="28"/>
        <v>0</v>
      </c>
      <c r="BC84" s="101">
        <f t="shared" si="29"/>
        <v>0</v>
      </c>
      <c r="BD84" s="101">
        <f t="shared" si="30"/>
        <v>0</v>
      </c>
      <c r="BE84" s="101">
        <f t="shared" si="31"/>
        <v>0</v>
      </c>
      <c r="CA84" s="128">
        <v>1</v>
      </c>
      <c r="CB84" s="128">
        <v>7</v>
      </c>
    </row>
    <row r="85" spans="1:80" x14ac:dyDescent="0.2">
      <c r="A85" s="129">
        <v>72</v>
      </c>
      <c r="B85" s="130" t="s">
        <v>969</v>
      </c>
      <c r="C85" s="131" t="s">
        <v>970</v>
      </c>
      <c r="D85" s="132" t="s">
        <v>201</v>
      </c>
      <c r="E85" s="133">
        <v>28</v>
      </c>
      <c r="F85" s="133">
        <v>0</v>
      </c>
      <c r="G85" s="134">
        <f t="shared" si="24"/>
        <v>0</v>
      </c>
      <c r="H85" s="135">
        <v>0</v>
      </c>
      <c r="I85" s="136">
        <f t="shared" si="25"/>
        <v>0</v>
      </c>
      <c r="J85" s="135">
        <v>0</v>
      </c>
      <c r="K85" s="136">
        <f t="shared" si="26"/>
        <v>0</v>
      </c>
      <c r="O85" s="128">
        <v>2</v>
      </c>
      <c r="AA85" s="101">
        <v>1</v>
      </c>
      <c r="AB85" s="101">
        <v>7</v>
      </c>
      <c r="AC85" s="101">
        <v>7</v>
      </c>
      <c r="AZ85" s="101">
        <v>2</v>
      </c>
      <c r="BA85" s="101">
        <f t="shared" si="27"/>
        <v>0</v>
      </c>
      <c r="BB85" s="101">
        <f t="shared" si="28"/>
        <v>0</v>
      </c>
      <c r="BC85" s="101">
        <f t="shared" si="29"/>
        <v>0</v>
      </c>
      <c r="BD85" s="101">
        <f t="shared" si="30"/>
        <v>0</v>
      </c>
      <c r="BE85" s="101">
        <f t="shared" si="31"/>
        <v>0</v>
      </c>
      <c r="CA85" s="128">
        <v>1</v>
      </c>
      <c r="CB85" s="128">
        <v>7</v>
      </c>
    </row>
    <row r="86" spans="1:80" x14ac:dyDescent="0.2">
      <c r="A86" s="129">
        <v>73</v>
      </c>
      <c r="B86" s="130" t="s">
        <v>971</v>
      </c>
      <c r="C86" s="131" t="s">
        <v>972</v>
      </c>
      <c r="D86" s="132" t="s">
        <v>201</v>
      </c>
      <c r="E86" s="133">
        <v>3</v>
      </c>
      <c r="F86" s="133">
        <v>0</v>
      </c>
      <c r="G86" s="134">
        <f t="shared" si="24"/>
        <v>0</v>
      </c>
      <c r="H86" s="135">
        <v>0</v>
      </c>
      <c r="I86" s="136">
        <f t="shared" si="25"/>
        <v>0</v>
      </c>
      <c r="J86" s="135">
        <v>0</v>
      </c>
      <c r="K86" s="136">
        <f t="shared" si="26"/>
        <v>0</v>
      </c>
      <c r="O86" s="128">
        <v>2</v>
      </c>
      <c r="AA86" s="101">
        <v>1</v>
      </c>
      <c r="AB86" s="101">
        <v>7</v>
      </c>
      <c r="AC86" s="101">
        <v>7</v>
      </c>
      <c r="AZ86" s="101">
        <v>2</v>
      </c>
      <c r="BA86" s="101">
        <f t="shared" si="27"/>
        <v>0</v>
      </c>
      <c r="BB86" s="101">
        <f t="shared" si="28"/>
        <v>0</v>
      </c>
      <c r="BC86" s="101">
        <f t="shared" si="29"/>
        <v>0</v>
      </c>
      <c r="BD86" s="101">
        <f t="shared" si="30"/>
        <v>0</v>
      </c>
      <c r="BE86" s="101">
        <f t="shared" si="31"/>
        <v>0</v>
      </c>
      <c r="CA86" s="128">
        <v>1</v>
      </c>
      <c r="CB86" s="128">
        <v>7</v>
      </c>
    </row>
    <row r="87" spans="1:80" x14ac:dyDescent="0.2">
      <c r="A87" s="144"/>
      <c r="B87" s="145" t="s">
        <v>45</v>
      </c>
      <c r="C87" s="146" t="s">
        <v>924</v>
      </c>
      <c r="D87" s="147"/>
      <c r="E87" s="148"/>
      <c r="F87" s="149"/>
      <c r="G87" s="150">
        <f>SUM(G62:G86)</f>
        <v>0</v>
      </c>
      <c r="H87" s="151"/>
      <c r="I87" s="152">
        <f>SUM(I62:I86)</f>
        <v>0</v>
      </c>
      <c r="J87" s="151"/>
      <c r="K87" s="152">
        <f>SUM(K62:K86)</f>
        <v>0</v>
      </c>
      <c r="O87" s="128">
        <v>4</v>
      </c>
      <c r="BA87" s="153">
        <f>SUM(BA62:BA86)</f>
        <v>0</v>
      </c>
      <c r="BB87" s="153">
        <f>SUM(BB62:BB86)</f>
        <v>0</v>
      </c>
      <c r="BC87" s="153">
        <f>SUM(BC62:BC86)</f>
        <v>0</v>
      </c>
      <c r="BD87" s="153">
        <f>SUM(BD62:BD86)</f>
        <v>0</v>
      </c>
      <c r="BE87" s="153">
        <f>SUM(BE62:BE86)</f>
        <v>0</v>
      </c>
    </row>
    <row r="88" spans="1:80" x14ac:dyDescent="0.2">
      <c r="E88" s="101"/>
    </row>
    <row r="89" spans="1:80" x14ac:dyDescent="0.2">
      <c r="E89" s="101"/>
    </row>
    <row r="90" spans="1:80" x14ac:dyDescent="0.2">
      <c r="E90" s="101"/>
    </row>
    <row r="91" spans="1:80" x14ac:dyDescent="0.2">
      <c r="E91" s="101"/>
    </row>
    <row r="92" spans="1:80" x14ac:dyDescent="0.2">
      <c r="E92" s="101"/>
    </row>
    <row r="93" spans="1:80" x14ac:dyDescent="0.2">
      <c r="E93" s="101"/>
    </row>
    <row r="94" spans="1:80" x14ac:dyDescent="0.2">
      <c r="E94" s="101"/>
    </row>
    <row r="95" spans="1:80" x14ac:dyDescent="0.2">
      <c r="E95" s="101"/>
    </row>
    <row r="96" spans="1:80" x14ac:dyDescent="0.2">
      <c r="E96" s="101"/>
    </row>
    <row r="97" spans="1:7" x14ac:dyDescent="0.2">
      <c r="E97" s="101"/>
    </row>
    <row r="98" spans="1:7" x14ac:dyDescent="0.2">
      <c r="E98" s="101"/>
    </row>
    <row r="99" spans="1:7" x14ac:dyDescent="0.2">
      <c r="E99" s="101"/>
    </row>
    <row r="100" spans="1:7" x14ac:dyDescent="0.2">
      <c r="E100" s="101"/>
    </row>
    <row r="101" spans="1:7" x14ac:dyDescent="0.2">
      <c r="E101" s="101"/>
    </row>
    <row r="102" spans="1:7" x14ac:dyDescent="0.2">
      <c r="E102" s="101"/>
    </row>
    <row r="103" spans="1:7" x14ac:dyDescent="0.2">
      <c r="E103" s="101"/>
    </row>
    <row r="104" spans="1:7" x14ac:dyDescent="0.2">
      <c r="E104" s="101"/>
    </row>
    <row r="105" spans="1:7" x14ac:dyDescent="0.2">
      <c r="E105" s="101"/>
    </row>
    <row r="106" spans="1:7" x14ac:dyDescent="0.2">
      <c r="E106" s="101"/>
    </row>
    <row r="107" spans="1:7" x14ac:dyDescent="0.2">
      <c r="E107" s="101"/>
    </row>
    <row r="108" spans="1:7" x14ac:dyDescent="0.2">
      <c r="E108" s="101"/>
    </row>
    <row r="109" spans="1:7" x14ac:dyDescent="0.2">
      <c r="E109" s="101"/>
    </row>
    <row r="110" spans="1:7" x14ac:dyDescent="0.2">
      <c r="E110" s="101"/>
    </row>
    <row r="111" spans="1:7" x14ac:dyDescent="0.2">
      <c r="A111" s="143"/>
      <c r="B111" s="143"/>
      <c r="C111" s="143"/>
      <c r="D111" s="143"/>
      <c r="E111" s="143"/>
      <c r="F111" s="143"/>
      <c r="G111" s="143"/>
    </row>
    <row r="112" spans="1:7" x14ac:dyDescent="0.2">
      <c r="A112" s="143"/>
      <c r="B112" s="143"/>
      <c r="C112" s="143"/>
      <c r="D112" s="143"/>
      <c r="E112" s="143"/>
      <c r="F112" s="143"/>
      <c r="G112" s="143"/>
    </row>
    <row r="113" spans="1:7" x14ac:dyDescent="0.2">
      <c r="A113" s="143"/>
      <c r="B113" s="143"/>
      <c r="C113" s="143"/>
      <c r="D113" s="143"/>
      <c r="E113" s="143"/>
      <c r="F113" s="143"/>
      <c r="G113" s="143"/>
    </row>
    <row r="114" spans="1:7" x14ac:dyDescent="0.2">
      <c r="A114" s="143"/>
      <c r="B114" s="143"/>
      <c r="C114" s="143"/>
      <c r="D114" s="143"/>
      <c r="E114" s="143"/>
      <c r="F114" s="143"/>
      <c r="G114" s="143"/>
    </row>
    <row r="115" spans="1:7" x14ac:dyDescent="0.2">
      <c r="E115" s="101"/>
    </row>
    <row r="116" spans="1:7" x14ac:dyDescent="0.2">
      <c r="E116" s="101"/>
    </row>
    <row r="117" spans="1:7" x14ac:dyDescent="0.2">
      <c r="E117" s="101"/>
    </row>
    <row r="118" spans="1:7" x14ac:dyDescent="0.2">
      <c r="E118" s="101"/>
    </row>
    <row r="119" spans="1:7" x14ac:dyDescent="0.2">
      <c r="E119" s="101"/>
    </row>
    <row r="120" spans="1:7" x14ac:dyDescent="0.2">
      <c r="E120" s="101"/>
    </row>
    <row r="121" spans="1:7" x14ac:dyDescent="0.2">
      <c r="E121" s="101"/>
    </row>
    <row r="122" spans="1:7" x14ac:dyDescent="0.2">
      <c r="E122" s="101"/>
    </row>
    <row r="123" spans="1:7" x14ac:dyDescent="0.2">
      <c r="E123" s="101"/>
    </row>
    <row r="124" spans="1:7" x14ac:dyDescent="0.2">
      <c r="E124" s="101"/>
    </row>
    <row r="125" spans="1:7" x14ac:dyDescent="0.2">
      <c r="E125" s="101"/>
    </row>
    <row r="126" spans="1:7" x14ac:dyDescent="0.2">
      <c r="E126" s="101"/>
    </row>
    <row r="127" spans="1:7" x14ac:dyDescent="0.2">
      <c r="E127" s="101"/>
    </row>
    <row r="128" spans="1:7" x14ac:dyDescent="0.2">
      <c r="E128" s="101"/>
    </row>
    <row r="129" spans="5:5" x14ac:dyDescent="0.2">
      <c r="E129" s="101"/>
    </row>
    <row r="130" spans="5:5" x14ac:dyDescent="0.2">
      <c r="E130" s="101"/>
    </row>
    <row r="131" spans="5:5" x14ac:dyDescent="0.2">
      <c r="E131" s="101"/>
    </row>
    <row r="132" spans="5:5" x14ac:dyDescent="0.2">
      <c r="E132" s="101"/>
    </row>
    <row r="133" spans="5:5" x14ac:dyDescent="0.2">
      <c r="E133" s="101"/>
    </row>
    <row r="134" spans="5:5" x14ac:dyDescent="0.2">
      <c r="E134" s="101"/>
    </row>
    <row r="135" spans="5:5" x14ac:dyDescent="0.2">
      <c r="E135" s="101"/>
    </row>
    <row r="136" spans="5:5" x14ac:dyDescent="0.2">
      <c r="E136" s="101"/>
    </row>
    <row r="137" spans="5:5" x14ac:dyDescent="0.2">
      <c r="E137" s="101"/>
    </row>
    <row r="138" spans="5:5" x14ac:dyDescent="0.2">
      <c r="E138" s="101"/>
    </row>
    <row r="139" spans="5:5" x14ac:dyDescent="0.2">
      <c r="E139" s="101"/>
    </row>
    <row r="140" spans="5:5" x14ac:dyDescent="0.2">
      <c r="E140" s="101"/>
    </row>
    <row r="141" spans="5:5" x14ac:dyDescent="0.2">
      <c r="E141" s="101"/>
    </row>
    <row r="142" spans="5:5" x14ac:dyDescent="0.2">
      <c r="E142" s="101"/>
    </row>
    <row r="143" spans="5:5" x14ac:dyDescent="0.2">
      <c r="E143" s="101"/>
    </row>
    <row r="144" spans="5:5" x14ac:dyDescent="0.2">
      <c r="E144" s="101"/>
    </row>
    <row r="145" spans="1:7" x14ac:dyDescent="0.2">
      <c r="E145" s="101"/>
    </row>
    <row r="146" spans="1:7" x14ac:dyDescent="0.2">
      <c r="A146" s="154"/>
      <c r="B146" s="154"/>
    </row>
    <row r="147" spans="1:7" x14ac:dyDescent="0.2">
      <c r="A147" s="143"/>
      <c r="B147" s="143"/>
      <c r="C147" s="155"/>
      <c r="D147" s="155"/>
      <c r="E147" s="156"/>
      <c r="F147" s="155"/>
      <c r="G147" s="157"/>
    </row>
    <row r="148" spans="1:7" x14ac:dyDescent="0.2">
      <c r="A148" s="158"/>
      <c r="B148" s="158"/>
      <c r="C148" s="143"/>
      <c r="D148" s="143"/>
      <c r="E148" s="159"/>
      <c r="F148" s="143"/>
      <c r="G148" s="143"/>
    </row>
    <row r="149" spans="1:7" x14ac:dyDescent="0.2">
      <c r="A149" s="143"/>
      <c r="B149" s="143"/>
      <c r="C149" s="143"/>
      <c r="D149" s="143"/>
      <c r="E149" s="159"/>
      <c r="F149" s="143"/>
      <c r="G149" s="143"/>
    </row>
    <row r="150" spans="1:7" x14ac:dyDescent="0.2">
      <c r="A150" s="143"/>
      <c r="B150" s="143"/>
      <c r="C150" s="143"/>
      <c r="D150" s="143"/>
      <c r="E150" s="159"/>
      <c r="F150" s="143"/>
      <c r="G150" s="143"/>
    </row>
    <row r="151" spans="1:7" x14ac:dyDescent="0.2">
      <c r="A151" s="143"/>
      <c r="B151" s="143"/>
      <c r="C151" s="143"/>
      <c r="D151" s="143"/>
      <c r="E151" s="159"/>
      <c r="F151" s="143"/>
      <c r="G151" s="143"/>
    </row>
    <row r="152" spans="1:7" x14ac:dyDescent="0.2">
      <c r="A152" s="143"/>
      <c r="B152" s="143"/>
      <c r="C152" s="143"/>
      <c r="D152" s="143"/>
      <c r="E152" s="159"/>
      <c r="F152" s="143"/>
      <c r="G152" s="143"/>
    </row>
    <row r="153" spans="1:7" x14ac:dyDescent="0.2">
      <c r="A153" s="143"/>
      <c r="B153" s="143"/>
      <c r="C153" s="143"/>
      <c r="D153" s="143"/>
      <c r="E153" s="159"/>
      <c r="F153" s="143"/>
      <c r="G153" s="143"/>
    </row>
    <row r="154" spans="1:7" x14ac:dyDescent="0.2">
      <c r="A154" s="143"/>
      <c r="B154" s="143"/>
      <c r="C154" s="143"/>
      <c r="D154" s="143"/>
      <c r="E154" s="159"/>
      <c r="F154" s="143"/>
      <c r="G154" s="143"/>
    </row>
    <row r="155" spans="1:7" x14ac:dyDescent="0.2">
      <c r="A155" s="143"/>
      <c r="B155" s="143"/>
      <c r="C155" s="143"/>
      <c r="D155" s="143"/>
      <c r="E155" s="159"/>
      <c r="F155" s="143"/>
      <c r="G155" s="143"/>
    </row>
    <row r="156" spans="1:7" x14ac:dyDescent="0.2">
      <c r="A156" s="143"/>
      <c r="B156" s="143"/>
      <c r="C156" s="143"/>
      <c r="D156" s="143"/>
      <c r="E156" s="159"/>
      <c r="F156" s="143"/>
      <c r="G156" s="143"/>
    </row>
    <row r="157" spans="1:7" x14ac:dyDescent="0.2">
      <c r="A157" s="143"/>
      <c r="B157" s="143"/>
      <c r="C157" s="143"/>
      <c r="D157" s="143"/>
      <c r="E157" s="159"/>
      <c r="F157" s="143"/>
      <c r="G157" s="143"/>
    </row>
    <row r="158" spans="1:7" x14ac:dyDescent="0.2">
      <c r="A158" s="143"/>
      <c r="B158" s="143"/>
      <c r="C158" s="143"/>
      <c r="D158" s="143"/>
      <c r="E158" s="159"/>
      <c r="F158" s="143"/>
      <c r="G158" s="143"/>
    </row>
    <row r="159" spans="1:7" x14ac:dyDescent="0.2">
      <c r="A159" s="143"/>
      <c r="B159" s="143"/>
      <c r="C159" s="143"/>
      <c r="D159" s="143"/>
      <c r="E159" s="159"/>
      <c r="F159" s="143"/>
      <c r="G159" s="143"/>
    </row>
    <row r="160" spans="1:7" x14ac:dyDescent="0.2">
      <c r="A160" s="143"/>
      <c r="B160" s="143"/>
      <c r="C160" s="143"/>
      <c r="D160" s="143"/>
      <c r="E160" s="159"/>
      <c r="F160" s="143"/>
      <c r="G160" s="143"/>
    </row>
  </sheetData>
  <mergeCells count="5"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32"/>
  <sheetViews>
    <sheetView view="pageBreakPreview" zoomScale="60" zoomScaleNormal="100" workbookViewId="0">
      <selection activeCell="I22" sqref="I22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32" t="s">
        <v>2689</v>
      </c>
      <c r="B1" s="33"/>
      <c r="C1" s="33"/>
      <c r="D1" s="33"/>
      <c r="E1" s="33"/>
      <c r="F1" s="33"/>
      <c r="G1" s="33"/>
    </row>
    <row r="2" spans="1:57" ht="12.75" customHeight="1" x14ac:dyDescent="0.2">
      <c r="A2" s="34"/>
      <c r="B2" s="35"/>
      <c r="C2" s="36" t="s">
        <v>161</v>
      </c>
      <c r="D2" s="36" t="s">
        <v>974</v>
      </c>
      <c r="E2" s="37"/>
      <c r="F2" s="239"/>
      <c r="G2" s="240"/>
    </row>
    <row r="3" spans="1:57" ht="3" hidden="1" customHeight="1" x14ac:dyDescent="0.2">
      <c r="A3" s="38"/>
      <c r="B3" s="39"/>
      <c r="C3" s="40"/>
      <c r="D3" s="40"/>
      <c r="E3" s="41"/>
      <c r="F3" s="42"/>
      <c r="G3" s="43"/>
    </row>
    <row r="4" spans="1:57" ht="12" customHeight="1" x14ac:dyDescent="0.2">
      <c r="A4" s="44" t="s">
        <v>15</v>
      </c>
      <c r="B4" s="39"/>
      <c r="C4" s="40"/>
      <c r="D4" s="40"/>
      <c r="E4" s="41"/>
      <c r="F4" s="42"/>
      <c r="G4" s="45"/>
    </row>
    <row r="5" spans="1:57" ht="12.95" customHeight="1" x14ac:dyDescent="0.2">
      <c r="A5" s="46" t="s">
        <v>49</v>
      </c>
      <c r="B5" s="47"/>
      <c r="C5" s="48" t="s">
        <v>50</v>
      </c>
      <c r="D5" s="49"/>
      <c r="E5" s="47"/>
      <c r="F5" s="234"/>
      <c r="G5" s="235"/>
    </row>
    <row r="6" spans="1:57" ht="12.95" customHeight="1" x14ac:dyDescent="0.2">
      <c r="A6" s="44" t="s">
        <v>16</v>
      </c>
      <c r="B6" s="39"/>
      <c r="C6" s="40"/>
      <c r="D6" s="40"/>
      <c r="E6" s="41"/>
      <c r="F6" s="50"/>
      <c r="G6" s="51"/>
      <c r="O6" s="52"/>
    </row>
    <row r="7" spans="1:57" ht="12.95" customHeight="1" x14ac:dyDescent="0.2">
      <c r="A7" s="53" t="s">
        <v>46</v>
      </c>
      <c r="B7" s="54"/>
      <c r="C7" s="55" t="s">
        <v>47</v>
      </c>
      <c r="D7" s="56"/>
      <c r="E7" s="56"/>
      <c r="F7" s="237"/>
      <c r="G7" s="238"/>
    </row>
    <row r="8" spans="1:57" x14ac:dyDescent="0.2">
      <c r="A8" s="58" t="s">
        <v>17</v>
      </c>
      <c r="B8" s="42"/>
      <c r="C8" s="279" t="s">
        <v>2691</v>
      </c>
      <c r="D8" s="279"/>
      <c r="E8" s="280"/>
      <c r="F8" s="59"/>
      <c r="G8" s="60"/>
      <c r="H8" s="61"/>
      <c r="I8" s="62"/>
    </row>
    <row r="9" spans="1:57" x14ac:dyDescent="0.2">
      <c r="A9" s="58" t="s">
        <v>18</v>
      </c>
      <c r="B9" s="42"/>
      <c r="C9" s="279" t="s">
        <v>2692</v>
      </c>
      <c r="D9" s="279"/>
      <c r="E9" s="279"/>
      <c r="F9" s="42"/>
      <c r="G9" s="63"/>
      <c r="H9" s="64"/>
    </row>
    <row r="10" spans="1:57" ht="13.5" customHeight="1" x14ac:dyDescent="0.2">
      <c r="A10" s="58" t="s">
        <v>19</v>
      </c>
      <c r="B10" s="42"/>
      <c r="C10" s="279"/>
      <c r="D10" s="279"/>
      <c r="E10" s="279"/>
      <c r="F10" s="68"/>
      <c r="G10" s="69"/>
      <c r="H10" s="64"/>
      <c r="BA10" s="70"/>
      <c r="BB10" s="70"/>
      <c r="BC10" s="70"/>
      <c r="BD10" s="70"/>
      <c r="BE10" s="70"/>
    </row>
    <row r="11" spans="1:57" ht="12.75" customHeight="1" thickBot="1" x14ac:dyDescent="0.25">
      <c r="A11" s="71" t="s">
        <v>20</v>
      </c>
      <c r="B11" s="39"/>
      <c r="C11" s="281"/>
      <c r="D11" s="281"/>
      <c r="E11" s="281"/>
      <c r="F11" s="72"/>
      <c r="G11" s="73"/>
      <c r="H11" s="64"/>
    </row>
    <row r="12" spans="1:57" x14ac:dyDescent="0.2">
      <c r="A12" s="75" t="s">
        <v>21</v>
      </c>
      <c r="B12" s="76"/>
      <c r="C12" s="77"/>
      <c r="D12" s="76" t="s">
        <v>22</v>
      </c>
      <c r="E12" s="76"/>
      <c r="F12" s="78" t="s">
        <v>23</v>
      </c>
      <c r="G12" s="79"/>
    </row>
    <row r="13" spans="1:57" x14ac:dyDescent="0.2">
      <c r="A13" s="74" t="s">
        <v>24</v>
      </c>
      <c r="B13" s="64"/>
      <c r="C13" s="80"/>
      <c r="D13" s="64" t="s">
        <v>24</v>
      </c>
      <c r="E13" s="64"/>
      <c r="F13" s="81" t="s">
        <v>24</v>
      </c>
      <c r="G13" s="82"/>
    </row>
    <row r="14" spans="1:57" ht="37.5" customHeight="1" x14ac:dyDescent="0.2">
      <c r="A14" s="74" t="s">
        <v>25</v>
      </c>
      <c r="B14" s="83"/>
      <c r="C14" s="80"/>
      <c r="D14" s="64" t="s">
        <v>25</v>
      </c>
      <c r="E14" s="64"/>
      <c r="F14" s="81" t="s">
        <v>25</v>
      </c>
      <c r="G14" s="82"/>
    </row>
    <row r="15" spans="1:57" x14ac:dyDescent="0.2">
      <c r="A15" s="74"/>
      <c r="B15" s="84"/>
      <c r="C15" s="80"/>
      <c r="D15" s="64"/>
      <c r="E15" s="64"/>
      <c r="F15" s="81"/>
      <c r="G15" s="82"/>
    </row>
    <row r="16" spans="1:57" x14ac:dyDescent="0.2">
      <c r="A16" s="74" t="s">
        <v>26</v>
      </c>
      <c r="B16" s="64"/>
      <c r="C16" s="80"/>
      <c r="D16" s="81" t="s">
        <v>27</v>
      </c>
      <c r="E16" s="80"/>
      <c r="F16" s="85" t="s">
        <v>27</v>
      </c>
      <c r="G16" s="82"/>
    </row>
    <row r="17" spans="1:8" ht="69" customHeight="1" thickBot="1" x14ac:dyDescent="0.25">
      <c r="A17" s="227"/>
      <c r="B17" s="228"/>
      <c r="C17" s="229"/>
      <c r="D17" s="230"/>
      <c r="E17" s="229"/>
      <c r="F17" s="228"/>
      <c r="G17" s="231"/>
    </row>
    <row r="18" spans="1:8" ht="14.25" customHeight="1" x14ac:dyDescent="0.2">
      <c r="A18" s="2"/>
      <c r="B18" s="283"/>
      <c r="C18" s="283"/>
      <c r="D18" s="283"/>
      <c r="E18" s="283"/>
      <c r="F18" s="283"/>
      <c r="G18" s="283"/>
      <c r="H18" s="1" t="s">
        <v>0</v>
      </c>
    </row>
    <row r="19" spans="1:8" ht="12.75" customHeight="1" x14ac:dyDescent="0.2">
      <c r="A19" s="86"/>
      <c r="B19" s="283"/>
      <c r="C19" s="283"/>
      <c r="D19" s="283"/>
      <c r="E19" s="283"/>
      <c r="F19" s="283"/>
      <c r="G19" s="283"/>
      <c r="H19" s="1" t="s">
        <v>0</v>
      </c>
    </row>
    <row r="20" spans="1:8" x14ac:dyDescent="0.2">
      <c r="A20" s="86"/>
      <c r="B20" s="283"/>
      <c r="C20" s="283"/>
      <c r="D20" s="283"/>
      <c r="E20" s="283"/>
      <c r="F20" s="283"/>
      <c r="G20" s="283"/>
      <c r="H20" s="1" t="s">
        <v>0</v>
      </c>
    </row>
    <row r="21" spans="1:8" x14ac:dyDescent="0.2">
      <c r="A21" s="86"/>
      <c r="B21" s="283"/>
      <c r="C21" s="283"/>
      <c r="D21" s="283"/>
      <c r="E21" s="283"/>
      <c r="F21" s="283"/>
      <c r="G21" s="283"/>
      <c r="H21" s="1" t="s">
        <v>0</v>
      </c>
    </row>
    <row r="22" spans="1:8" x14ac:dyDescent="0.2">
      <c r="A22" s="86"/>
      <c r="B22" s="283"/>
      <c r="C22" s="283"/>
      <c r="D22" s="283"/>
      <c r="E22" s="283"/>
      <c r="F22" s="283"/>
      <c r="G22" s="283"/>
      <c r="H22" s="1" t="s">
        <v>0</v>
      </c>
    </row>
    <row r="23" spans="1:8" x14ac:dyDescent="0.2">
      <c r="A23" s="86"/>
      <c r="B23" s="283"/>
      <c r="C23" s="283"/>
      <c r="D23" s="283"/>
      <c r="E23" s="283"/>
      <c r="F23" s="283"/>
      <c r="G23" s="283"/>
      <c r="H23" s="1" t="s">
        <v>0</v>
      </c>
    </row>
    <row r="24" spans="1:8" x14ac:dyDescent="0.2">
      <c r="A24" s="86"/>
      <c r="B24" s="283"/>
      <c r="C24" s="283"/>
      <c r="D24" s="283"/>
      <c r="E24" s="283"/>
      <c r="F24" s="283"/>
      <c r="G24" s="283"/>
      <c r="H24" s="1" t="s">
        <v>0</v>
      </c>
    </row>
    <row r="25" spans="1:8" ht="12.75" customHeight="1" x14ac:dyDescent="0.2">
      <c r="A25" s="86"/>
      <c r="B25" s="283"/>
      <c r="C25" s="283"/>
      <c r="D25" s="283"/>
      <c r="E25" s="283"/>
      <c r="F25" s="283"/>
      <c r="G25" s="283"/>
      <c r="H25" s="1" t="s">
        <v>0</v>
      </c>
    </row>
    <row r="26" spans="1:8" ht="12.75" customHeight="1" x14ac:dyDescent="0.2">
      <c r="A26" s="86"/>
      <c r="B26" s="283"/>
      <c r="C26" s="283"/>
      <c r="D26" s="283"/>
      <c r="E26" s="283"/>
      <c r="F26" s="283"/>
      <c r="G26" s="283"/>
      <c r="H26" s="1" t="s">
        <v>0</v>
      </c>
    </row>
    <row r="27" spans="1:8" x14ac:dyDescent="0.2">
      <c r="B27" s="282"/>
      <c r="C27" s="282"/>
      <c r="D27" s="282"/>
      <c r="E27" s="282"/>
      <c r="F27" s="282"/>
      <c r="G27" s="282"/>
    </row>
    <row r="28" spans="1:8" x14ac:dyDescent="0.2">
      <c r="B28" s="282"/>
      <c r="C28" s="282"/>
      <c r="D28" s="282"/>
      <c r="E28" s="282"/>
      <c r="F28" s="282"/>
      <c r="G28" s="282"/>
    </row>
    <row r="29" spans="1:8" x14ac:dyDescent="0.2">
      <c r="B29" s="282"/>
      <c r="C29" s="282"/>
      <c r="D29" s="282"/>
      <c r="E29" s="282"/>
      <c r="F29" s="282"/>
      <c r="G29" s="282"/>
    </row>
    <row r="30" spans="1:8" x14ac:dyDescent="0.2">
      <c r="B30" s="282"/>
      <c r="C30" s="282"/>
      <c r="D30" s="282"/>
      <c r="E30" s="282"/>
      <c r="F30" s="282"/>
      <c r="G30" s="282"/>
    </row>
    <row r="31" spans="1:8" x14ac:dyDescent="0.2">
      <c r="B31" s="282"/>
      <c r="C31" s="282"/>
      <c r="D31" s="282"/>
      <c r="E31" s="282"/>
      <c r="F31" s="282"/>
      <c r="G31" s="282"/>
    </row>
    <row r="32" spans="1:8" x14ac:dyDescent="0.2">
      <c r="B32" s="282"/>
      <c r="C32" s="282"/>
      <c r="D32" s="282"/>
      <c r="E32" s="282"/>
      <c r="F32" s="282"/>
      <c r="G32" s="282"/>
    </row>
  </sheetData>
  <mergeCells count="11">
    <mergeCell ref="C8:E8"/>
    <mergeCell ref="C9:E9"/>
    <mergeCell ref="C10:E10"/>
    <mergeCell ref="C11:E11"/>
    <mergeCell ref="B32:G32"/>
    <mergeCell ref="B18:G26"/>
    <mergeCell ref="B27:G27"/>
    <mergeCell ref="B28:G28"/>
    <mergeCell ref="B29:G29"/>
    <mergeCell ref="B30:G30"/>
    <mergeCell ref="B31:G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J61"/>
  <sheetViews>
    <sheetView view="pageBreakPreview" zoomScale="60" zoomScaleNormal="100" workbookViewId="0">
      <selection activeCell="A11" sqref="A11:B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10" ht="13.5" thickTop="1" x14ac:dyDescent="0.2">
      <c r="A1" s="284" t="s">
        <v>1</v>
      </c>
      <c r="B1" s="285"/>
      <c r="C1" s="87" t="s">
        <v>48</v>
      </c>
      <c r="D1" s="88"/>
      <c r="E1" s="89"/>
      <c r="F1" s="88"/>
      <c r="G1" s="90" t="s">
        <v>2695</v>
      </c>
      <c r="H1" s="91" t="s">
        <v>161</v>
      </c>
      <c r="I1" s="92"/>
    </row>
    <row r="2" spans="1:10" ht="13.5" thickBot="1" x14ac:dyDescent="0.25">
      <c r="A2" s="286" t="s">
        <v>29</v>
      </c>
      <c r="B2" s="287"/>
      <c r="C2" s="93" t="s">
        <v>51</v>
      </c>
      <c r="D2" s="94"/>
      <c r="E2" s="95"/>
      <c r="F2" s="94"/>
      <c r="G2" s="288" t="s">
        <v>974</v>
      </c>
      <c r="H2" s="289"/>
      <c r="I2" s="290"/>
    </row>
    <row r="3" spans="1:10" ht="13.5" thickTop="1" x14ac:dyDescent="0.2">
      <c r="F3" s="64"/>
    </row>
    <row r="4" spans="1:10" ht="19.5" customHeight="1" x14ac:dyDescent="0.25">
      <c r="A4" s="96" t="s">
        <v>30</v>
      </c>
      <c r="B4" s="97"/>
      <c r="C4" s="97"/>
      <c r="D4" s="97"/>
      <c r="E4" s="98"/>
      <c r="F4" s="97"/>
      <c r="G4" s="97"/>
      <c r="H4" s="97"/>
      <c r="I4" s="97"/>
    </row>
    <row r="5" spans="1:10" x14ac:dyDescent="0.2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10" s="64" customFormat="1" x14ac:dyDescent="0.2">
      <c r="A6" s="243"/>
      <c r="B6" s="244" t="s">
        <v>31</v>
      </c>
      <c r="C6" s="244"/>
      <c r="D6" s="244"/>
      <c r="E6" s="244"/>
      <c r="F6" s="244"/>
      <c r="G6" s="244"/>
      <c r="H6" s="244"/>
      <c r="I6" s="244"/>
    </row>
    <row r="7" spans="1:10" s="64" customFormat="1" x14ac:dyDescent="0.2">
      <c r="A7" s="241" t="str">
        <f>'SO 01 3 Pol'!B7</f>
        <v>731</v>
      </c>
      <c r="B7" s="17" t="str">
        <f>'SO 01 3 Pol'!C7</f>
        <v>Kotelny</v>
      </c>
      <c r="D7" s="242"/>
      <c r="E7" s="242"/>
      <c r="F7" s="242"/>
      <c r="G7" s="242"/>
      <c r="H7" s="242"/>
      <c r="I7" s="242"/>
    </row>
    <row r="8" spans="1:10" s="64" customFormat="1" x14ac:dyDescent="0.2">
      <c r="A8" s="241" t="str">
        <f>'SO 01 3 Pol'!B37</f>
        <v>733</v>
      </c>
      <c r="B8" s="17" t="str">
        <f>'SO 01 3 Pol'!C37</f>
        <v>Rozvod potrubí</v>
      </c>
      <c r="D8" s="242"/>
      <c r="E8" s="242"/>
      <c r="F8" s="242"/>
      <c r="G8" s="242"/>
      <c r="H8" s="242"/>
      <c r="I8" s="242"/>
    </row>
    <row r="9" spans="1:10" s="64" customFormat="1" x14ac:dyDescent="0.2">
      <c r="A9" s="241" t="str">
        <f>'SO 01 3 Pol'!B58</f>
        <v>736</v>
      </c>
      <c r="B9" s="17" t="str">
        <f>'SO 01 3 Pol'!C58</f>
        <v>Podlahové vytápění</v>
      </c>
      <c r="D9" s="242"/>
      <c r="E9" s="242"/>
      <c r="F9" s="242"/>
      <c r="G9" s="242"/>
      <c r="H9" s="242"/>
      <c r="I9" s="242"/>
    </row>
    <row r="10" spans="1:10" x14ac:dyDescent="0.2">
      <c r="A10" s="64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4"/>
      <c r="B11" s="64"/>
      <c r="C11" s="64"/>
      <c r="D11" s="64"/>
      <c r="E11" s="64"/>
      <c r="F11" s="64"/>
      <c r="G11" s="64"/>
      <c r="H11" s="64"/>
      <c r="I11" s="64"/>
      <c r="J11" s="64"/>
    </row>
    <row r="12" spans="1:10" x14ac:dyDescent="0.2">
      <c r="A12" s="64"/>
      <c r="B12" s="245"/>
      <c r="C12" s="64"/>
      <c r="D12" s="64"/>
      <c r="E12" s="64"/>
      <c r="F12" s="246"/>
      <c r="G12" s="247"/>
      <c r="H12" s="247"/>
      <c r="I12" s="248"/>
      <c r="J12" s="64"/>
    </row>
    <row r="13" spans="1:10" x14ac:dyDescent="0.2">
      <c r="F13" s="99"/>
      <c r="G13" s="100"/>
      <c r="H13" s="100"/>
      <c r="I13" s="9"/>
    </row>
    <row r="14" spans="1:10" x14ac:dyDescent="0.2">
      <c r="F14" s="99"/>
      <c r="G14" s="100"/>
      <c r="H14" s="100"/>
      <c r="I14" s="9"/>
    </row>
    <row r="15" spans="1:10" x14ac:dyDescent="0.2">
      <c r="F15" s="99"/>
      <c r="G15" s="100"/>
      <c r="H15" s="100"/>
      <c r="I15" s="9"/>
    </row>
    <row r="16" spans="1:10" x14ac:dyDescent="0.2">
      <c r="F16" s="99"/>
      <c r="G16" s="100"/>
      <c r="H16" s="100"/>
      <c r="I16" s="9"/>
    </row>
    <row r="17" spans="6:9" x14ac:dyDescent="0.2">
      <c r="F17" s="99"/>
      <c r="G17" s="100"/>
      <c r="H17" s="100"/>
      <c r="I17" s="9"/>
    </row>
    <row r="18" spans="6:9" x14ac:dyDescent="0.2">
      <c r="F18" s="99"/>
      <c r="G18" s="100"/>
      <c r="H18" s="100"/>
      <c r="I18" s="9"/>
    </row>
    <row r="19" spans="6:9" x14ac:dyDescent="0.2">
      <c r="F19" s="99"/>
      <c r="G19" s="100"/>
      <c r="H19" s="100"/>
      <c r="I19" s="9"/>
    </row>
    <row r="20" spans="6:9" x14ac:dyDescent="0.2">
      <c r="F20" s="99"/>
      <c r="G20" s="100"/>
      <c r="H20" s="100"/>
      <c r="I20" s="9"/>
    </row>
    <row r="21" spans="6:9" x14ac:dyDescent="0.2">
      <c r="F21" s="99"/>
      <c r="G21" s="100"/>
      <c r="H21" s="100"/>
      <c r="I21" s="9"/>
    </row>
    <row r="22" spans="6:9" x14ac:dyDescent="0.2">
      <c r="F22" s="99"/>
      <c r="G22" s="100"/>
      <c r="H22" s="100"/>
      <c r="I22" s="9"/>
    </row>
    <row r="23" spans="6:9" x14ac:dyDescent="0.2">
      <c r="F23" s="99"/>
      <c r="G23" s="100"/>
      <c r="H23" s="100"/>
      <c r="I23" s="9"/>
    </row>
    <row r="24" spans="6:9" x14ac:dyDescent="0.2">
      <c r="F24" s="99"/>
      <c r="G24" s="100"/>
      <c r="H24" s="100"/>
      <c r="I24" s="9"/>
    </row>
    <row r="25" spans="6:9" x14ac:dyDescent="0.2">
      <c r="F25" s="99"/>
      <c r="G25" s="100"/>
      <c r="H25" s="100"/>
      <c r="I25" s="9"/>
    </row>
    <row r="26" spans="6:9" x14ac:dyDescent="0.2">
      <c r="F26" s="99"/>
      <c r="G26" s="100"/>
      <c r="H26" s="100"/>
      <c r="I26" s="9"/>
    </row>
    <row r="27" spans="6:9" x14ac:dyDescent="0.2">
      <c r="F27" s="99"/>
      <c r="G27" s="100"/>
      <c r="H27" s="100"/>
      <c r="I27" s="9"/>
    </row>
    <row r="28" spans="6:9" x14ac:dyDescent="0.2">
      <c r="F28" s="99"/>
      <c r="G28" s="100"/>
      <c r="H28" s="100"/>
      <c r="I28" s="9"/>
    </row>
    <row r="29" spans="6:9" x14ac:dyDescent="0.2">
      <c r="F29" s="99"/>
      <c r="G29" s="100"/>
      <c r="H29" s="100"/>
      <c r="I29" s="9"/>
    </row>
    <row r="30" spans="6:9" x14ac:dyDescent="0.2">
      <c r="F30" s="99"/>
      <c r="G30" s="100"/>
      <c r="H30" s="100"/>
      <c r="I30" s="9"/>
    </row>
    <row r="31" spans="6:9" x14ac:dyDescent="0.2">
      <c r="F31" s="99"/>
      <c r="G31" s="100"/>
      <c r="H31" s="100"/>
      <c r="I31" s="9"/>
    </row>
    <row r="32" spans="6:9" x14ac:dyDescent="0.2">
      <c r="F32" s="99"/>
      <c r="G32" s="100"/>
      <c r="H32" s="100"/>
      <c r="I32" s="9"/>
    </row>
    <row r="33" spans="6:9" x14ac:dyDescent="0.2">
      <c r="F33" s="99"/>
      <c r="G33" s="100"/>
      <c r="H33" s="100"/>
      <c r="I33" s="9"/>
    </row>
    <row r="34" spans="6:9" x14ac:dyDescent="0.2">
      <c r="F34" s="99"/>
      <c r="G34" s="100"/>
      <c r="H34" s="100"/>
      <c r="I34" s="9"/>
    </row>
    <row r="35" spans="6:9" x14ac:dyDescent="0.2">
      <c r="F35" s="99"/>
      <c r="G35" s="100"/>
      <c r="H35" s="100"/>
      <c r="I35" s="9"/>
    </row>
    <row r="36" spans="6:9" x14ac:dyDescent="0.2">
      <c r="F36" s="99"/>
      <c r="G36" s="100"/>
      <c r="H36" s="100"/>
      <c r="I36" s="9"/>
    </row>
    <row r="37" spans="6:9" x14ac:dyDescent="0.2">
      <c r="F37" s="99"/>
      <c r="G37" s="100"/>
      <c r="H37" s="100"/>
      <c r="I37" s="9"/>
    </row>
    <row r="38" spans="6:9" x14ac:dyDescent="0.2">
      <c r="F38" s="99"/>
      <c r="G38" s="100"/>
      <c r="H38" s="100"/>
      <c r="I38" s="9"/>
    </row>
    <row r="39" spans="6:9" x14ac:dyDescent="0.2">
      <c r="F39" s="99"/>
      <c r="G39" s="100"/>
      <c r="H39" s="100"/>
      <c r="I39" s="9"/>
    </row>
    <row r="40" spans="6:9" x14ac:dyDescent="0.2">
      <c r="F40" s="99"/>
      <c r="G40" s="100"/>
      <c r="H40" s="100"/>
      <c r="I40" s="9"/>
    </row>
    <row r="41" spans="6:9" x14ac:dyDescent="0.2">
      <c r="F41" s="99"/>
      <c r="G41" s="100"/>
      <c r="H41" s="100"/>
      <c r="I41" s="9"/>
    </row>
    <row r="42" spans="6:9" x14ac:dyDescent="0.2">
      <c r="F42" s="99"/>
      <c r="G42" s="100"/>
      <c r="H42" s="100"/>
      <c r="I42" s="9"/>
    </row>
    <row r="43" spans="6:9" x14ac:dyDescent="0.2">
      <c r="F43" s="99"/>
      <c r="G43" s="100"/>
      <c r="H43" s="100"/>
      <c r="I43" s="9"/>
    </row>
    <row r="44" spans="6:9" x14ac:dyDescent="0.2">
      <c r="F44" s="99"/>
      <c r="G44" s="100"/>
      <c r="H44" s="100"/>
      <c r="I44" s="9"/>
    </row>
    <row r="45" spans="6:9" x14ac:dyDescent="0.2">
      <c r="F45" s="99"/>
      <c r="G45" s="100"/>
      <c r="H45" s="100"/>
      <c r="I45" s="9"/>
    </row>
    <row r="46" spans="6:9" x14ac:dyDescent="0.2">
      <c r="F46" s="99"/>
      <c r="G46" s="100"/>
      <c r="H46" s="100"/>
      <c r="I46" s="9"/>
    </row>
    <row r="47" spans="6:9" x14ac:dyDescent="0.2">
      <c r="F47" s="99"/>
      <c r="G47" s="100"/>
      <c r="H47" s="100"/>
      <c r="I47" s="9"/>
    </row>
    <row r="48" spans="6:9" x14ac:dyDescent="0.2">
      <c r="F48" s="99"/>
      <c r="G48" s="100"/>
      <c r="H48" s="100"/>
      <c r="I48" s="9"/>
    </row>
    <row r="49" spans="6:9" x14ac:dyDescent="0.2">
      <c r="F49" s="99"/>
      <c r="G49" s="100"/>
      <c r="H49" s="100"/>
      <c r="I49" s="9"/>
    </row>
    <row r="50" spans="6:9" x14ac:dyDescent="0.2">
      <c r="F50" s="99"/>
      <c r="G50" s="100"/>
      <c r="H50" s="100"/>
      <c r="I50" s="9"/>
    </row>
    <row r="51" spans="6:9" x14ac:dyDescent="0.2">
      <c r="F51" s="99"/>
      <c r="G51" s="100"/>
      <c r="H51" s="100"/>
      <c r="I51" s="9"/>
    </row>
    <row r="52" spans="6:9" x14ac:dyDescent="0.2">
      <c r="F52" s="99"/>
      <c r="G52" s="100"/>
      <c r="H52" s="100"/>
      <c r="I52" s="9"/>
    </row>
    <row r="53" spans="6:9" x14ac:dyDescent="0.2">
      <c r="F53" s="99"/>
      <c r="G53" s="100"/>
      <c r="H53" s="100"/>
      <c r="I53" s="9"/>
    </row>
    <row r="54" spans="6:9" x14ac:dyDescent="0.2">
      <c r="F54" s="99"/>
      <c r="G54" s="100"/>
      <c r="H54" s="100"/>
      <c r="I54" s="9"/>
    </row>
    <row r="55" spans="6:9" x14ac:dyDescent="0.2">
      <c r="F55" s="99"/>
      <c r="G55" s="100"/>
      <c r="H55" s="100"/>
      <c r="I55" s="9"/>
    </row>
    <row r="56" spans="6:9" x14ac:dyDescent="0.2">
      <c r="F56" s="99"/>
      <c r="G56" s="100"/>
      <c r="H56" s="100"/>
      <c r="I56" s="9"/>
    </row>
    <row r="57" spans="6:9" x14ac:dyDescent="0.2">
      <c r="F57" s="99"/>
      <c r="G57" s="100"/>
      <c r="H57" s="100"/>
      <c r="I57" s="9"/>
    </row>
    <row r="58" spans="6:9" x14ac:dyDescent="0.2">
      <c r="F58" s="99"/>
      <c r="G58" s="100"/>
      <c r="H58" s="100"/>
      <c r="I58" s="9"/>
    </row>
    <row r="59" spans="6:9" x14ac:dyDescent="0.2">
      <c r="F59" s="99"/>
      <c r="G59" s="100"/>
      <c r="H59" s="100"/>
      <c r="I59" s="9"/>
    </row>
    <row r="60" spans="6:9" x14ac:dyDescent="0.2">
      <c r="F60" s="99"/>
      <c r="G60" s="100"/>
      <c r="H60" s="100"/>
      <c r="I60" s="9"/>
    </row>
    <row r="61" spans="6:9" x14ac:dyDescent="0.2">
      <c r="F61" s="99"/>
      <c r="G61" s="100"/>
      <c r="H61" s="100"/>
      <c r="I61" s="9"/>
    </row>
  </sheetData>
  <mergeCells count="3">
    <mergeCell ref="A1:B1"/>
    <mergeCell ref="A2:B2"/>
    <mergeCell ref="G2:I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92</vt:i4>
      </vt:variant>
    </vt:vector>
  </HeadingPairs>
  <TitlesOfParts>
    <vt:vector size="138" baseType="lpstr">
      <vt:lpstr>Stavba</vt:lpstr>
      <vt:lpstr>SO 01 1 KL</vt:lpstr>
      <vt:lpstr>SO 01 1 Rek</vt:lpstr>
      <vt:lpstr>SO 01 1 Pol</vt:lpstr>
      <vt:lpstr>SO 01 2 KL</vt:lpstr>
      <vt:lpstr>SO 01 2 Rek</vt:lpstr>
      <vt:lpstr>SO 01 2 Pol</vt:lpstr>
      <vt:lpstr>SO 01 3 KL</vt:lpstr>
      <vt:lpstr>SO 01 3 Rek</vt:lpstr>
      <vt:lpstr>SO 01 3 Pol</vt:lpstr>
      <vt:lpstr>SO 01 4 KL</vt:lpstr>
      <vt:lpstr>SO 01 4 Rek</vt:lpstr>
      <vt:lpstr>SO 01 4 Pol</vt:lpstr>
      <vt:lpstr>SO 01 5 KL</vt:lpstr>
      <vt:lpstr>SO 01 5 Rek</vt:lpstr>
      <vt:lpstr>SO 01 5 Pol</vt:lpstr>
      <vt:lpstr>SO 01 6 KL</vt:lpstr>
      <vt:lpstr>SO 01 6 Rek</vt:lpstr>
      <vt:lpstr>SO 01 6 Pol</vt:lpstr>
      <vt:lpstr>SO 01 8 KL</vt:lpstr>
      <vt:lpstr>SO 01 8 Rek</vt:lpstr>
      <vt:lpstr>SO 01 8 Pol</vt:lpstr>
      <vt:lpstr>SO 02 1 KL</vt:lpstr>
      <vt:lpstr>SO 02 1 Rek</vt:lpstr>
      <vt:lpstr>SO 02 1 Pol</vt:lpstr>
      <vt:lpstr>SO 02 2 KL</vt:lpstr>
      <vt:lpstr>SO 02 2 Rek</vt:lpstr>
      <vt:lpstr>SO 02 2 Pol</vt:lpstr>
      <vt:lpstr>SO 03  KL</vt:lpstr>
      <vt:lpstr>SO 03  Rek</vt:lpstr>
      <vt:lpstr>SO 03  Pol</vt:lpstr>
      <vt:lpstr>SO 04  KL</vt:lpstr>
      <vt:lpstr>SO 04  Rek</vt:lpstr>
      <vt:lpstr>SO 04  Pol</vt:lpstr>
      <vt:lpstr>SO 05  KL</vt:lpstr>
      <vt:lpstr>SO 05  Rek</vt:lpstr>
      <vt:lpstr>SO 05  Pol</vt:lpstr>
      <vt:lpstr>SO 06  KL</vt:lpstr>
      <vt:lpstr>SO 06  Rek</vt:lpstr>
      <vt:lpstr>SO 06  Pol</vt:lpstr>
      <vt:lpstr>SO 09  KL</vt:lpstr>
      <vt:lpstr>SO 09  Rek</vt:lpstr>
      <vt:lpstr>SO 09  Pol</vt:lpstr>
      <vt:lpstr>SO 10  KL</vt:lpstr>
      <vt:lpstr>SO 10  Rek</vt:lpstr>
      <vt:lpstr>SO 10  Pol</vt:lpstr>
      <vt:lpstr>Stavba!CelkemObjekty</vt:lpstr>
      <vt:lpstr>Stavba!CisloStavby</vt:lpstr>
      <vt:lpstr>Stavba!dadresa</vt:lpstr>
      <vt:lpstr>Stavba!DIČ</vt:lpstr>
      <vt:lpstr>Stavba!IČO</vt:lpstr>
      <vt:lpstr>Stavba!NazevObjektu</vt:lpstr>
      <vt:lpstr>Stavba!NazevStavby</vt:lpstr>
      <vt:lpstr>'SO 01 1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8 Pol'!Názvy_tisku</vt:lpstr>
      <vt:lpstr>'SO 01 8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'SO 01 1 KL'!Oblast_tisku</vt:lpstr>
      <vt:lpstr>'SO 01 1 Pol'!Oblast_tisku</vt:lpstr>
      <vt:lpstr>'SO 01 1 Rek'!Oblast_tisku</vt:lpstr>
      <vt:lpstr>'SO 01 2 KL'!Oblast_tisku</vt:lpstr>
      <vt:lpstr>'SO 01 2 Pol'!Oblast_tisku</vt:lpstr>
      <vt:lpstr>'SO 01 2 Rek'!Oblast_tisku</vt:lpstr>
      <vt:lpstr>'SO 01 3 KL'!Oblast_tisku</vt:lpstr>
      <vt:lpstr>'SO 01 3 Pol'!Oblast_tisku</vt:lpstr>
      <vt:lpstr>'SO 01 3 Rek'!Oblast_tisku</vt:lpstr>
      <vt:lpstr>'SO 01 4 KL'!Oblast_tisku</vt:lpstr>
      <vt:lpstr>'SO 01 4 Pol'!Oblast_tisku</vt:lpstr>
      <vt:lpstr>'SO 01 4 Rek'!Oblast_tisku</vt:lpstr>
      <vt:lpstr>'SO 01 5 KL'!Oblast_tisku</vt:lpstr>
      <vt:lpstr>'SO 01 5 Pol'!Oblast_tisku</vt:lpstr>
      <vt:lpstr>'SO 01 5 Rek'!Oblast_tisku</vt:lpstr>
      <vt:lpstr>'SO 01 6 KL'!Oblast_tisku</vt:lpstr>
      <vt:lpstr>'SO 01 6 Pol'!Oblast_tisku</vt:lpstr>
      <vt:lpstr>'SO 01 6 Rek'!Oblast_tisku</vt:lpstr>
      <vt:lpstr>'SO 01 8 KL'!Oblast_tisku</vt:lpstr>
      <vt:lpstr>'SO 01 8 Pol'!Oblast_tisku</vt:lpstr>
      <vt:lpstr>'SO 01 8 Rek'!Oblast_tisku</vt:lpstr>
      <vt:lpstr>'SO 02 1 KL'!Oblast_tisku</vt:lpstr>
      <vt:lpstr>'SO 02 1 Pol'!Oblast_tisku</vt:lpstr>
      <vt:lpstr>'SO 02 1 Rek'!Oblast_tisku</vt:lpstr>
      <vt:lpstr>'SO 02 2 KL'!Oblast_tisku</vt:lpstr>
      <vt:lpstr>'SO 02 2 Pol'!Oblast_tisku</vt:lpstr>
      <vt:lpstr>'SO 02 2 Rek'!Oblast_tisku</vt:lpstr>
      <vt:lpstr>'SO 03  KL'!Oblast_tisku</vt:lpstr>
      <vt:lpstr>'SO 03  Pol'!Oblast_tisku</vt:lpstr>
      <vt:lpstr>'SO 03  Rek'!Oblast_tisku</vt:lpstr>
      <vt:lpstr>'SO 04  KL'!Oblast_tisku</vt:lpstr>
      <vt:lpstr>'SO 04  Pol'!Oblast_tisku</vt:lpstr>
      <vt:lpstr>'SO 04  Rek'!Oblast_tisku</vt:lpstr>
      <vt:lpstr>'SO 05  KL'!Oblast_tisku</vt:lpstr>
      <vt:lpstr>'SO 05  Pol'!Oblast_tisku</vt:lpstr>
      <vt:lpstr>'SO 05  Rek'!Oblast_tisku</vt:lpstr>
      <vt:lpstr>'SO 06  KL'!Oblast_tisku</vt:lpstr>
      <vt:lpstr>'SO 06  Pol'!Oblast_tisku</vt:lpstr>
      <vt:lpstr>'SO 06  Rek'!Oblast_tisku</vt:lpstr>
      <vt:lpstr>'SO 09  KL'!Oblast_tisku</vt:lpstr>
      <vt:lpstr>'SO 09  Pol'!Oblast_tisku</vt:lpstr>
      <vt:lpstr>'SO 09  Rek'!Oblast_tisku</vt:lpstr>
      <vt:lpstr>'SO 10  KL'!Oblast_tisku</vt:lpstr>
      <vt:lpstr>'SO 10  Pol'!Oblast_tisku</vt:lpstr>
      <vt:lpstr>'SO 10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Stavba!StavbaCelkem</vt:lpstr>
      <vt:lpstr>Stavba!Zhotovitel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Martin Kupka</cp:lastModifiedBy>
  <cp:lastPrinted>2015-07-25T19:37:21Z</cp:lastPrinted>
  <dcterms:created xsi:type="dcterms:W3CDTF">2015-07-21T15:34:22Z</dcterms:created>
  <dcterms:modified xsi:type="dcterms:W3CDTF">2015-07-27T10:00:58Z</dcterms:modified>
</cp:coreProperties>
</file>