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R:\OZP\UDO_Usek_obchodniho_reditele\Veřejné zakázky\VZ-2025\Zajištění realizace marketingové strategie 2026\_MINITENDRY 2026\19_kampan konec roku\01_ZD\"/>
    </mc:Choice>
  </mc:AlternateContent>
  <xr:revisionPtr revIDLastSave="0" documentId="8_{6AFACBCC-6A27-4316-B783-9D4601AF84F9}" xr6:coauthVersionLast="47" xr6:coauthVersionMax="47" xr10:uidLastSave="{00000000-0000-0000-0000-000000000000}"/>
  <bookViews>
    <workbookView xWindow="0" yWindow="1155" windowWidth="29010" windowHeight="15045" xr2:uid="{86B42021-44C1-460A-AD03-A00FF3BB7439}"/>
  </bookViews>
  <sheets>
    <sheet name="Soupis plnění"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 i="1" l="1"/>
  <c r="I7" i="1"/>
  <c r="I6" i="1"/>
  <c r="G59" i="1"/>
  <c r="I59" i="1" l="1"/>
  <c r="G66" i="1"/>
  <c r="I66" i="1" s="1"/>
  <c r="G44" i="1" l="1"/>
  <c r="I44" i="1" s="1"/>
  <c r="G45" i="1"/>
  <c r="I45" i="1" s="1"/>
  <c r="G43" i="1"/>
  <c r="I43" i="1" s="1"/>
  <c r="G7" i="1" l="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6" i="1"/>
  <c r="G47" i="1"/>
  <c r="G48" i="1"/>
  <c r="G49" i="1"/>
  <c r="G50" i="1"/>
  <c r="G51" i="1"/>
  <c r="G52" i="1"/>
  <c r="G53" i="1"/>
  <c r="G54" i="1"/>
  <c r="G55" i="1"/>
  <c r="G56" i="1"/>
  <c r="G57" i="1"/>
  <c r="G58" i="1"/>
  <c r="G60" i="1"/>
  <c r="G61" i="1"/>
  <c r="G62" i="1"/>
  <c r="G63" i="1"/>
  <c r="G64" i="1"/>
  <c r="G65" i="1"/>
  <c r="G6" i="1"/>
  <c r="I60" i="1" l="1"/>
  <c r="I52" i="1"/>
  <c r="I53" i="1" l="1"/>
  <c r="I57" i="1" l="1"/>
  <c r="I42" i="1" l="1"/>
  <c r="I62" i="1" l="1"/>
  <c r="I63" i="1"/>
  <c r="I64" i="1" l="1"/>
  <c r="I61" i="1"/>
  <c r="I51" i="1" l="1"/>
  <c r="I40" i="1"/>
  <c r="I39" i="1"/>
  <c r="I38" i="1"/>
  <c r="I34" i="1"/>
  <c r="I33" i="1"/>
  <c r="I31" i="1"/>
  <c r="I30" i="1"/>
  <c r="I29" i="1"/>
  <c r="I28" i="1"/>
  <c r="I27" i="1"/>
  <c r="I25" i="1"/>
  <c r="I24" i="1"/>
  <c r="I23" i="1"/>
  <c r="I19" i="1"/>
  <c r="I18" i="1"/>
  <c r="I17" i="1"/>
  <c r="I16" i="1"/>
  <c r="I15" i="1"/>
  <c r="I14" i="1"/>
  <c r="I22" i="1"/>
  <c r="I21" i="1"/>
  <c r="I13" i="1"/>
  <c r="I12" i="1"/>
  <c r="I11" i="1"/>
  <c r="I10" i="1"/>
  <c r="I9" i="1"/>
  <c r="I37" i="1" l="1"/>
  <c r="I26" i="1"/>
  <c r="I20" i="1"/>
  <c r="I41" i="1"/>
  <c r="I35" i="1"/>
  <c r="I32" i="1"/>
  <c r="I36" i="1"/>
  <c r="I50" i="1" l="1"/>
  <c r="I56" i="1"/>
  <c r="I49" i="1"/>
  <c r="I54" i="1" l="1"/>
  <c r="I55" i="1"/>
  <c r="I58" i="1"/>
  <c r="I65" i="1"/>
  <c r="I48" i="1"/>
  <c r="I47" i="1"/>
  <c r="I46" i="1"/>
  <c r="I67" i="1" l="1"/>
</calcChain>
</file>

<file path=xl/sharedStrings.xml><?xml version="1.0" encoding="utf-8"?>
<sst xmlns="http://schemas.openxmlformats.org/spreadsheetml/2006/main" count="216" uniqueCount="124">
  <si>
    <t>Příloha č. 1 - Soupis plnění</t>
  </si>
  <si>
    <t>Médium</t>
  </si>
  <si>
    <t>Umístění inzerce a formát inzerce</t>
  </si>
  <si>
    <t>Jednotka</t>
  </si>
  <si>
    <t>Nabídková cena celkem v Kč bez DPH</t>
  </si>
  <si>
    <t>lead</t>
  </si>
  <si>
    <t>Celková nabídková cena v Kč bez DPH</t>
  </si>
  <si>
    <t>Poznámky</t>
  </si>
  <si>
    <t>OZP si vyhrazuje právo část poptávané inzerce neobjednat.</t>
  </si>
  <si>
    <t>OZP požaduje předložení finálního media plánu ke schválení před realizací kampaně; konkrétní rozložení kampaně dle období bude specifikováno ze strany OZP.</t>
  </si>
  <si>
    <t>Cílem kampaně je zvýšit návštěvnost webu www.ozp.cz a zvýšení povědomí značky zdravotní pojišťovny OZP.</t>
  </si>
  <si>
    <t>OZP dodá podklady k přípravě všech formátů výše uvedeného plnění v otevřených datech a v elektronické podobě, a to v několika motivech, jejichž nasazení bude upřesněno.</t>
  </si>
  <si>
    <t>Požadované podklady potvrzující dodané plnění - bude  přiloženo jako součást fakturace</t>
  </si>
  <si>
    <t>ONLINE: Nezávislé měřící systémy (např. Gemius, Adform, Netmonitor, Google Analytics, Google Ads, Sklik, Socialbakers, YouTube); screeny; potvrzení dodavatelů a další potvrzující dodání plnění</t>
  </si>
  <si>
    <t>Ostatní: Potvrzení, fotodokumentace či jiné doložení splnění plnění.</t>
  </si>
  <si>
    <t>Závěrečná zpráva/Postbuy bude nedílnou součástí vyhodnocení a zdokumentování dodaného plnění této kampaně OZP.</t>
  </si>
  <si>
    <t>Odhadované parametry kampaně - informativní část k vyplnění:</t>
  </si>
  <si>
    <t xml:space="preserve"> </t>
  </si>
  <si>
    <t>Net reach CS 18+</t>
  </si>
  <si>
    <t>Projekce CS 18+</t>
  </si>
  <si>
    <t>Zobrazení</t>
  </si>
  <si>
    <t>Lead (sběr a zpracování)</t>
  </si>
  <si>
    <t>ks</t>
  </si>
  <si>
    <t>Předpokládaná cena za jednotku 
v Kč bez DPH</t>
  </si>
  <si>
    <t>kliknutí</t>
  </si>
  <si>
    <t>Počet
 celkem</t>
  </si>
  <si>
    <t>Chytré sportovní švihadlo určené pro kondiční trénink, domácí cvičení a podporu aktivního životního stylu. Zařízení umožňuje sledování a vyhodnocení tréninkové aktivity prostřednictvím integrovaného počítání nebo propojení s mobilním zařízením. sportovní švihadlo s elektronickým zaznamenáváním tréninkové aktivity, počítání minimálně počtu přeskoků, zobrazení údajů prostřednictvím integrovaného displeje nebo mobilní aplikace, nastavitelné lanko nebo možnost přizpůsobení délky uživateli, ergonomické rukojeti vhodné pro opakované sportovní použití, napájení baterií nebo integrovaným akumulátorem,  sledování dalších údajů (čas tréninku, odhad energetického výdeje, statistiky aktivity apod.),,kompatibilita minimálně s operačním systémem Android nebo iOS, barevné provedení bez omezení, výrobek běžně dostupný na trhu ČR nebo EU.</t>
  </si>
  <si>
    <t>SOS tlačítko pro přivolání pomoci ve 2 vteřinách, výdrž baterie až 1 rok, nepotřebuje wifi ani chytrý telefon, SIM součástí balení, poplach až na 5 tel. čísel pomocí SMS a tel. hovoru, potvrzení o doručení poplašné zprávy, funguje v místech se slabým signálem jako jsou sklepy a zahrady, voděodolné, ochrana proti vyvolání nechtěného poplachu.</t>
  </si>
  <si>
    <t xml:space="preserve">Leták skládaný  </t>
  </si>
  <si>
    <t>Plakát</t>
  </si>
  <si>
    <t>A1, 200 g/m, lesk nebo mat, tisk: 4/0, MOTIV 1</t>
  </si>
  <si>
    <t>A1, 200 g/m, lesk nebo mat, tisk: 4/0, MOTIV 2</t>
  </si>
  <si>
    <t>A1, 200 g/m, lesk nebo mat, tisk: 4/0, MOTIV 3</t>
  </si>
  <si>
    <t>SOS tlačítko pro seniory
 (cena do soutěží)</t>
  </si>
  <si>
    <t>Cestovní závěsná síť (hamaka) určená pro relaxaci, odpočinek, turistiku, kempování a pobyt v přírodě. Vhodná pro opakované použití v exteriéru a snadné přenášení během cestování. závěsná houpací síť určená minimálně pro 1 osobu, minimální nosnost 120 kg, lehká a skladná konstrukce vhodná pro cestování, minimální rozměr lehací plochy 250 × 120 cm nebo ekvivalentní plocha pro pohodlné ležení, materiál nylon, polyester nebo jiný obdobný pevný a rychleschnoucí materiál, součástí minimálně transportní obal, systém zavěšení pomocí lan, popruhů, karabin nebo obdobného upevňovacího systému, moskytiéra nebo integrovaná ochrana proti hmyzu, vhodné pro turistiku, kempování nebo relaxační použití, barevné provedení bez omezení, výrobek běžně dostupný na trhu ČR nebo EU.</t>
  </si>
  <si>
    <t>GOOGLE</t>
  </si>
  <si>
    <t>Vyhledávání; textový inzerát (doplněno malým obrázkem), 18+</t>
  </si>
  <si>
    <t>Kliknutí</t>
  </si>
  <si>
    <t>SEZNAM</t>
  </si>
  <si>
    <t>Bannery v rámci sítě Google, CS: Ženy 25–44, těhotné nebo matky s dítětem &lt;1 r., Rodičovství, Zdravotní pojištění, Zdravý životní styl, Zdravotní péče</t>
  </si>
  <si>
    <t>Bannery v rámci sítě Google, CS: muži 30-54 let, OSVČ, Péče o zdraví, Technologie, Finanční služby</t>
  </si>
  <si>
    <t>Bannery v rámci sítě Google, CS: Ženy 30–54 let, Zdravý životní styl, Zdravotní služby, Lékařská péče, Zdravotní pojištění</t>
  </si>
  <si>
    <t>Bannery v rámci sítě Google, CS: Studenti 18-30 let, Zahraniční studium, Zdravý životní styl, Zdravotní služby, Lékařská péče, Zdravotní pojištění</t>
  </si>
  <si>
    <t>Bannery v rámci sítě Google, téma EBONUS, CS: Muži, ženy 25-54 let, Zdravý životní styl, Zdravotní služby, Lékařská péče, Relaxace, Prevence</t>
  </si>
  <si>
    <t>Bannery v rámci sítě Google, téma EBONUS, CS: Muži,ženy 55+, Zdravý životní styl, Zdravotní služby, Lékařská péče, Relaxace, Prevence</t>
  </si>
  <si>
    <t>Bannery v rámci sítě Google  - REMARKETING, CS: navštívili www.ozp.cz/prejdete</t>
  </si>
  <si>
    <t>Bannery v rámci sítě Google  - REMARKETING, CS: navštívili www.ozp.cz/prihlaska-pojistence</t>
  </si>
  <si>
    <t>Bannery v rámci sítě Google  - REMARKETING, CS: navštívili www.ebonus.ozp.cz</t>
  </si>
  <si>
    <t>Bannery v rámci sítě Seznam, CS:Ženy 25–44, těhotné nebo matky s dítětem &lt;1 r., Rodičovství, Zdravotní pojištění, Zdravý životní styl, Zdravotní péče</t>
  </si>
  <si>
    <t>Bannery v rámci sítě Seznam, CS: Ženy 30–54 let, Zdravý životní styl, Zdravotní služby, Lékařská péče, Zdravotní pojištění</t>
  </si>
  <si>
    <t>Bannery v rámci sítě Seznam, CS: muži 30-54 let, OSVČ, Péče o zdraví, Technologie, Finanční služby</t>
  </si>
  <si>
    <t>Bannery v rámci sítě Seznam, CS: Studenti 18-30 let, Zahraniční studium, Zdravý životní styl, Zdravotní služby, Lékařská péče, Zdravotní pojištění</t>
  </si>
  <si>
    <t>Bannery v rámci sítě SEZNAM, téma EBONUS, CS: Muži, ženy 25-54 let, Zdravý životní styl, Zdravotní služby, Lékařská péče, Relaxace, Prevence</t>
  </si>
  <si>
    <t>Bannery v rámci sítě SEZNAM, téma EBONUS, CS: Muži,ženy 55+, Zdravý životní styl, Zdravotní služby, Lékařská péče, Relaxace, Prevence</t>
  </si>
  <si>
    <t>Bannery v rámci sítě SEZNAM  - REMARKETING, CS: navštívili www.ozp.cz/prejdete</t>
  </si>
  <si>
    <t>Bannery v rámci sítě SEZNAM  - REMARKETING, CS: navštívili www.ozp.cz/prihlaska-pojistence</t>
  </si>
  <si>
    <t>Bannery v rámci sítě SEZNAM  - REMARKETING, CS: navštívili www.ebonus.ozp.cz</t>
  </si>
  <si>
    <t>Facebook+Instagram</t>
  </si>
  <si>
    <t>Veškeré dostupné formáty META a dle konkrétního cílení, CS: Ženy 25–44, těhotné nebo matky s dítětem &lt;1 r., Rodičovství, Zdravotní pojištění, Zdravý životní styl, Zdravotní péče</t>
  </si>
  <si>
    <t>Veškeré dostupné formáty META a dle konkrétního cílení, CS: Ženy 30–54 let, Zdravý životní styl, Zdravotní služby, Lékařská péče, Zdravotní pojištění</t>
  </si>
  <si>
    <t>Veškeré dostupné formáty META a dle konkrétního cílení, CS: muži 30-54 let, Zdravý životní styl, Finanční služby, Technologie, prevence</t>
  </si>
  <si>
    <t>Veškeré dostupné formáty META a dle konkrétního cílení, CS:  Studenti 18-34 let, Zahraniční studium, Zdravý životní styl, Zdravotní služby, Lékařská péče, Zdravotní pojištění</t>
  </si>
  <si>
    <t>Veškeré dostupné formáty META a dle konkrétního cílení, téma EBONUS, CS: Muži, ženy 25-54 let, Zdravý životní styl, Zdravotní služby, Lékařská péče, Relaxace, Prevence</t>
  </si>
  <si>
    <t>Veškeré dostupné formáty META a dle konkrétního cílení, téma EBONUS, CS: Muži, ženy 55+, Zdravý životní styl, Zdravotní služby, Lékařská péče, Relaxace, Prevence</t>
  </si>
  <si>
    <t>Veškeré dostupné formáty META a dle konkrétního cílení - REMARKETING, CS:  navštívili www.ozp.cz/prejdete</t>
  </si>
  <si>
    <t>Veškeré dostupné formáty META a dle konkrétního cílení - REMARKETING, CS: navštívili www.ozp.cz/prihlaska-pojistence</t>
  </si>
  <si>
    <t>Veškeré dostupné formáty META a dle konkrétního cílení - REMARKETING, CS: navštívili www.ebonus.ozp.cz</t>
  </si>
  <si>
    <t>Promovaný  post, CS:21+ a sledující FB a INST profil OZP; optimalizace na maximální zásah</t>
  </si>
  <si>
    <t>Imprese</t>
  </si>
  <si>
    <t>SPOTIFY</t>
  </si>
  <si>
    <t>Audio everywhere / OZP rozhlasové spoty v délce minimálně 20 vteřin</t>
  </si>
  <si>
    <t>YOUTUBE</t>
  </si>
  <si>
    <t>Trueview  10s + překryvná vrstva + doprovodný banner, CS: Muži 30-54</t>
  </si>
  <si>
    <t>Trueview  10s + překryvná vrstva + doprovodný banner, CS: Ženy 25–44, těhotné nebo matky s dítětem &lt;1 r.</t>
  </si>
  <si>
    <t>Trueview  10s + překryvná vrstva + doprovodný banner, CS: Ženy 30-54 let</t>
  </si>
  <si>
    <t>Trueview  10s + překryvná vrstva + doprovodný banner, CS: Studenti 18-30 let</t>
  </si>
  <si>
    <t>Trueview  10s + překryvná vrstva + doprovodný banner - REMARKETTING, CS: navštívili www.CZ/prejdete nebo www.ozp.cz/prihlaska-pojistence</t>
  </si>
  <si>
    <t>Masážní pistole</t>
  </si>
  <si>
    <t>Nordic walking hole (výhra do soutěží)</t>
  </si>
  <si>
    <t>DL 3 LOMY (lom na DL v 210 mm x š 99mm; v 210 x š 396 mm); 4/4, materiál - křída, lesk nebo mat, 250 g/m2, baleno po  100ks</t>
  </si>
  <si>
    <t>A2, 200 g/m, lesk nebo mat, tisk: 4/0, motivy dle zadání OZP, motiv 1</t>
  </si>
  <si>
    <t>A2, 200 g/m, lesk nebo mat, tisk: 4/0, motivy dle zadání OZP, motiv 2</t>
  </si>
  <si>
    <t>A2, 200 g/m, lesk nebo mat, tisk: 4/0, motivy dle zadání OZP, motiv 3</t>
  </si>
  <si>
    <t>Součástí je průběžný monitoring a reporting kampaně a její průběžné vyhodnocení za účelem optimalizace a nastavení kampaně.</t>
  </si>
  <si>
    <t>Doprava do sídla OZP Praha 4, Roškotova 1 v rozsahu 1 palety (např. letáky apod.), a to včetně dodání do prostor OZP za první vchodové uzamykatelné dveře.</t>
  </si>
  <si>
    <t>doprava</t>
  </si>
  <si>
    <t>Saunovací deka</t>
  </si>
  <si>
    <t>Saunovací deka pro dospělé, s ohřevem pomocí infračerveného světla. Nastavitelná teplota, časovač, intuitivní ovládání, otevíratelná okna pro ruce.</t>
  </si>
  <si>
    <t>Rollup</t>
  </si>
  <si>
    <t>Rollup o min. velikosti 80x200,  hliník, obsahuje vnitřní stabilizátor a závaží. Odlehčená konstrukce, otočné nohy pro lepší stabilitu konstrukce, kvalitní napínací mechanismus, snadná výměna grafiky. PVC Banner s potiskem pro venkovní o vnitřní použití, taška pro transport banneru. Minimálně 3 různé motivy tisku.</t>
  </si>
  <si>
    <t>Sada pomůcek určená pro domácí cvičení jógy, strečink, mobilizační cvičení a podporu správného držení těla.Součástí minimálně cvičební podložka,součástí minimálně 2 jógové bloky,součástí minimálně jógový popruh,protiskluzové provedení podložky,transportní obal,vhodné pro domácí i venkovní použití, výrobek běžně dostupný na trhu ČR nebo EU.</t>
  </si>
  <si>
    <t>Net reach CS Ženy 25–44, těhotné nebo matky s dítětem</t>
  </si>
  <si>
    <t>Net reach CS muži 30-54 let</t>
  </si>
  <si>
    <t>Net reach  CS Ženy 30–54 let</t>
  </si>
  <si>
    <t>Projekce CS Ženy 25–44, těhotné nebo matky s dítětem</t>
  </si>
  <si>
    <t>Projekce CS muži 30-54 let</t>
  </si>
  <si>
    <t>Projekce  CS Ženy 30–54 let</t>
  </si>
  <si>
    <t>Uvedené hodnoty představují odhadované parametry kampaně pro jednotlivé cílové skupiny samostatně. Jednotlivé cílové skupiny se mohou překrývat, proto nelze hodnoty mezi řádky sčítat.</t>
  </si>
  <si>
    <t>Bezkontaktní teploměr určený pro měření tělesné teploty pomocí infračervené technologie bez nutnosti fyzického kontaktu s měřeným objektem. Vhodný pro domácí použití a běžné monitorování teploty osob nebo předmětů. bezkontaktní infračervené měření teploty,
možnost měření tělesné teploty minimálně v rozsahu 32–42 °C, zobrazení výsledku měření na integrovaném displeji,  napájení bateriemi, ergonomické ruční provedení vhodné pro opakované domácí použití, český nebo vícejazyčný návod k použití.</t>
  </si>
  <si>
    <t>Masážní pistole pro uvolnění svalů. Minimálně 5 rychlostí, minimálně 2 intenzity, minimálně 5 různých masážních hlav, baterie s minimální kapacitou 2500 mAh, funkce automatického vypnutí, maximální hmotnost 1100 g.</t>
  </si>
  <si>
    <t xml:space="preserve">Hole určené na nordic walking a túry, materiál hliník nebo carbon, váha páru maximálně 350g, minimální délka 65cm, maximální délka 140cm, délka složených holí maximálně 100 cm. </t>
  </si>
  <si>
    <t>GOOGLE  Performance Max*</t>
  </si>
  <si>
    <t>Meta Advantage+*</t>
  </si>
  <si>
    <t>Bezkontaktní teploměr
 (cena do soutěží)*</t>
  </si>
  <si>
    <t>Sada pomůcek pro jógu a mobilitu 
(výhra do soutěží)*</t>
  </si>
  <si>
    <t>Cestovní závěsná síť (hamaka)
 (cena do soutěží)*</t>
  </si>
  <si>
    <t>Chytré sportovní švihadlo
 (cena do soutěží)*</t>
  </si>
  <si>
    <t>* nepředvídané položky dle čl. III odst. 12 Rámcové dohody</t>
  </si>
  <si>
    <t>Počet
listopad</t>
  </si>
  <si>
    <t>Počet
prosinec</t>
  </si>
  <si>
    <t>Počet
říjen</t>
  </si>
  <si>
    <t>Nativní reklama</t>
  </si>
  <si>
    <t>Novinky.cz</t>
  </si>
  <si>
    <t>Idnes.cz</t>
  </si>
  <si>
    <t>Branding/INTERSCROLLER</t>
  </si>
  <si>
    <t>Denik.cz</t>
  </si>
  <si>
    <t>Aktualne.cz</t>
  </si>
  <si>
    <t>Leták</t>
  </si>
  <si>
    <t>1 kus</t>
  </si>
  <si>
    <t>A4, 4/4, materiál - křída, mat 135g/m2, baleno po 100ks</t>
  </si>
  <si>
    <t>Vyplnění krátkého formuláře online kontaktní kampaně v rámci META, CS: muži/ženy 25–55 let, neklienti OZP, Zdravý životní styl, Zdravotní služby, Lékařská péče, Zdravotní pojištění; Součástí kampaně může být také remarketing na návštěvníky webu OZP, kteří formulář nedokončili, optimalizace na maximalizaci počtu leadů. MOTIV Přejděte k OZP. Podklady dodá zadavatel ve více variantách pro následnou optimalizaci.</t>
  </si>
  <si>
    <t>Všechny dostupné formáty v rámci Google Performance Max, optimalizace pomocí AI Google dle konverzních cílů; CS: muži/ženy 25-55 let, zájmy: zdraví, zdravotní pojištění, prevence, zdravý životní styl, technologie; remarketingu na návštěvníky webu OZP; optimalizace na konverze. Optimalizace publika pomocí AI Google(konverzním eventem se rozumí úspěšné dokončení 1. kroku formuláře přihlášky, tedy zadání a odeslání telefonního čísla, po kterém uživatel přejde do 2. kroku formuláře.)</t>
  </si>
  <si>
    <t>využití automatizované optimalizace Meta pro výběr publika, umístění a doručování reklam; všechny dostupné formáty v sítích Facebook a Instagram; CS: muži/ženy 25-55 let, zájmy: zdraví, zdravotní pojištění, prevence, zdravý životní styl; možnost remarketingu na návštěvníky webu OZP; Optimalizace publika: konverzním eventem se rozumí úspěšné dokončení 1. kroku formuláře přihlášky, tedy zadání a odeslání telefonního čísla, po kterém uživatel přejde do 2. kroku formuláře.</t>
  </si>
  <si>
    <t>Nákup reklamního prostoru dle níže uvedeného media plánu v období 15. 10. -27.12.2026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</si>
</sst>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Kč&quot;_-;\-* #,##0.00\ &quot;Kč&quot;_-;_-* &quot;-&quot;??\ &quot;Kč&quot;_-;_-@_-"/>
    <numFmt numFmtId="43" formatCode="_-* #,##0.00_-;\-* #,##0.00_-;_-* &quot;-&quot;??_-;_-@_-"/>
    <numFmt numFmtId="164" formatCode="#,##0.00\ _K_č"/>
    <numFmt numFmtId="165" formatCode="0.0%"/>
    <numFmt numFmtId="166" formatCode="_-* #,##0_-;\-* #,##0_-;_-* &quot;-&quot;??_-;_-@_-"/>
  </numFmts>
  <fonts count="17" x14ac:knownFonts="1">
    <font>
      <sz val="11"/>
      <color theme="1"/>
      <name val="Aptos Narrow"/>
      <family val="2"/>
      <charset val="238"/>
      <scheme val="minor"/>
    </font>
    <font>
      <sz val="11"/>
      <color theme="1"/>
      <name val="Aptos Narrow"/>
      <family val="2"/>
      <charset val="238"/>
      <scheme val="minor"/>
    </font>
    <font>
      <sz val="11"/>
      <color rgb="FFFF0000"/>
      <name val="Aptos Narrow"/>
      <family val="2"/>
      <charset val="238"/>
      <scheme val="minor"/>
    </font>
    <font>
      <b/>
      <sz val="11"/>
      <color theme="1"/>
      <name val="Aptos Narrow"/>
      <family val="2"/>
      <charset val="238"/>
      <scheme val="minor"/>
    </font>
    <font>
      <sz val="11"/>
      <name val="Aptos Narrow"/>
      <family val="2"/>
      <charset val="238"/>
      <scheme val="minor"/>
    </font>
    <font>
      <b/>
      <sz val="18"/>
      <color theme="1"/>
      <name val="Aptos Narrow"/>
      <family val="2"/>
      <charset val="238"/>
      <scheme val="minor"/>
    </font>
    <font>
      <b/>
      <sz val="11"/>
      <name val="Aptos Narrow"/>
      <family val="2"/>
      <charset val="238"/>
      <scheme val="minor"/>
    </font>
    <font>
      <sz val="8"/>
      <name val="Aptos Narrow"/>
      <family val="2"/>
      <charset val="238"/>
      <scheme val="minor"/>
    </font>
    <font>
      <sz val="11"/>
      <name val="Aptos Narrow"/>
      <family val="2"/>
      <scheme val="minor"/>
    </font>
    <font>
      <sz val="11"/>
      <color theme="1"/>
      <name val="Aptos Narrow"/>
      <family val="2"/>
      <scheme val="minor"/>
    </font>
    <font>
      <b/>
      <sz val="16"/>
      <color rgb="FFFF0000"/>
      <name val="Aptos Narrow"/>
      <family val="2"/>
      <scheme val="minor"/>
    </font>
    <font>
      <b/>
      <sz val="12"/>
      <color theme="1"/>
      <name val="Aptos Narrow"/>
      <family val="2"/>
      <charset val="238"/>
      <scheme val="minor"/>
    </font>
    <font>
      <sz val="11"/>
      <color theme="1"/>
      <name val="Calibri"/>
      <family val="2"/>
    </font>
    <font>
      <b/>
      <sz val="20"/>
      <color rgb="FFFF0000"/>
      <name val="Aptos Narrow"/>
      <family val="2"/>
      <scheme val="minor"/>
    </font>
    <font>
      <sz val="11"/>
      <color theme="3" tint="0.249977111117893"/>
      <name val="Aptos Narrow"/>
      <family val="2"/>
      <charset val="238"/>
      <scheme val="minor"/>
    </font>
    <font>
      <b/>
      <sz val="11"/>
      <color theme="3" tint="0.249977111117893"/>
      <name val="Aptos Narrow"/>
      <family val="2"/>
      <scheme val="minor"/>
    </font>
    <font>
      <b/>
      <sz val="11"/>
      <color theme="1"/>
      <name val="Aptos Narrow"/>
      <family val="2"/>
      <scheme val="minor"/>
    </font>
  </fonts>
  <fills count="6">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8">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9" fillId="0" borderId="0"/>
    <xf numFmtId="44" fontId="1" fillId="0" borderId="0" applyFont="0" applyFill="0" applyBorder="0" applyAlignment="0" applyProtection="0"/>
  </cellStyleXfs>
  <cellXfs count="68">
    <xf numFmtId="0" fontId="0" fillId="0" borderId="0" xfId="0"/>
    <xf numFmtId="0" fontId="0" fillId="0" borderId="0" xfId="0" applyAlignment="1">
      <alignment vertical="center"/>
    </xf>
    <xf numFmtId="0" fontId="0" fillId="0" borderId="0" xfId="0" applyAlignment="1">
      <alignment horizontal="center" vertical="center"/>
    </xf>
    <xf numFmtId="0" fontId="4" fillId="0" borderId="0" xfId="0" applyFont="1" applyAlignment="1">
      <alignment horizontal="center" vertical="center"/>
    </xf>
    <xf numFmtId="0" fontId="5" fillId="0" borderId="0" xfId="0" applyFont="1"/>
    <xf numFmtId="0" fontId="0" fillId="0" borderId="0" xfId="0" applyAlignment="1">
      <alignment horizontal="left" vertical="center"/>
    </xf>
    <xf numFmtId="0" fontId="3" fillId="0" borderId="0" xfId="0" applyFont="1"/>
    <xf numFmtId="0" fontId="0" fillId="0" borderId="0" xfId="0" applyAlignment="1">
      <alignment horizontal="left"/>
    </xf>
    <xf numFmtId="0" fontId="3" fillId="0" borderId="0" xfId="0" applyFont="1" applyAlignment="1">
      <alignment horizontal="left"/>
    </xf>
    <xf numFmtId="0" fontId="0" fillId="0" borderId="0" xfId="0" applyAlignment="1">
      <alignment horizontal="center"/>
    </xf>
    <xf numFmtId="0" fontId="4" fillId="0" borderId="0" xfId="0" applyFont="1"/>
    <xf numFmtId="165" fontId="0" fillId="2" borderId="1" xfId="3" applyNumberFormat="1" applyFont="1" applyFill="1" applyBorder="1" applyAlignment="1">
      <alignment horizontal="center" vertical="center"/>
    </xf>
    <xf numFmtId="3" fontId="0" fillId="2" borderId="1" xfId="0" applyNumberFormat="1" applyFill="1" applyBorder="1" applyAlignment="1">
      <alignment horizontal="center" vertical="center"/>
    </xf>
    <xf numFmtId="0" fontId="5" fillId="0" borderId="0" xfId="0" applyFont="1" applyAlignment="1">
      <alignment vertical="center"/>
    </xf>
    <xf numFmtId="0" fontId="5" fillId="0" borderId="0" xfId="0" applyFont="1" applyAlignment="1">
      <alignment horizontal="left"/>
    </xf>
    <xf numFmtId="0" fontId="5" fillId="0" borderId="0" xfId="0" applyFont="1" applyAlignment="1">
      <alignment horizontal="center" vertical="center"/>
    </xf>
    <xf numFmtId="0" fontId="8" fillId="0" borderId="0" xfId="0" applyFont="1"/>
    <xf numFmtId="0" fontId="8" fillId="0" borderId="0" xfId="0" applyFont="1" applyAlignment="1">
      <alignment horizontal="left"/>
    </xf>
    <xf numFmtId="0" fontId="8" fillId="0" borderId="0" xfId="0" applyFont="1" applyAlignment="1">
      <alignment horizontal="center" vertical="center"/>
    </xf>
    <xf numFmtId="0" fontId="4" fillId="0" borderId="2" xfId="0" applyFont="1" applyBorder="1" applyAlignment="1">
      <alignment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xf>
    <xf numFmtId="3" fontId="4" fillId="0" borderId="1" xfId="0" applyNumberFormat="1" applyFont="1" applyBorder="1" applyAlignment="1">
      <alignment horizontal="center" vertical="center"/>
    </xf>
    <xf numFmtId="164" fontId="4" fillId="2" borderId="1" xfId="4" applyNumberFormat="1" applyFont="1" applyFill="1" applyBorder="1" applyAlignment="1">
      <alignment horizontal="center" vertical="center"/>
    </xf>
    <xf numFmtId="0" fontId="4" fillId="0" borderId="1" xfId="0" applyFont="1" applyBorder="1" applyAlignment="1">
      <alignment vertical="center" wrapText="1"/>
    </xf>
    <xf numFmtId="164" fontId="4" fillId="2" borderId="1" xfId="7" applyNumberFormat="1" applyFont="1" applyFill="1" applyBorder="1" applyAlignment="1">
      <alignment horizontal="center" vertical="center"/>
    </xf>
    <xf numFmtId="166" fontId="4" fillId="0" borderId="1" xfId="1" applyNumberFormat="1" applyFont="1" applyBorder="1" applyAlignment="1">
      <alignment vertical="center"/>
    </xf>
    <xf numFmtId="0" fontId="4" fillId="0" borderId="2" xfId="0" applyFont="1" applyBorder="1" applyAlignment="1">
      <alignment horizontal="left" vertical="center" wrapText="1"/>
    </xf>
    <xf numFmtId="0" fontId="2" fillId="0" borderId="0" xfId="0" applyFont="1" applyAlignment="1">
      <alignment horizontal="left"/>
    </xf>
    <xf numFmtId="0" fontId="10" fillId="0" borderId="0" xfId="0" applyFont="1" applyAlignment="1">
      <alignment horizontal="left" vertical="center"/>
    </xf>
    <xf numFmtId="166" fontId="4" fillId="0" borderId="1" xfId="1" applyNumberFormat="1" applyFont="1" applyBorder="1" applyAlignment="1">
      <alignment horizontal="center" vertical="center"/>
    </xf>
    <xf numFmtId="0" fontId="4" fillId="0" borderId="1" xfId="0" applyFont="1" applyBorder="1" applyAlignment="1">
      <alignment wrapText="1"/>
    </xf>
    <xf numFmtId="4" fontId="4" fillId="0" borderId="0" xfId="0" applyNumberFormat="1" applyFont="1" applyAlignment="1">
      <alignment horizontal="center" vertical="center"/>
    </xf>
    <xf numFmtId="0" fontId="4" fillId="0" borderId="1" xfId="0" applyFont="1" applyBorder="1" applyAlignment="1">
      <alignment horizontal="center" vertical="center" wrapText="1"/>
    </xf>
    <xf numFmtId="0" fontId="12" fillId="0" borderId="1" xfId="0" applyFont="1" applyBorder="1" applyAlignment="1">
      <alignment vertical="center" wrapText="1"/>
    </xf>
    <xf numFmtId="0" fontId="12" fillId="0" borderId="1" xfId="0" applyFont="1" applyBorder="1" applyAlignment="1">
      <alignment horizontal="center" vertical="center"/>
    </xf>
    <xf numFmtId="3" fontId="4" fillId="0" borderId="1" xfId="1" applyNumberFormat="1" applyFont="1" applyFill="1" applyBorder="1" applyAlignment="1" applyProtection="1">
      <alignment horizontal="center" vertical="center" wrapText="1"/>
      <protection locked="0"/>
    </xf>
    <xf numFmtId="3" fontId="4" fillId="0" borderId="1" xfId="0" applyNumberFormat="1" applyFont="1" applyBorder="1" applyAlignment="1">
      <alignment horizontal="centerContinuous" vertical="center"/>
    </xf>
    <xf numFmtId="0" fontId="4" fillId="0" borderId="1" xfId="0" applyFont="1" applyBorder="1" applyAlignment="1">
      <alignment horizontal="centerContinuous" vertical="center"/>
    </xf>
    <xf numFmtId="164" fontId="4" fillId="2" borderId="1" xfId="2" applyNumberFormat="1" applyFont="1" applyFill="1" applyBorder="1" applyAlignment="1">
      <alignment horizontal="center" vertical="center"/>
    </xf>
    <xf numFmtId="0" fontId="4" fillId="0" borderId="2" xfId="0" applyFont="1" applyBorder="1" applyAlignment="1">
      <alignment vertical="center"/>
    </xf>
    <xf numFmtId="164" fontId="4" fillId="0" borderId="3" xfId="0" applyNumberFormat="1" applyFont="1" applyBorder="1" applyAlignment="1">
      <alignment horizontal="center" vertical="center"/>
    </xf>
    <xf numFmtId="0" fontId="12" fillId="0" borderId="2" xfId="0" applyFont="1" applyBorder="1" applyAlignment="1">
      <alignment vertical="center" wrapText="1"/>
    </xf>
    <xf numFmtId="0" fontId="4" fillId="0" borderId="2" xfId="0" applyFont="1" applyBorder="1" applyAlignment="1">
      <alignment horizontal="left" vertical="center"/>
    </xf>
    <xf numFmtId="0" fontId="6" fillId="3" borderId="4" xfId="0" applyFont="1" applyFill="1" applyBorder="1" applyAlignment="1">
      <alignment vertical="center" wrapText="1"/>
    </xf>
    <xf numFmtId="0" fontId="6" fillId="3" borderId="5" xfId="0" applyFont="1" applyFill="1" applyBorder="1" applyAlignment="1">
      <alignment horizontal="left" vertical="center" wrapText="1"/>
    </xf>
    <xf numFmtId="0" fontId="6" fillId="3" borderId="5"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13" fillId="0" borderId="0" xfId="0" applyFont="1" applyAlignment="1">
      <alignment horizontal="center" vertical="center"/>
    </xf>
    <xf numFmtId="0" fontId="2" fillId="0" borderId="0" xfId="0" applyFont="1"/>
    <xf numFmtId="0" fontId="15" fillId="0" borderId="0" xfId="0" applyFont="1" applyAlignment="1">
      <alignment vertical="center"/>
    </xf>
    <xf numFmtId="0" fontId="16" fillId="0" borderId="0" xfId="0" applyFont="1"/>
    <xf numFmtId="0" fontId="4" fillId="0" borderId="9" xfId="0" applyFont="1" applyBorder="1" applyAlignment="1">
      <alignment horizontal="left" vertical="center" wrapText="1"/>
    </xf>
    <xf numFmtId="0" fontId="0" fillId="0" borderId="2" xfId="0" applyBorder="1" applyAlignment="1">
      <alignment vertical="center" wrapText="1"/>
    </xf>
    <xf numFmtId="0" fontId="0" fillId="4" borderId="10" xfId="0" applyFill="1" applyBorder="1" applyAlignment="1">
      <alignment horizontal="left" vertical="center" wrapText="1"/>
    </xf>
    <xf numFmtId="0" fontId="0" fillId="0" borderId="11" xfId="0" applyBorder="1" applyAlignment="1">
      <alignment horizontal="left" vertical="center" wrapText="1"/>
    </xf>
    <xf numFmtId="0" fontId="0" fillId="0" borderId="11" xfId="0" applyBorder="1" applyAlignment="1">
      <alignment horizontal="center" vertical="center" wrapText="1"/>
    </xf>
    <xf numFmtId="0" fontId="2" fillId="0" borderId="8" xfId="0" applyFont="1" applyBorder="1" applyAlignment="1">
      <alignment horizontal="left" vertical="center" wrapText="1"/>
    </xf>
    <xf numFmtId="0" fontId="2" fillId="0" borderId="0" xfId="0" applyFont="1" applyAlignment="1">
      <alignment horizontal="left" vertical="center" wrapText="1"/>
    </xf>
    <xf numFmtId="0" fontId="14" fillId="0" borderId="8" xfId="0" applyFont="1" applyBorder="1" applyAlignment="1">
      <alignment horizontal="left" vertical="center" wrapText="1"/>
    </xf>
    <xf numFmtId="0" fontId="14" fillId="0" borderId="0" xfId="0" applyFont="1" applyAlignment="1">
      <alignment horizontal="left" vertical="center" wrapText="1"/>
    </xf>
    <xf numFmtId="3" fontId="4" fillId="0" borderId="9" xfId="0" applyNumberFormat="1" applyFont="1" applyBorder="1" applyAlignment="1">
      <alignment horizontal="center" vertical="center"/>
    </xf>
    <xf numFmtId="164" fontId="4" fillId="2" borderId="9" xfId="7" applyNumberFormat="1" applyFont="1" applyFill="1" applyBorder="1" applyAlignment="1">
      <alignment horizontal="center" vertical="center"/>
    </xf>
    <xf numFmtId="164" fontId="4" fillId="0" borderId="13" xfId="0" applyNumberFormat="1" applyFont="1" applyBorder="1" applyAlignment="1">
      <alignment horizontal="center" vertical="center"/>
    </xf>
    <xf numFmtId="0" fontId="3" fillId="5" borderId="14" xfId="0" applyFont="1" applyFill="1" applyBorder="1" applyAlignment="1">
      <alignment horizontal="center" vertical="center"/>
    </xf>
    <xf numFmtId="0" fontId="3" fillId="5" borderId="15" xfId="0" applyFont="1" applyFill="1" applyBorder="1" applyAlignment="1">
      <alignment horizontal="center" vertical="center"/>
    </xf>
    <xf numFmtId="164" fontId="11" fillId="5" borderId="12" xfId="0" applyNumberFormat="1" applyFont="1" applyFill="1" applyBorder="1" applyAlignment="1">
      <alignment horizontal="center" vertical="center"/>
    </xf>
  </cellXfs>
  <cellStyles count="8">
    <cellStyle name="Čárka" xfId="1" builtinId="3"/>
    <cellStyle name="Měna" xfId="2" builtinId="4"/>
    <cellStyle name="Měna 4" xfId="4" xr:uid="{C3A0D813-538A-4F0B-90A9-853375BD4D49}"/>
    <cellStyle name="Měna 4 2" xfId="5" xr:uid="{7836F4F7-480D-403F-9193-39D7D39206D9}"/>
    <cellStyle name="Měna 4 4" xfId="7" xr:uid="{93EEE6B9-54A3-4D51-8ACF-D461F8F64EF7}"/>
    <cellStyle name="Normální" xfId="0" builtinId="0"/>
    <cellStyle name="Normální 2" xfId="6" xr:uid="{27C04C8A-9892-4806-935C-F2663711A5CA}"/>
    <cellStyle name="Procenta"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30241-76D9-41C8-9F88-D74CCF17BE0D}">
  <sheetPr>
    <pageSetUpPr fitToPage="1"/>
  </sheetPr>
  <dimension ref="A1:L91"/>
  <sheetViews>
    <sheetView tabSelected="1" view="pageBreakPreview" zoomScale="85" zoomScaleNormal="85" zoomScaleSheetLayoutView="85" workbookViewId="0">
      <selection activeCell="H78" sqref="H78"/>
    </sheetView>
  </sheetViews>
  <sheetFormatPr defaultColWidth="28.5703125" defaultRowHeight="15" x14ac:dyDescent="0.25"/>
  <cols>
    <col min="1" max="1" width="30" style="1" customWidth="1"/>
    <col min="2" max="2" width="82.28515625" style="1" customWidth="1"/>
    <col min="3" max="3" width="20" customWidth="1"/>
    <col min="4" max="6" width="12.28515625" customWidth="1"/>
    <col min="7" max="7" width="12.28515625" style="2" customWidth="1"/>
    <col min="8" max="8" width="28.7109375" style="3" customWidth="1"/>
    <col min="9" max="9" width="19.28515625" style="2" customWidth="1"/>
  </cols>
  <sheetData>
    <row r="1" spans="1:11" x14ac:dyDescent="0.25">
      <c r="A1" s="1" t="s">
        <v>0</v>
      </c>
    </row>
    <row r="2" spans="1:11" ht="24" x14ac:dyDescent="0.4">
      <c r="A2" s="4" t="s">
        <v>123</v>
      </c>
      <c r="B2" s="4"/>
      <c r="C2" s="5"/>
      <c r="D2" s="5"/>
      <c r="E2" s="5"/>
      <c r="F2" s="5"/>
    </row>
    <row r="3" spans="1:11" ht="9.6" customHeight="1" x14ac:dyDescent="0.4">
      <c r="A3" s="13"/>
      <c r="B3" s="14"/>
      <c r="C3" s="15"/>
      <c r="D3" s="15"/>
      <c r="E3" s="15"/>
      <c r="F3" s="15"/>
      <c r="G3" s="15"/>
      <c r="H3" s="15"/>
      <c r="I3" s="15"/>
    </row>
    <row r="4" spans="1:11" ht="15.75" thickBot="1" x14ac:dyDescent="0.3"/>
    <row r="5" spans="1:11" ht="45.75" thickBot="1" x14ac:dyDescent="0.3">
      <c r="A5" s="44" t="s">
        <v>1</v>
      </c>
      <c r="B5" s="45" t="s">
        <v>2</v>
      </c>
      <c r="C5" s="46" t="s">
        <v>3</v>
      </c>
      <c r="D5" s="46" t="s">
        <v>110</v>
      </c>
      <c r="E5" s="47" t="s">
        <v>108</v>
      </c>
      <c r="F5" s="47" t="s">
        <v>109</v>
      </c>
      <c r="G5" s="47" t="s">
        <v>25</v>
      </c>
      <c r="H5" s="46" t="s">
        <v>23</v>
      </c>
      <c r="I5" s="48" t="s">
        <v>4</v>
      </c>
    </row>
    <row r="6" spans="1:11" x14ac:dyDescent="0.25">
      <c r="A6" s="40" t="s">
        <v>35</v>
      </c>
      <c r="B6" s="24" t="s">
        <v>36</v>
      </c>
      <c r="C6" s="33" t="s">
        <v>37</v>
      </c>
      <c r="D6" s="22">
        <v>1800</v>
      </c>
      <c r="E6" s="22">
        <v>2600</v>
      </c>
      <c r="F6" s="21">
        <v>2400</v>
      </c>
      <c r="G6" s="22">
        <f>SUM(D6:F6)</f>
        <v>6800</v>
      </c>
      <c r="H6" s="23"/>
      <c r="I6" s="41">
        <f>H6*G6</f>
        <v>0</v>
      </c>
    </row>
    <row r="7" spans="1:11" x14ac:dyDescent="0.25">
      <c r="A7" s="40" t="s">
        <v>38</v>
      </c>
      <c r="B7" s="24" t="s">
        <v>36</v>
      </c>
      <c r="C7" s="33" t="s">
        <v>37</v>
      </c>
      <c r="D7" s="22">
        <v>1400</v>
      </c>
      <c r="E7" s="22">
        <v>1900</v>
      </c>
      <c r="F7" s="22">
        <v>1800</v>
      </c>
      <c r="G7" s="22">
        <f t="shared" ref="G7:G65" si="0">SUM(D7:F7)</f>
        <v>5100</v>
      </c>
      <c r="H7" s="23"/>
      <c r="I7" s="41">
        <f>H7*G7</f>
        <v>0</v>
      </c>
    </row>
    <row r="8" spans="1:11" ht="30" x14ac:dyDescent="0.25">
      <c r="A8" s="40" t="s">
        <v>35</v>
      </c>
      <c r="B8" s="24" t="s">
        <v>39</v>
      </c>
      <c r="C8" s="33" t="s">
        <v>37</v>
      </c>
      <c r="D8" s="22">
        <v>2700</v>
      </c>
      <c r="E8" s="22">
        <v>3500</v>
      </c>
      <c r="F8" s="22">
        <v>3100</v>
      </c>
      <c r="G8" s="22">
        <f t="shared" si="0"/>
        <v>9300</v>
      </c>
      <c r="H8" s="23"/>
      <c r="I8" s="41">
        <f>H8*G8</f>
        <v>0</v>
      </c>
      <c r="J8" s="50"/>
      <c r="K8" s="52"/>
    </row>
    <row r="9" spans="1:11" ht="26.65" customHeight="1" x14ac:dyDescent="0.25">
      <c r="A9" s="40" t="s">
        <v>35</v>
      </c>
      <c r="B9" s="24" t="s">
        <v>40</v>
      </c>
      <c r="C9" s="33" t="s">
        <v>37</v>
      </c>
      <c r="D9" s="22">
        <v>2700</v>
      </c>
      <c r="E9" s="22">
        <v>3500</v>
      </c>
      <c r="F9" s="22">
        <v>3100</v>
      </c>
      <c r="G9" s="22">
        <f t="shared" si="0"/>
        <v>9300</v>
      </c>
      <c r="H9" s="23"/>
      <c r="I9" s="41">
        <f t="shared" ref="I9:I42" si="1">H9*G9</f>
        <v>0</v>
      </c>
    </row>
    <row r="10" spans="1:11" ht="30" x14ac:dyDescent="0.25">
      <c r="A10" s="40" t="s">
        <v>35</v>
      </c>
      <c r="B10" s="24" t="s">
        <v>41</v>
      </c>
      <c r="C10" s="33" t="s">
        <v>37</v>
      </c>
      <c r="D10" s="22">
        <v>2700</v>
      </c>
      <c r="E10" s="22">
        <v>3500</v>
      </c>
      <c r="F10" s="22">
        <v>3100</v>
      </c>
      <c r="G10" s="22">
        <f t="shared" si="0"/>
        <v>9300</v>
      </c>
      <c r="H10" s="23"/>
      <c r="I10" s="41">
        <f t="shared" si="1"/>
        <v>0</v>
      </c>
    </row>
    <row r="11" spans="1:11" ht="30" x14ac:dyDescent="0.25">
      <c r="A11" s="40" t="s">
        <v>35</v>
      </c>
      <c r="B11" s="24" t="s">
        <v>42</v>
      </c>
      <c r="C11" s="33" t="s">
        <v>37</v>
      </c>
      <c r="D11" s="22">
        <v>2700</v>
      </c>
      <c r="E11" s="22">
        <v>3500</v>
      </c>
      <c r="F11" s="22">
        <v>3100</v>
      </c>
      <c r="G11" s="22">
        <f t="shared" si="0"/>
        <v>9300</v>
      </c>
      <c r="H11" s="23"/>
      <c r="I11" s="41">
        <f t="shared" si="1"/>
        <v>0</v>
      </c>
    </row>
    <row r="12" spans="1:11" ht="30" x14ac:dyDescent="0.25">
      <c r="A12" s="40" t="s">
        <v>35</v>
      </c>
      <c r="B12" s="24" t="s">
        <v>43</v>
      </c>
      <c r="C12" s="33" t="s">
        <v>37</v>
      </c>
      <c r="D12" s="22">
        <v>2500</v>
      </c>
      <c r="E12" s="22">
        <v>3100</v>
      </c>
      <c r="F12" s="22">
        <v>2800</v>
      </c>
      <c r="G12" s="22">
        <f t="shared" si="0"/>
        <v>8400</v>
      </c>
      <c r="H12" s="23"/>
      <c r="I12" s="41">
        <f t="shared" si="1"/>
        <v>0</v>
      </c>
    </row>
    <row r="13" spans="1:11" ht="30" x14ac:dyDescent="0.25">
      <c r="A13" s="40" t="s">
        <v>35</v>
      </c>
      <c r="B13" s="24" t="s">
        <v>44</v>
      </c>
      <c r="C13" s="33" t="s">
        <v>37</v>
      </c>
      <c r="D13" s="22">
        <v>1600</v>
      </c>
      <c r="E13" s="22">
        <v>2200</v>
      </c>
      <c r="F13" s="22">
        <v>1800</v>
      </c>
      <c r="G13" s="22">
        <f t="shared" si="0"/>
        <v>5600</v>
      </c>
      <c r="H13" s="23"/>
      <c r="I13" s="41">
        <f t="shared" si="1"/>
        <v>0</v>
      </c>
    </row>
    <row r="14" spans="1:11" ht="30" x14ac:dyDescent="0.25">
      <c r="A14" s="40" t="s">
        <v>38</v>
      </c>
      <c r="B14" s="24" t="s">
        <v>48</v>
      </c>
      <c r="C14" s="33" t="s">
        <v>37</v>
      </c>
      <c r="D14" s="22">
        <v>3000</v>
      </c>
      <c r="E14" s="22">
        <v>3800</v>
      </c>
      <c r="F14" s="22">
        <v>3400</v>
      </c>
      <c r="G14" s="22">
        <f t="shared" si="0"/>
        <v>10200</v>
      </c>
      <c r="H14" s="23"/>
      <c r="I14" s="41">
        <f t="shared" si="1"/>
        <v>0</v>
      </c>
    </row>
    <row r="15" spans="1:11" ht="30" x14ac:dyDescent="0.25">
      <c r="A15" s="40" t="s">
        <v>38</v>
      </c>
      <c r="B15" s="24" t="s">
        <v>49</v>
      </c>
      <c r="C15" s="33" t="s">
        <v>37</v>
      </c>
      <c r="D15" s="22">
        <v>2900</v>
      </c>
      <c r="E15" s="22">
        <v>3800</v>
      </c>
      <c r="F15" s="22">
        <v>3400</v>
      </c>
      <c r="G15" s="22">
        <f t="shared" si="0"/>
        <v>10100</v>
      </c>
      <c r="H15" s="23"/>
      <c r="I15" s="41">
        <f t="shared" si="1"/>
        <v>0</v>
      </c>
    </row>
    <row r="16" spans="1:11" ht="30" x14ac:dyDescent="0.25">
      <c r="A16" s="40" t="s">
        <v>38</v>
      </c>
      <c r="B16" s="24" t="s">
        <v>50</v>
      </c>
      <c r="C16" s="33" t="s">
        <v>37</v>
      </c>
      <c r="D16" s="22">
        <v>2900</v>
      </c>
      <c r="E16" s="22">
        <v>3800</v>
      </c>
      <c r="F16" s="22">
        <v>3400</v>
      </c>
      <c r="G16" s="22">
        <f t="shared" si="0"/>
        <v>10100</v>
      </c>
      <c r="H16" s="23"/>
      <c r="I16" s="41">
        <f t="shared" si="1"/>
        <v>0</v>
      </c>
    </row>
    <row r="17" spans="1:9" ht="30" x14ac:dyDescent="0.25">
      <c r="A17" s="40" t="s">
        <v>38</v>
      </c>
      <c r="B17" s="24" t="s">
        <v>51</v>
      </c>
      <c r="C17" s="33" t="s">
        <v>37</v>
      </c>
      <c r="D17" s="22">
        <v>2400</v>
      </c>
      <c r="E17" s="22">
        <v>2800</v>
      </c>
      <c r="F17" s="22">
        <v>2400</v>
      </c>
      <c r="G17" s="22">
        <f t="shared" si="0"/>
        <v>7600</v>
      </c>
      <c r="H17" s="23"/>
      <c r="I17" s="41">
        <f t="shared" si="1"/>
        <v>0</v>
      </c>
    </row>
    <row r="18" spans="1:9" ht="30" x14ac:dyDescent="0.25">
      <c r="A18" s="40" t="s">
        <v>38</v>
      </c>
      <c r="B18" s="24" t="s">
        <v>52</v>
      </c>
      <c r="C18" s="33" t="s">
        <v>37</v>
      </c>
      <c r="D18" s="22">
        <v>2900</v>
      </c>
      <c r="E18" s="22">
        <v>3800</v>
      </c>
      <c r="F18" s="22">
        <v>3400</v>
      </c>
      <c r="G18" s="22">
        <f t="shared" si="0"/>
        <v>10100</v>
      </c>
      <c r="H18" s="23"/>
      <c r="I18" s="41">
        <f t="shared" si="1"/>
        <v>0</v>
      </c>
    </row>
    <row r="19" spans="1:9" ht="30" x14ac:dyDescent="0.25">
      <c r="A19" s="40" t="s">
        <v>38</v>
      </c>
      <c r="B19" s="24" t="s">
        <v>53</v>
      </c>
      <c r="C19" s="33" t="s">
        <v>37</v>
      </c>
      <c r="D19" s="22">
        <v>1900</v>
      </c>
      <c r="E19" s="22">
        <v>2300</v>
      </c>
      <c r="F19" s="22">
        <v>2100</v>
      </c>
      <c r="G19" s="22">
        <f t="shared" si="0"/>
        <v>6300</v>
      </c>
      <c r="H19" s="23"/>
      <c r="I19" s="41">
        <f t="shared" si="1"/>
        <v>0</v>
      </c>
    </row>
    <row r="20" spans="1:9" x14ac:dyDescent="0.25">
      <c r="A20" s="40" t="s">
        <v>35</v>
      </c>
      <c r="B20" s="24" t="s">
        <v>45</v>
      </c>
      <c r="C20" s="33" t="s">
        <v>37</v>
      </c>
      <c r="D20" s="22">
        <v>500</v>
      </c>
      <c r="E20" s="22">
        <v>700</v>
      </c>
      <c r="F20" s="22">
        <v>700</v>
      </c>
      <c r="G20" s="22">
        <f t="shared" si="0"/>
        <v>1900</v>
      </c>
      <c r="H20" s="23"/>
      <c r="I20" s="41">
        <f>H20*G20</f>
        <v>0</v>
      </c>
    </row>
    <row r="21" spans="1:9" ht="30" x14ac:dyDescent="0.25">
      <c r="A21" s="40" t="s">
        <v>35</v>
      </c>
      <c r="B21" s="24" t="s">
        <v>46</v>
      </c>
      <c r="C21" s="33" t="s">
        <v>37</v>
      </c>
      <c r="D21" s="22">
        <v>150</v>
      </c>
      <c r="E21" s="22">
        <v>200</v>
      </c>
      <c r="F21" s="22">
        <v>150</v>
      </c>
      <c r="G21" s="22">
        <f t="shared" si="0"/>
        <v>500</v>
      </c>
      <c r="H21" s="23"/>
      <c r="I21" s="41">
        <f>H21*G21</f>
        <v>0</v>
      </c>
    </row>
    <row r="22" spans="1:9" x14ac:dyDescent="0.25">
      <c r="A22" s="40" t="s">
        <v>35</v>
      </c>
      <c r="B22" s="24" t="s">
        <v>47</v>
      </c>
      <c r="C22" s="33" t="s">
        <v>37</v>
      </c>
      <c r="D22" s="22">
        <v>500</v>
      </c>
      <c r="E22" s="22">
        <v>700</v>
      </c>
      <c r="F22" s="22">
        <v>600</v>
      </c>
      <c r="G22" s="22">
        <f t="shared" si="0"/>
        <v>1800</v>
      </c>
      <c r="H22" s="23"/>
      <c r="I22" s="41">
        <f>H22*G22</f>
        <v>0</v>
      </c>
    </row>
    <row r="23" spans="1:9" x14ac:dyDescent="0.25">
      <c r="A23" s="40" t="s">
        <v>38</v>
      </c>
      <c r="B23" s="24" t="s">
        <v>54</v>
      </c>
      <c r="C23" s="33" t="s">
        <v>37</v>
      </c>
      <c r="D23" s="22">
        <v>500</v>
      </c>
      <c r="E23" s="22">
        <v>700</v>
      </c>
      <c r="F23" s="22">
        <v>600</v>
      </c>
      <c r="G23" s="22">
        <f t="shared" si="0"/>
        <v>1800</v>
      </c>
      <c r="H23" s="23"/>
      <c r="I23" s="41">
        <f t="shared" si="1"/>
        <v>0</v>
      </c>
    </row>
    <row r="24" spans="1:9" ht="30" x14ac:dyDescent="0.25">
      <c r="A24" s="40" t="s">
        <v>38</v>
      </c>
      <c r="B24" s="24" t="s">
        <v>55</v>
      </c>
      <c r="C24" s="33" t="s">
        <v>37</v>
      </c>
      <c r="D24" s="22">
        <v>150</v>
      </c>
      <c r="E24" s="22">
        <v>200</v>
      </c>
      <c r="F24" s="22">
        <v>150</v>
      </c>
      <c r="G24" s="22">
        <f t="shared" si="0"/>
        <v>500</v>
      </c>
      <c r="H24" s="23"/>
      <c r="I24" s="41">
        <f t="shared" si="1"/>
        <v>0</v>
      </c>
    </row>
    <row r="25" spans="1:9" x14ac:dyDescent="0.25">
      <c r="A25" s="40" t="s">
        <v>38</v>
      </c>
      <c r="B25" s="24" t="s">
        <v>56</v>
      </c>
      <c r="C25" s="33" t="s">
        <v>37</v>
      </c>
      <c r="D25" s="22">
        <v>500</v>
      </c>
      <c r="E25" s="22">
        <v>700</v>
      </c>
      <c r="F25" s="22">
        <v>600</v>
      </c>
      <c r="G25" s="22">
        <f t="shared" si="0"/>
        <v>1800</v>
      </c>
      <c r="H25" s="23"/>
      <c r="I25" s="41">
        <f t="shared" si="1"/>
        <v>0</v>
      </c>
    </row>
    <row r="26" spans="1:9" ht="30" x14ac:dyDescent="0.25">
      <c r="A26" s="40" t="s">
        <v>57</v>
      </c>
      <c r="B26" s="24" t="s">
        <v>58</v>
      </c>
      <c r="C26" s="33" t="s">
        <v>37</v>
      </c>
      <c r="D26" s="22">
        <v>2200</v>
      </c>
      <c r="E26" s="22">
        <v>3200</v>
      </c>
      <c r="F26" s="22">
        <v>2400</v>
      </c>
      <c r="G26" s="22">
        <f t="shared" si="0"/>
        <v>7800</v>
      </c>
      <c r="H26" s="23"/>
      <c r="I26" s="41">
        <f t="shared" si="1"/>
        <v>0</v>
      </c>
    </row>
    <row r="27" spans="1:9" ht="30" x14ac:dyDescent="0.25">
      <c r="A27" s="40" t="s">
        <v>57</v>
      </c>
      <c r="B27" s="24" t="s">
        <v>59</v>
      </c>
      <c r="C27" s="33" t="s">
        <v>37</v>
      </c>
      <c r="D27" s="22">
        <v>2200</v>
      </c>
      <c r="E27" s="22">
        <v>3200</v>
      </c>
      <c r="F27" s="22">
        <v>2400</v>
      </c>
      <c r="G27" s="22">
        <f t="shared" si="0"/>
        <v>7800</v>
      </c>
      <c r="H27" s="23"/>
      <c r="I27" s="41">
        <f t="shared" si="1"/>
        <v>0</v>
      </c>
    </row>
    <row r="28" spans="1:9" ht="30" x14ac:dyDescent="0.25">
      <c r="A28" s="40" t="s">
        <v>57</v>
      </c>
      <c r="B28" s="24" t="s">
        <v>60</v>
      </c>
      <c r="C28" s="33" t="s">
        <v>37</v>
      </c>
      <c r="D28" s="22">
        <v>2200</v>
      </c>
      <c r="E28" s="22">
        <v>3200</v>
      </c>
      <c r="F28" s="22">
        <v>2400</v>
      </c>
      <c r="G28" s="22">
        <f t="shared" si="0"/>
        <v>7800</v>
      </c>
      <c r="H28" s="23"/>
      <c r="I28" s="41">
        <f t="shared" si="1"/>
        <v>0</v>
      </c>
    </row>
    <row r="29" spans="1:9" ht="30" x14ac:dyDescent="0.25">
      <c r="A29" s="40" t="s">
        <v>57</v>
      </c>
      <c r="B29" s="24" t="s">
        <v>61</v>
      </c>
      <c r="C29" s="33" t="s">
        <v>37</v>
      </c>
      <c r="D29" s="22">
        <v>1500</v>
      </c>
      <c r="E29" s="22">
        <v>2000</v>
      </c>
      <c r="F29" s="22">
        <v>1600</v>
      </c>
      <c r="G29" s="22">
        <f t="shared" si="0"/>
        <v>5100</v>
      </c>
      <c r="H29" s="23"/>
      <c r="I29" s="41">
        <f t="shared" si="1"/>
        <v>0</v>
      </c>
    </row>
    <row r="30" spans="1:9" ht="30" x14ac:dyDescent="0.25">
      <c r="A30" s="40" t="s">
        <v>57</v>
      </c>
      <c r="B30" s="24" t="s">
        <v>62</v>
      </c>
      <c r="C30" s="33" t="s">
        <v>37</v>
      </c>
      <c r="D30" s="22">
        <v>2700</v>
      </c>
      <c r="E30" s="22">
        <v>4000</v>
      </c>
      <c r="F30" s="22">
        <v>3200</v>
      </c>
      <c r="G30" s="22">
        <f t="shared" si="0"/>
        <v>9900</v>
      </c>
      <c r="H30" s="23"/>
      <c r="I30" s="41">
        <f t="shared" si="1"/>
        <v>0</v>
      </c>
    </row>
    <row r="31" spans="1:9" ht="30" x14ac:dyDescent="0.25">
      <c r="A31" s="40" t="s">
        <v>57</v>
      </c>
      <c r="B31" s="24" t="s">
        <v>63</v>
      </c>
      <c r="C31" s="33" t="s">
        <v>37</v>
      </c>
      <c r="D31" s="22">
        <v>2000</v>
      </c>
      <c r="E31" s="22">
        <v>3500</v>
      </c>
      <c r="F31" s="22">
        <v>2500</v>
      </c>
      <c r="G31" s="22">
        <f t="shared" si="0"/>
        <v>8000</v>
      </c>
      <c r="H31" s="23"/>
      <c r="I31" s="41">
        <f t="shared" si="1"/>
        <v>0</v>
      </c>
    </row>
    <row r="32" spans="1:9" ht="30" x14ac:dyDescent="0.25">
      <c r="A32" s="40" t="s">
        <v>57</v>
      </c>
      <c r="B32" s="24" t="s">
        <v>64</v>
      </c>
      <c r="C32" s="33" t="s">
        <v>37</v>
      </c>
      <c r="D32" s="22">
        <v>700</v>
      </c>
      <c r="E32" s="22">
        <v>900</v>
      </c>
      <c r="F32" s="22">
        <v>900</v>
      </c>
      <c r="G32" s="22">
        <f t="shared" si="0"/>
        <v>2500</v>
      </c>
      <c r="H32" s="23"/>
      <c r="I32" s="41">
        <f t="shared" si="1"/>
        <v>0</v>
      </c>
    </row>
    <row r="33" spans="1:10" ht="30" x14ac:dyDescent="0.25">
      <c r="A33" s="40" t="s">
        <v>57</v>
      </c>
      <c r="B33" s="24" t="s">
        <v>65</v>
      </c>
      <c r="C33" s="33" t="s">
        <v>37</v>
      </c>
      <c r="D33" s="22">
        <v>150</v>
      </c>
      <c r="E33" s="22">
        <v>200</v>
      </c>
      <c r="F33" s="22">
        <v>200</v>
      </c>
      <c r="G33" s="22">
        <f t="shared" si="0"/>
        <v>550</v>
      </c>
      <c r="H33" s="23"/>
      <c r="I33" s="41">
        <f t="shared" si="1"/>
        <v>0</v>
      </c>
    </row>
    <row r="34" spans="1:10" ht="30" x14ac:dyDescent="0.25">
      <c r="A34" s="40" t="s">
        <v>57</v>
      </c>
      <c r="B34" s="24" t="s">
        <v>66</v>
      </c>
      <c r="C34" s="33" t="s">
        <v>37</v>
      </c>
      <c r="D34" s="22">
        <v>700</v>
      </c>
      <c r="E34" s="22">
        <v>900</v>
      </c>
      <c r="F34" s="22">
        <v>900</v>
      </c>
      <c r="G34" s="22">
        <f t="shared" si="0"/>
        <v>2500</v>
      </c>
      <c r="H34" s="23"/>
      <c r="I34" s="41">
        <f t="shared" si="1"/>
        <v>0</v>
      </c>
    </row>
    <row r="35" spans="1:10" x14ac:dyDescent="0.25">
      <c r="A35" s="42" t="s">
        <v>57</v>
      </c>
      <c r="B35" s="34" t="s">
        <v>67</v>
      </c>
      <c r="C35" s="35" t="s">
        <v>68</v>
      </c>
      <c r="D35" s="22">
        <v>1000000</v>
      </c>
      <c r="E35" s="22">
        <v>1500000</v>
      </c>
      <c r="F35" s="22">
        <v>1500000</v>
      </c>
      <c r="G35" s="22">
        <f t="shared" si="0"/>
        <v>4000000</v>
      </c>
      <c r="H35" s="23"/>
      <c r="I35" s="41">
        <f t="shared" si="1"/>
        <v>0</v>
      </c>
    </row>
    <row r="36" spans="1:10" x14ac:dyDescent="0.25">
      <c r="A36" s="42" t="s">
        <v>69</v>
      </c>
      <c r="B36" s="34" t="s">
        <v>70</v>
      </c>
      <c r="C36" s="35" t="s">
        <v>20</v>
      </c>
      <c r="D36" s="22">
        <v>200000</v>
      </c>
      <c r="E36" s="22">
        <v>350000</v>
      </c>
      <c r="F36" s="22">
        <v>300000</v>
      </c>
      <c r="G36" s="22">
        <f t="shared" si="0"/>
        <v>850000</v>
      </c>
      <c r="H36" s="23"/>
      <c r="I36" s="41">
        <f t="shared" si="1"/>
        <v>0</v>
      </c>
    </row>
    <row r="37" spans="1:10" x14ac:dyDescent="0.25">
      <c r="A37" s="42" t="s">
        <v>71</v>
      </c>
      <c r="B37" s="34" t="s">
        <v>72</v>
      </c>
      <c r="C37" s="35" t="s">
        <v>20</v>
      </c>
      <c r="D37" s="22">
        <v>200000</v>
      </c>
      <c r="E37" s="22">
        <v>350000</v>
      </c>
      <c r="F37" s="22">
        <v>300000</v>
      </c>
      <c r="G37" s="22">
        <f t="shared" si="0"/>
        <v>850000</v>
      </c>
      <c r="H37" s="23"/>
      <c r="I37" s="41">
        <f t="shared" si="1"/>
        <v>0</v>
      </c>
    </row>
    <row r="38" spans="1:10" ht="30" x14ac:dyDescent="0.25">
      <c r="A38" s="42" t="s">
        <v>71</v>
      </c>
      <c r="B38" s="34" t="s">
        <v>73</v>
      </c>
      <c r="C38" s="35" t="s">
        <v>20</v>
      </c>
      <c r="D38" s="22">
        <v>200000</v>
      </c>
      <c r="E38" s="22">
        <v>350000</v>
      </c>
      <c r="F38" s="22">
        <v>300000</v>
      </c>
      <c r="G38" s="22">
        <f t="shared" si="0"/>
        <v>850000</v>
      </c>
      <c r="H38" s="23"/>
      <c r="I38" s="41">
        <f t="shared" si="1"/>
        <v>0</v>
      </c>
    </row>
    <row r="39" spans="1:10" x14ac:dyDescent="0.25">
      <c r="A39" s="42" t="s">
        <v>71</v>
      </c>
      <c r="B39" s="34" t="s">
        <v>74</v>
      </c>
      <c r="C39" s="35" t="s">
        <v>20</v>
      </c>
      <c r="D39" s="22">
        <v>200000</v>
      </c>
      <c r="E39" s="22">
        <v>350000</v>
      </c>
      <c r="F39" s="22">
        <v>300000</v>
      </c>
      <c r="G39" s="22">
        <f t="shared" si="0"/>
        <v>850000</v>
      </c>
      <c r="H39" s="23"/>
      <c r="I39" s="41">
        <f t="shared" si="1"/>
        <v>0</v>
      </c>
    </row>
    <row r="40" spans="1:10" x14ac:dyDescent="0.25">
      <c r="A40" s="42" t="s">
        <v>71</v>
      </c>
      <c r="B40" s="34" t="s">
        <v>75</v>
      </c>
      <c r="C40" s="35" t="s">
        <v>20</v>
      </c>
      <c r="D40" s="22">
        <v>200000</v>
      </c>
      <c r="E40" s="22">
        <v>350000</v>
      </c>
      <c r="F40" s="22">
        <v>300000</v>
      </c>
      <c r="G40" s="22">
        <f t="shared" si="0"/>
        <v>850000</v>
      </c>
      <c r="H40" s="23"/>
      <c r="I40" s="41">
        <f t="shared" si="1"/>
        <v>0</v>
      </c>
    </row>
    <row r="41" spans="1:10" ht="30" x14ac:dyDescent="0.25">
      <c r="A41" s="42" t="s">
        <v>71</v>
      </c>
      <c r="B41" s="34" t="s">
        <v>76</v>
      </c>
      <c r="C41" s="35" t="s">
        <v>20</v>
      </c>
      <c r="D41" s="22">
        <v>200000</v>
      </c>
      <c r="E41" s="22">
        <v>350000</v>
      </c>
      <c r="F41" s="22">
        <v>300000</v>
      </c>
      <c r="G41" s="22">
        <f t="shared" si="0"/>
        <v>850000</v>
      </c>
      <c r="H41" s="23"/>
      <c r="I41" s="41">
        <f t="shared" si="1"/>
        <v>0</v>
      </c>
    </row>
    <row r="42" spans="1:10" s="1" customFormat="1" x14ac:dyDescent="0.25">
      <c r="A42" s="42" t="s">
        <v>112</v>
      </c>
      <c r="B42" s="34" t="s">
        <v>111</v>
      </c>
      <c r="C42" s="33" t="s">
        <v>20</v>
      </c>
      <c r="D42" s="22"/>
      <c r="E42" s="22">
        <v>1500000</v>
      </c>
      <c r="F42" s="30"/>
      <c r="G42" s="22">
        <f t="shared" si="0"/>
        <v>1500000</v>
      </c>
      <c r="H42" s="23"/>
      <c r="I42" s="41">
        <f t="shared" si="1"/>
        <v>0</v>
      </c>
    </row>
    <row r="43" spans="1:10" s="1" customFormat="1" x14ac:dyDescent="0.25">
      <c r="A43" s="42" t="s">
        <v>113</v>
      </c>
      <c r="B43" s="34" t="s">
        <v>111</v>
      </c>
      <c r="C43" s="33" t="s">
        <v>20</v>
      </c>
      <c r="D43" s="22"/>
      <c r="E43" s="22"/>
      <c r="F43" s="30">
        <v>1500000</v>
      </c>
      <c r="G43" s="22">
        <f t="shared" ref="G43:G45" si="2">SUM(D43:F43)</f>
        <v>1500000</v>
      </c>
      <c r="H43" s="23"/>
      <c r="I43" s="41">
        <f t="shared" ref="I43:I45" si="3">H43*G43</f>
        <v>0</v>
      </c>
    </row>
    <row r="44" spans="1:10" s="1" customFormat="1" x14ac:dyDescent="0.25">
      <c r="A44" s="42" t="s">
        <v>115</v>
      </c>
      <c r="B44" s="34" t="s">
        <v>114</v>
      </c>
      <c r="C44" s="33" t="s">
        <v>20</v>
      </c>
      <c r="D44" s="22"/>
      <c r="E44" s="22">
        <v>1400000</v>
      </c>
      <c r="F44" s="30"/>
      <c r="G44" s="22">
        <f t="shared" si="2"/>
        <v>1400000</v>
      </c>
      <c r="H44" s="23"/>
      <c r="I44" s="41">
        <f t="shared" si="3"/>
        <v>0</v>
      </c>
    </row>
    <row r="45" spans="1:10" s="1" customFormat="1" x14ac:dyDescent="0.25">
      <c r="A45" s="42" t="s">
        <v>116</v>
      </c>
      <c r="B45" s="34" t="s">
        <v>114</v>
      </c>
      <c r="C45" s="33" t="s">
        <v>20</v>
      </c>
      <c r="D45" s="22"/>
      <c r="E45" s="22">
        <v>1400000</v>
      </c>
      <c r="F45" s="30"/>
      <c r="G45" s="22">
        <f t="shared" si="2"/>
        <v>1400000</v>
      </c>
      <c r="H45" s="23"/>
      <c r="I45" s="41">
        <f t="shared" si="3"/>
        <v>0</v>
      </c>
    </row>
    <row r="46" spans="1:10" s="1" customFormat="1" ht="75" x14ac:dyDescent="0.25">
      <c r="A46" s="27" t="s">
        <v>21</v>
      </c>
      <c r="B46" s="20" t="s">
        <v>120</v>
      </c>
      <c r="C46" s="36" t="s">
        <v>5</v>
      </c>
      <c r="D46" s="37">
        <v>100</v>
      </c>
      <c r="E46" s="37">
        <v>300</v>
      </c>
      <c r="F46" s="38">
        <v>100</v>
      </c>
      <c r="G46" s="22">
        <f t="shared" si="0"/>
        <v>500</v>
      </c>
      <c r="H46" s="39"/>
      <c r="I46" s="41">
        <f t="shared" ref="I46:I64" si="4">H46*G46</f>
        <v>0</v>
      </c>
    </row>
    <row r="47" spans="1:10" s="1" customFormat="1" ht="90" x14ac:dyDescent="0.25">
      <c r="A47" s="27" t="s">
        <v>101</v>
      </c>
      <c r="B47" s="20" t="s">
        <v>121</v>
      </c>
      <c r="C47" s="21" t="s">
        <v>24</v>
      </c>
      <c r="D47" s="37">
        <v>8000</v>
      </c>
      <c r="E47" s="37"/>
      <c r="F47" s="38"/>
      <c r="G47" s="22">
        <f t="shared" si="0"/>
        <v>8000</v>
      </c>
      <c r="H47" s="25"/>
      <c r="I47" s="41">
        <f t="shared" si="4"/>
        <v>0</v>
      </c>
      <c r="J47" s="49"/>
    </row>
    <row r="48" spans="1:10" s="1" customFormat="1" ht="81" customHeight="1" x14ac:dyDescent="0.25">
      <c r="A48" s="27" t="s">
        <v>102</v>
      </c>
      <c r="B48" s="20" t="s">
        <v>122</v>
      </c>
      <c r="C48" s="21" t="s">
        <v>24</v>
      </c>
      <c r="D48" s="37">
        <v>8000</v>
      </c>
      <c r="E48" s="37"/>
      <c r="F48" s="38"/>
      <c r="G48" s="22">
        <f t="shared" si="0"/>
        <v>8000</v>
      </c>
      <c r="H48" s="25"/>
      <c r="I48" s="41">
        <f t="shared" si="4"/>
        <v>0</v>
      </c>
      <c r="J48" s="49"/>
    </row>
    <row r="49" spans="1:12" s="1" customFormat="1" ht="90" x14ac:dyDescent="0.25">
      <c r="A49" s="27" t="s">
        <v>103</v>
      </c>
      <c r="B49" s="20" t="s">
        <v>98</v>
      </c>
      <c r="C49" s="36" t="s">
        <v>22</v>
      </c>
      <c r="D49" s="21"/>
      <c r="E49" s="21">
        <v>4</v>
      </c>
      <c r="F49" s="26"/>
      <c r="G49" s="22">
        <f t="shared" si="0"/>
        <v>4</v>
      </c>
      <c r="H49" s="39"/>
      <c r="I49" s="41">
        <f t="shared" si="4"/>
        <v>0</v>
      </c>
      <c r="J49" s="49"/>
    </row>
    <row r="50" spans="1:12" s="1" customFormat="1" ht="45" customHeight="1" x14ac:dyDescent="0.25">
      <c r="A50" s="19" t="s">
        <v>78</v>
      </c>
      <c r="B50" s="53" t="s">
        <v>100</v>
      </c>
      <c r="C50" s="21" t="s">
        <v>22</v>
      </c>
      <c r="D50" s="21"/>
      <c r="E50" s="21">
        <v>4</v>
      </c>
      <c r="F50" s="26"/>
      <c r="G50" s="22">
        <f t="shared" si="0"/>
        <v>4</v>
      </c>
      <c r="H50" s="39"/>
      <c r="I50" s="41">
        <f t="shared" si="4"/>
        <v>0</v>
      </c>
      <c r="J50" s="58"/>
      <c r="K50" s="59"/>
      <c r="L50" s="51"/>
    </row>
    <row r="51" spans="1:12" s="1" customFormat="1" ht="72" customHeight="1" x14ac:dyDescent="0.25">
      <c r="A51" s="19" t="s">
        <v>77</v>
      </c>
      <c r="B51" s="24" t="s">
        <v>99</v>
      </c>
      <c r="C51" s="21" t="s">
        <v>22</v>
      </c>
      <c r="D51" s="21"/>
      <c r="E51" s="21">
        <v>2</v>
      </c>
      <c r="F51" s="26"/>
      <c r="G51" s="22">
        <f t="shared" si="0"/>
        <v>2</v>
      </c>
      <c r="H51" s="39"/>
      <c r="I51" s="41">
        <f t="shared" si="4"/>
        <v>0</v>
      </c>
      <c r="J51" s="60"/>
      <c r="K51" s="61"/>
    </row>
    <row r="52" spans="1:12" s="1" customFormat="1" ht="40.15" customHeight="1" x14ac:dyDescent="0.25">
      <c r="A52" s="43" t="s">
        <v>86</v>
      </c>
      <c r="B52" s="20" t="s">
        <v>87</v>
      </c>
      <c r="C52" s="21" t="s">
        <v>22</v>
      </c>
      <c r="D52" s="21"/>
      <c r="E52" s="21">
        <v>2</v>
      </c>
      <c r="F52" s="26"/>
      <c r="G52" s="22">
        <f t="shared" si="0"/>
        <v>2</v>
      </c>
      <c r="H52" s="39"/>
      <c r="I52" s="41">
        <f t="shared" si="4"/>
        <v>0</v>
      </c>
    </row>
    <row r="53" spans="1:12" s="1" customFormat="1" ht="75" x14ac:dyDescent="0.25">
      <c r="A53" s="54" t="s">
        <v>104</v>
      </c>
      <c r="B53" s="20" t="s">
        <v>90</v>
      </c>
      <c r="C53" s="21" t="s">
        <v>22</v>
      </c>
      <c r="D53" s="21"/>
      <c r="E53" s="21">
        <v>4</v>
      </c>
      <c r="F53" s="26"/>
      <c r="G53" s="22">
        <f t="shared" si="0"/>
        <v>4</v>
      </c>
      <c r="H53" s="39"/>
      <c r="I53" s="41">
        <f t="shared" si="4"/>
        <v>0</v>
      </c>
      <c r="J53" s="49"/>
    </row>
    <row r="54" spans="1:12" s="1" customFormat="1" ht="150" x14ac:dyDescent="0.25">
      <c r="A54" s="27" t="s">
        <v>105</v>
      </c>
      <c r="B54" s="20" t="s">
        <v>34</v>
      </c>
      <c r="C54" s="36" t="s">
        <v>22</v>
      </c>
      <c r="D54" s="21"/>
      <c r="E54" s="21">
        <v>4</v>
      </c>
      <c r="F54" s="26"/>
      <c r="G54" s="22">
        <f t="shared" si="0"/>
        <v>4</v>
      </c>
      <c r="H54" s="39"/>
      <c r="I54" s="41">
        <f t="shared" si="4"/>
        <v>0</v>
      </c>
      <c r="J54" s="49"/>
    </row>
    <row r="55" spans="1:12" s="1" customFormat="1" ht="150" x14ac:dyDescent="0.25">
      <c r="A55" s="27" t="s">
        <v>106</v>
      </c>
      <c r="B55" s="20" t="s">
        <v>26</v>
      </c>
      <c r="C55" s="36" t="s">
        <v>22</v>
      </c>
      <c r="D55" s="21"/>
      <c r="E55" s="21">
        <v>4</v>
      </c>
      <c r="F55" s="26"/>
      <c r="G55" s="22">
        <f t="shared" si="0"/>
        <v>4</v>
      </c>
      <c r="H55" s="39"/>
      <c r="I55" s="41">
        <f t="shared" si="4"/>
        <v>0</v>
      </c>
      <c r="J55" s="49"/>
    </row>
    <row r="56" spans="1:12" s="1" customFormat="1" ht="60" x14ac:dyDescent="0.25">
      <c r="A56" s="27" t="s">
        <v>33</v>
      </c>
      <c r="B56" s="20" t="s">
        <v>27</v>
      </c>
      <c r="C56" s="36" t="s">
        <v>22</v>
      </c>
      <c r="D56" s="21"/>
      <c r="E56" s="21">
        <v>2</v>
      </c>
      <c r="F56" s="26"/>
      <c r="G56" s="22">
        <f t="shared" si="0"/>
        <v>2</v>
      </c>
      <c r="H56" s="39"/>
      <c r="I56" s="41">
        <f t="shared" si="4"/>
        <v>0</v>
      </c>
    </row>
    <row r="57" spans="1:12" s="1" customFormat="1" ht="75" x14ac:dyDescent="0.25">
      <c r="A57" s="27" t="s">
        <v>84</v>
      </c>
      <c r="B57" s="20"/>
      <c r="C57" s="36" t="s">
        <v>85</v>
      </c>
      <c r="D57" s="21"/>
      <c r="E57" s="21">
        <v>1</v>
      </c>
      <c r="F57" s="26">
        <v>1</v>
      </c>
      <c r="G57" s="22">
        <f t="shared" si="0"/>
        <v>2</v>
      </c>
      <c r="H57" s="39"/>
      <c r="I57" s="41">
        <f t="shared" si="4"/>
        <v>0</v>
      </c>
    </row>
    <row r="58" spans="1:12" s="1" customFormat="1" ht="30" x14ac:dyDescent="0.25">
      <c r="A58" s="27" t="s">
        <v>28</v>
      </c>
      <c r="B58" s="20" t="s">
        <v>79</v>
      </c>
      <c r="C58" s="21" t="s">
        <v>22</v>
      </c>
      <c r="D58" s="22"/>
      <c r="E58" s="22"/>
      <c r="F58" s="26">
        <v>3000</v>
      </c>
      <c r="G58" s="22">
        <f t="shared" si="0"/>
        <v>3000</v>
      </c>
      <c r="H58" s="25"/>
      <c r="I58" s="41">
        <f t="shared" si="4"/>
        <v>0</v>
      </c>
    </row>
    <row r="59" spans="1:12" s="1" customFormat="1" x14ac:dyDescent="0.25">
      <c r="A59" s="55" t="s">
        <v>117</v>
      </c>
      <c r="B59" s="56" t="s">
        <v>119</v>
      </c>
      <c r="C59" s="57" t="s">
        <v>118</v>
      </c>
      <c r="D59" s="22"/>
      <c r="E59" s="22"/>
      <c r="F59" s="26">
        <v>4000</v>
      </c>
      <c r="G59" s="22">
        <f t="shared" si="0"/>
        <v>4000</v>
      </c>
      <c r="H59" s="25"/>
      <c r="I59" s="41">
        <f t="shared" si="4"/>
        <v>0</v>
      </c>
    </row>
    <row r="60" spans="1:12" s="1" customFormat="1" ht="60" x14ac:dyDescent="0.25">
      <c r="A60" s="19" t="s">
        <v>88</v>
      </c>
      <c r="B60" s="31" t="s">
        <v>89</v>
      </c>
      <c r="C60" s="21" t="s">
        <v>22</v>
      </c>
      <c r="D60" s="22"/>
      <c r="E60" s="22"/>
      <c r="F60" s="26">
        <v>8</v>
      </c>
      <c r="G60" s="22">
        <f t="shared" si="0"/>
        <v>8</v>
      </c>
      <c r="H60" s="25"/>
      <c r="I60" s="41">
        <f t="shared" si="4"/>
        <v>0</v>
      </c>
    </row>
    <row r="61" spans="1:12" s="1" customFormat="1" x14ac:dyDescent="0.25">
      <c r="A61" s="27" t="s">
        <v>29</v>
      </c>
      <c r="B61" s="20" t="s">
        <v>80</v>
      </c>
      <c r="C61" s="21" t="s">
        <v>22</v>
      </c>
      <c r="D61" s="22"/>
      <c r="E61" s="22"/>
      <c r="F61" s="26">
        <v>30</v>
      </c>
      <c r="G61" s="22">
        <f t="shared" si="0"/>
        <v>30</v>
      </c>
      <c r="H61" s="25"/>
      <c r="I61" s="41">
        <f t="shared" si="4"/>
        <v>0</v>
      </c>
    </row>
    <row r="62" spans="1:12" s="1" customFormat="1" x14ac:dyDescent="0.25">
      <c r="A62" s="27" t="s">
        <v>29</v>
      </c>
      <c r="B62" s="20" t="s">
        <v>81</v>
      </c>
      <c r="C62" s="21" t="s">
        <v>22</v>
      </c>
      <c r="D62" s="22"/>
      <c r="E62" s="22"/>
      <c r="F62" s="26">
        <v>30</v>
      </c>
      <c r="G62" s="22">
        <f t="shared" si="0"/>
        <v>30</v>
      </c>
      <c r="H62" s="25"/>
      <c r="I62" s="41">
        <f t="shared" si="4"/>
        <v>0</v>
      </c>
    </row>
    <row r="63" spans="1:12" s="1" customFormat="1" x14ac:dyDescent="0.25">
      <c r="A63" s="27" t="s">
        <v>29</v>
      </c>
      <c r="B63" s="20" t="s">
        <v>82</v>
      </c>
      <c r="C63" s="21" t="s">
        <v>22</v>
      </c>
      <c r="D63" s="22"/>
      <c r="E63" s="22"/>
      <c r="F63" s="26">
        <v>30</v>
      </c>
      <c r="G63" s="22">
        <f t="shared" si="0"/>
        <v>30</v>
      </c>
      <c r="H63" s="25"/>
      <c r="I63" s="41">
        <f t="shared" si="4"/>
        <v>0</v>
      </c>
    </row>
    <row r="64" spans="1:12" s="1" customFormat="1" x14ac:dyDescent="0.25">
      <c r="A64" s="27" t="s">
        <v>29</v>
      </c>
      <c r="B64" s="20" t="s">
        <v>30</v>
      </c>
      <c r="C64" s="21" t="s">
        <v>22</v>
      </c>
      <c r="D64" s="22"/>
      <c r="E64" s="22"/>
      <c r="F64" s="26">
        <v>30</v>
      </c>
      <c r="G64" s="22">
        <f t="shared" si="0"/>
        <v>30</v>
      </c>
      <c r="H64" s="25"/>
      <c r="I64" s="41">
        <f t="shared" si="4"/>
        <v>0</v>
      </c>
    </row>
    <row r="65" spans="1:9" s="1" customFormat="1" x14ac:dyDescent="0.25">
      <c r="A65" s="27" t="s">
        <v>29</v>
      </c>
      <c r="B65" s="20" t="s">
        <v>31</v>
      </c>
      <c r="C65" s="21" t="s">
        <v>22</v>
      </c>
      <c r="D65" s="22"/>
      <c r="E65" s="22"/>
      <c r="F65" s="26">
        <v>30</v>
      </c>
      <c r="G65" s="22">
        <f t="shared" si="0"/>
        <v>30</v>
      </c>
      <c r="H65" s="25"/>
      <c r="I65" s="41">
        <f t="shared" ref="I65" si="5">H65*G65</f>
        <v>0</v>
      </c>
    </row>
    <row r="66" spans="1:9" s="1" customFormat="1" ht="15.75" thickBot="1" x14ac:dyDescent="0.3">
      <c r="A66" s="27" t="s">
        <v>29</v>
      </c>
      <c r="B66" s="20" t="s">
        <v>32</v>
      </c>
      <c r="C66" s="21" t="s">
        <v>22</v>
      </c>
      <c r="D66" s="22"/>
      <c r="E66" s="22"/>
      <c r="F66" s="26">
        <v>30</v>
      </c>
      <c r="G66" s="62">
        <f t="shared" ref="G66" si="6">SUM(D66:F66)</f>
        <v>30</v>
      </c>
      <c r="H66" s="63"/>
      <c r="I66" s="64">
        <f t="shared" ref="I66" si="7">H66*G66</f>
        <v>0</v>
      </c>
    </row>
    <row r="67" spans="1:9" s="1" customFormat="1" ht="28.5" customHeight="1" thickBot="1" x14ac:dyDescent="0.3">
      <c r="G67" s="65" t="s">
        <v>6</v>
      </c>
      <c r="H67" s="66"/>
      <c r="I67" s="67">
        <f>SUM(I6:I66)</f>
        <v>0</v>
      </c>
    </row>
    <row r="69" spans="1:9" ht="21" x14ac:dyDescent="0.25">
      <c r="A69" s="6" t="s">
        <v>7</v>
      </c>
      <c r="B69" s="6"/>
      <c r="C69" s="7"/>
      <c r="D69" s="28"/>
      <c r="E69" s="28"/>
      <c r="F69" s="7"/>
      <c r="G69" s="29"/>
      <c r="H69" s="32"/>
    </row>
    <row r="70" spans="1:9" x14ac:dyDescent="0.25">
      <c r="A70" t="s">
        <v>8</v>
      </c>
      <c r="B70"/>
      <c r="C70" s="7"/>
      <c r="D70" s="7"/>
      <c r="E70" s="7"/>
      <c r="F70" s="7"/>
    </row>
    <row r="71" spans="1:9" x14ac:dyDescent="0.25">
      <c r="A71" t="s">
        <v>9</v>
      </c>
      <c r="B71"/>
      <c r="C71" s="7"/>
      <c r="D71" s="7"/>
      <c r="E71" s="7"/>
      <c r="F71" s="7"/>
    </row>
    <row r="72" spans="1:9" ht="13.35" customHeight="1" x14ac:dyDescent="0.25">
      <c r="A72" t="s">
        <v>10</v>
      </c>
      <c r="B72" s="7"/>
      <c r="C72" s="2"/>
      <c r="D72" s="2"/>
      <c r="E72" s="2"/>
      <c r="F72" s="2"/>
      <c r="H72" s="2"/>
    </row>
    <row r="73" spans="1:9" s="16" customFormat="1" x14ac:dyDescent="0.25">
      <c r="A73" s="16" t="s">
        <v>83</v>
      </c>
      <c r="C73" s="17"/>
      <c r="D73" s="17"/>
      <c r="E73" s="17"/>
      <c r="F73" s="17"/>
      <c r="G73" s="18"/>
      <c r="H73" s="18"/>
      <c r="I73" s="18"/>
    </row>
    <row r="74" spans="1:9" x14ac:dyDescent="0.25">
      <c r="A74" t="s">
        <v>11</v>
      </c>
      <c r="B74"/>
      <c r="C74" s="7"/>
      <c r="D74" s="7"/>
      <c r="E74" s="7"/>
      <c r="F74" s="7"/>
    </row>
    <row r="75" spans="1:9" x14ac:dyDescent="0.25">
      <c r="A75" t="s">
        <v>107</v>
      </c>
      <c r="B75"/>
      <c r="C75" s="7"/>
      <c r="D75" s="7"/>
      <c r="E75" s="7"/>
      <c r="F75" s="7"/>
    </row>
    <row r="76" spans="1:9" x14ac:dyDescent="0.25">
      <c r="A76"/>
      <c r="B76"/>
      <c r="C76" s="7"/>
      <c r="D76" s="7"/>
      <c r="E76" s="7"/>
      <c r="F76" s="7"/>
    </row>
    <row r="77" spans="1:9" x14ac:dyDescent="0.25">
      <c r="A77" s="6" t="s">
        <v>12</v>
      </c>
      <c r="B77" s="6"/>
      <c r="C77" s="7"/>
      <c r="D77" s="7"/>
      <c r="E77" s="7"/>
      <c r="F77" s="7"/>
    </row>
    <row r="78" spans="1:9" x14ac:dyDescent="0.25">
      <c r="A78" t="s">
        <v>13</v>
      </c>
      <c r="B78"/>
      <c r="C78" s="7"/>
      <c r="D78" s="7"/>
      <c r="E78" s="7"/>
      <c r="F78" s="7"/>
    </row>
    <row r="79" spans="1:9" x14ac:dyDescent="0.25">
      <c r="A79" t="s">
        <v>14</v>
      </c>
      <c r="B79"/>
      <c r="C79" s="7"/>
      <c r="D79" s="7"/>
      <c r="E79" s="7"/>
      <c r="F79" s="7"/>
    </row>
    <row r="80" spans="1:9" x14ac:dyDescent="0.25">
      <c r="A80" t="s">
        <v>15</v>
      </c>
      <c r="B80"/>
      <c r="C80" s="7"/>
      <c r="D80" s="7"/>
      <c r="E80" s="7"/>
      <c r="F80" s="7"/>
    </row>
    <row r="81" spans="1:9" x14ac:dyDescent="0.25">
      <c r="A81"/>
      <c r="B81"/>
      <c r="C81" s="7"/>
      <c r="D81" s="7"/>
      <c r="E81" s="7"/>
      <c r="F81" s="7"/>
    </row>
    <row r="82" spans="1:9" x14ac:dyDescent="0.25">
      <c r="A82" s="8" t="s">
        <v>16</v>
      </c>
      <c r="B82" s="8"/>
      <c r="G82" s="9"/>
      <c r="H82" s="10" t="s">
        <v>17</v>
      </c>
      <c r="I82"/>
    </row>
    <row r="83" spans="1:9" x14ac:dyDescent="0.25">
      <c r="A83" s="11"/>
      <c r="B83" t="s">
        <v>91</v>
      </c>
      <c r="C83" s="9"/>
      <c r="D83" s="9"/>
      <c r="E83" s="9"/>
      <c r="F83" s="9"/>
      <c r="G83" s="9"/>
      <c r="H83" s="10"/>
      <c r="I83"/>
    </row>
    <row r="84" spans="1:9" x14ac:dyDescent="0.25">
      <c r="A84" s="11"/>
      <c r="B84" t="s">
        <v>92</v>
      </c>
      <c r="C84" s="9"/>
      <c r="D84" s="9"/>
      <c r="E84" s="9"/>
      <c r="F84" s="9"/>
      <c r="G84" s="9"/>
      <c r="H84" s="10"/>
      <c r="I84"/>
    </row>
    <row r="85" spans="1:9" x14ac:dyDescent="0.25">
      <c r="A85" s="11"/>
      <c r="B85" t="s">
        <v>18</v>
      </c>
      <c r="C85" s="9"/>
      <c r="D85" s="9"/>
      <c r="E85" s="9"/>
      <c r="F85" s="9"/>
      <c r="G85" s="9"/>
      <c r="H85" s="10"/>
      <c r="I85"/>
    </row>
    <row r="86" spans="1:9" x14ac:dyDescent="0.25">
      <c r="A86" s="11"/>
      <c r="B86" t="s">
        <v>93</v>
      </c>
      <c r="C86" s="9"/>
      <c r="D86" s="9"/>
      <c r="E86" s="9"/>
      <c r="F86" s="9"/>
      <c r="G86" s="9"/>
      <c r="H86" s="10"/>
      <c r="I86"/>
    </row>
    <row r="87" spans="1:9" x14ac:dyDescent="0.25">
      <c r="A87" s="12"/>
      <c r="B87" t="s">
        <v>94</v>
      </c>
      <c r="C87" s="9"/>
      <c r="D87" s="9"/>
      <c r="E87" s="9"/>
      <c r="F87" s="9"/>
      <c r="G87" s="9"/>
      <c r="H87" s="10"/>
      <c r="I87"/>
    </row>
    <row r="88" spans="1:9" x14ac:dyDescent="0.25">
      <c r="A88" s="12"/>
      <c r="B88" t="s">
        <v>95</v>
      </c>
      <c r="C88" s="9"/>
      <c r="D88" s="9"/>
      <c r="E88" s="9"/>
      <c r="F88" s="9"/>
      <c r="G88" s="9"/>
      <c r="H88" s="10"/>
      <c r="I88"/>
    </row>
    <row r="89" spans="1:9" x14ac:dyDescent="0.25">
      <c r="A89" s="12"/>
      <c r="B89" t="s">
        <v>19</v>
      </c>
      <c r="G89" s="9"/>
      <c r="H89" s="10"/>
      <c r="I89"/>
    </row>
    <row r="90" spans="1:9" x14ac:dyDescent="0.25">
      <c r="A90" s="12"/>
      <c r="B90" t="s">
        <v>96</v>
      </c>
    </row>
    <row r="91" spans="1:9" x14ac:dyDescent="0.25">
      <c r="A91" s="1" t="s">
        <v>97</v>
      </c>
    </row>
  </sheetData>
  <mergeCells count="3">
    <mergeCell ref="J50:K50"/>
    <mergeCell ref="J51:K51"/>
    <mergeCell ref="G67:H67"/>
  </mergeCells>
  <phoneticPr fontId="7" type="noConversion"/>
  <pageMargins left="0.7" right="0.7" top="0.75" bottom="0.75" header="0.3" footer="0.3"/>
  <pageSetup scale="4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026606fd-4b63-4fbd-a2ce-d74d8846622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51D52906D5E9FF4B89BA0626A225A758" ma:contentTypeVersion="9" ma:contentTypeDescription="Vytvoří nový dokument" ma:contentTypeScope="" ma:versionID="1298e1dff7cae2d37aad283769350b1a">
  <xsd:schema xmlns:xsd="http://www.w3.org/2001/XMLSchema" xmlns:xs="http://www.w3.org/2001/XMLSchema" xmlns:p="http://schemas.microsoft.com/office/2006/metadata/properties" xmlns:ns3="026606fd-4b63-4fbd-a2ce-d74d88466224" targetNamespace="http://schemas.microsoft.com/office/2006/metadata/properties" ma:root="true" ma:fieldsID="bc13c3ea44fa6feac99a7f6a0480be92" ns3:_="">
    <xsd:import namespace="026606fd-4b63-4fbd-a2ce-d74d88466224"/>
    <xsd:element name="properties">
      <xsd:complexType>
        <xsd:sequence>
          <xsd:element name="documentManagement">
            <xsd:complexType>
              <xsd:all>
                <xsd:element ref="ns3:MediaServiceDateTaken" minOccurs="0"/>
                <xsd:element ref="ns3:_activity" minOccurs="0"/>
                <xsd:element ref="ns3:MediaServiceMetadata" minOccurs="0"/>
                <xsd:element ref="ns3:MediaServiceFastMetadata" minOccurs="0"/>
                <xsd:element ref="ns3:MediaServiceSearchProperties" minOccurs="0"/>
                <xsd:element ref="ns3:MediaServiceSystem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6606fd-4b63-4fbd-a2ce-d74d88466224"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_activity" ma:index="9" nillable="true" ma:displayName="_activity" ma:hidden="true" ma:internalName="_activity">
      <xsd:simpleType>
        <xsd:restriction base="dms:Note"/>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EDAFD31-1AEC-4B80-A69C-AF9556DD9C79}">
  <ds:schemaRefs>
    <ds:schemaRef ds:uri="http://schemas.openxmlformats.org/package/2006/metadata/core-properties"/>
    <ds:schemaRef ds:uri="http://www.w3.org/XML/1998/namespace"/>
    <ds:schemaRef ds:uri="http://purl.org/dc/terms/"/>
    <ds:schemaRef ds:uri="http://purl.org/dc/dcmitype/"/>
    <ds:schemaRef ds:uri="http://schemas.microsoft.com/office/2006/documentManagement/types"/>
    <ds:schemaRef ds:uri="http://schemas.microsoft.com/office/2006/metadata/properties"/>
    <ds:schemaRef ds:uri="026606fd-4b63-4fbd-a2ce-d74d88466224"/>
    <ds:schemaRef ds:uri="http://purl.org/dc/elements/1.1/"/>
    <ds:schemaRef ds:uri="http://schemas.microsoft.com/office/infopath/2007/PartnerControls"/>
  </ds:schemaRefs>
</ds:datastoreItem>
</file>

<file path=customXml/itemProps2.xml><?xml version="1.0" encoding="utf-8"?>
<ds:datastoreItem xmlns:ds="http://schemas.openxmlformats.org/officeDocument/2006/customXml" ds:itemID="{0122B6D9-FCFF-4077-9281-1BC3C64933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6606fd-4b63-4fbd-a2ce-d74d884662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A815C8E-D3BF-4B84-84EA-8447DE69738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Soupis plnění</vt:lpstr>
    </vt:vector>
  </TitlesOfParts>
  <Company>OZP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Síčová Helena</dc:creator>
  <cp:lastModifiedBy>Tichotová Denisa</cp:lastModifiedBy>
  <cp:lastPrinted>2026-06-04T10:29:16Z</cp:lastPrinted>
  <dcterms:created xsi:type="dcterms:W3CDTF">2025-01-21T15:16:01Z</dcterms:created>
  <dcterms:modified xsi:type="dcterms:W3CDTF">2026-09-22T07:52:41Z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c2f003c-d4d5-43b8-9b51-0327f8145908_Enabled">
    <vt:lpwstr>true</vt:lpwstr>
  </property>
  <property fmtid="{D5CDD505-2E9C-101B-9397-08002B2CF9AE}" pid="3" name="MSIP_Label_1c2f003c-d4d5-43b8-9b51-0327f8145908_SetDate">
    <vt:lpwstr>2026-06-01T15:32:15Z</vt:lpwstr>
  </property>
  <property fmtid="{D5CDD505-2E9C-101B-9397-08002B2CF9AE}" pid="4" name="MSIP_Label_1c2f003c-d4d5-43b8-9b51-0327f8145908_Method">
    <vt:lpwstr>Standard</vt:lpwstr>
  </property>
  <property fmtid="{D5CDD505-2E9C-101B-9397-08002B2CF9AE}" pid="5" name="MSIP_Label_1c2f003c-d4d5-43b8-9b51-0327f8145908_Name">
    <vt:lpwstr>INTERNI</vt:lpwstr>
  </property>
  <property fmtid="{D5CDD505-2E9C-101B-9397-08002B2CF9AE}" pid="6" name="MSIP_Label_1c2f003c-d4d5-43b8-9b51-0327f8145908_SiteId">
    <vt:lpwstr>85ebed7f-a4f3-442d-8c7f-a8890bf41f63</vt:lpwstr>
  </property>
  <property fmtid="{D5CDD505-2E9C-101B-9397-08002B2CF9AE}" pid="7" name="MSIP_Label_1c2f003c-d4d5-43b8-9b51-0327f8145908_ActionId">
    <vt:lpwstr>d94564d9-147b-4102-acb9-aef9f10d8646</vt:lpwstr>
  </property>
  <property fmtid="{D5CDD505-2E9C-101B-9397-08002B2CF9AE}" pid="8" name="MSIP_Label_1c2f003c-d4d5-43b8-9b51-0327f8145908_ContentBits">
    <vt:lpwstr>0</vt:lpwstr>
  </property>
  <property fmtid="{D5CDD505-2E9C-101B-9397-08002B2CF9AE}" pid="9" name="MSIP_Label_1c2f003c-d4d5-43b8-9b51-0327f8145908_Tag">
    <vt:lpwstr>10, 3, 0, 1</vt:lpwstr>
  </property>
  <property fmtid="{D5CDD505-2E9C-101B-9397-08002B2CF9AE}" pid="10" name="ContentTypeId">
    <vt:lpwstr>0x01010051D52906D5E9FF4B89BA0626A225A758</vt:lpwstr>
  </property>
</Properties>
</file>