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data-01\data\Databanka projektů\2025\238-2025 Modernizace školy Vybudování odborných učeben přírodopisu,\Podklady\03 Odborné učebny\02 PT\01 Poptávka\"/>
    </mc:Choice>
  </mc:AlternateContent>
  <xr:revisionPtr revIDLastSave="0" documentId="13_ncr:1_{448A1768-48C9-4521-B3E8-493064D30B12}" xr6:coauthVersionLast="47" xr6:coauthVersionMax="47" xr10:uidLastSave="{00000000-0000-0000-0000-000000000000}"/>
  <bookViews>
    <workbookView xWindow="15600" yWindow="-16320" windowWidth="29040" windowHeight="1644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1" l="1"/>
  <c r="J45" i="1" s="1"/>
  <c r="I47" i="1"/>
  <c r="J47" i="1" s="1"/>
  <c r="I48" i="1"/>
  <c r="J48" i="1" s="1"/>
  <c r="I49" i="1"/>
  <c r="J49" i="1" s="1"/>
  <c r="I50" i="1"/>
  <c r="J50" i="1" s="1"/>
  <c r="I51" i="1"/>
  <c r="J51" i="1" s="1"/>
  <c r="I52" i="1"/>
  <c r="J52" i="1" s="1"/>
  <c r="I53" i="1"/>
  <c r="J53" i="1" s="1"/>
  <c r="I54" i="1"/>
  <c r="J54" i="1" s="1"/>
  <c r="I33" i="1"/>
  <c r="J33" i="1" s="1"/>
  <c r="I32" i="1"/>
  <c r="J32" i="1" s="1"/>
  <c r="I30" i="1"/>
  <c r="J30" i="1" s="1"/>
  <c r="I28" i="1"/>
  <c r="J28" i="1" s="1"/>
  <c r="I29" i="1"/>
  <c r="J29" i="1" s="1"/>
  <c r="I31" i="1"/>
  <c r="J31" i="1" s="1"/>
  <c r="I34" i="1"/>
  <c r="J34" i="1" s="1"/>
  <c r="I35" i="1"/>
  <c r="J35" i="1" s="1"/>
  <c r="I36" i="1"/>
  <c r="J36" i="1" s="1"/>
  <c r="I37" i="1"/>
  <c r="J37" i="1" s="1"/>
  <c r="I38" i="1"/>
  <c r="J38" i="1" s="1"/>
  <c r="I39" i="1"/>
  <c r="J39" i="1" s="1"/>
  <c r="I40" i="1"/>
  <c r="J40" i="1" s="1"/>
  <c r="I41" i="1"/>
  <c r="J41" i="1" s="1"/>
  <c r="I42" i="1"/>
  <c r="J42" i="1" s="1"/>
  <c r="I43" i="1"/>
  <c r="J43" i="1" s="1"/>
  <c r="I44" i="1"/>
  <c r="J44" i="1" s="1"/>
  <c r="I24" i="1"/>
  <c r="I22" i="1"/>
  <c r="I19" i="1" l="1"/>
  <c r="J19" i="1" s="1"/>
  <c r="I20" i="1"/>
  <c r="J20" i="1" s="1"/>
  <c r="J22" i="1"/>
  <c r="I23" i="1"/>
  <c r="J23" i="1" s="1"/>
  <c r="J24" i="1"/>
  <c r="I25" i="1"/>
  <c r="J25" i="1" s="1"/>
  <c r="I26" i="1"/>
  <c r="J26" i="1" s="1"/>
  <c r="I27" i="1"/>
  <c r="J27" i="1" s="1"/>
  <c r="I8" i="1"/>
  <c r="I7" i="1"/>
  <c r="I5" i="1"/>
  <c r="J8" i="1" l="1"/>
  <c r="I18" i="1" l="1"/>
  <c r="J18" i="1" s="1"/>
  <c r="I17" i="1"/>
  <c r="J17" i="1" s="1"/>
  <c r="I16" i="1"/>
  <c r="I15" i="1"/>
  <c r="J15" i="1" s="1"/>
  <c r="I14" i="1"/>
  <c r="J14" i="1" s="1"/>
  <c r="I11" i="1"/>
  <c r="J11" i="1" s="1"/>
  <c r="I12" i="1"/>
  <c r="J12" i="1" s="1"/>
  <c r="I10" i="1"/>
  <c r="J10" i="1" s="1"/>
  <c r="I9" i="1"/>
  <c r="J9" i="1" s="1"/>
  <c r="J7" i="1"/>
  <c r="I6" i="1"/>
  <c r="J5" i="1"/>
  <c r="I55" i="1" l="1"/>
  <c r="J6" i="1"/>
  <c r="J16" i="1"/>
  <c r="J55" i="1" l="1"/>
</calcChain>
</file>

<file path=xl/sharedStrings.xml><?xml version="1.0" encoding="utf-8"?>
<sst xmlns="http://schemas.openxmlformats.org/spreadsheetml/2006/main" count="205" uniqueCount="119">
  <si>
    <t>Technická specifikace</t>
  </si>
  <si>
    <t>Číslo položky</t>
  </si>
  <si>
    <t>Položka</t>
  </si>
  <si>
    <t>Typ / Identifikace výrobku</t>
  </si>
  <si>
    <t>Výrobce</t>
  </si>
  <si>
    <t>Minimální technické parametry</t>
  </si>
  <si>
    <t>Splnění minimální technické specifikace</t>
  </si>
  <si>
    <t>Počet ks</t>
  </si>
  <si>
    <t>Cena za jednotku bez DPH</t>
  </si>
  <si>
    <t>ANO/NE</t>
  </si>
  <si>
    <t>celkem</t>
  </si>
  <si>
    <t>01</t>
  </si>
  <si>
    <t>02</t>
  </si>
  <si>
    <t>03</t>
  </si>
  <si>
    <t>04</t>
  </si>
  <si>
    <t>05</t>
  </si>
  <si>
    <t>06</t>
  </si>
  <si>
    <t>07</t>
  </si>
  <si>
    <t>08</t>
  </si>
  <si>
    <t>09</t>
  </si>
  <si>
    <t>10</t>
  </si>
  <si>
    <t>11</t>
  </si>
  <si>
    <t>12</t>
  </si>
  <si>
    <t>Cena celkem
bez DPH</t>
  </si>
  <si>
    <t>Cena celkem
s DPH</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</si>
  <si>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</si>
  <si>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</si>
  <si>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</si>
  <si>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</si>
  <si>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</si>
  <si>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</si>
  <si>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</si>
  <si>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</si>
  <si>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</si>
  <si>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</si>
  <si>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</si>
  <si>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</si>
  <si>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</si>
  <si>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</si>
  <si>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</si>
  <si>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</si>
  <si>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</si>
  <si>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</si>
  <si>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</si>
  <si>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</si>
  <si>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</si>
  <si>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</si>
  <si>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</si>
  <si>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</si>
  <si>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</si>
  <si>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</si>
  <si>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</si>
  <si>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Pokud budou zadávací podmínky obsahovat požadavky nebo odkazy na obchodní firmy, názvy nebo jména a příjmení, specifická označení zboží a služeb, které platí pro určitou osobu, popřípadě její organizační složku za příznačné, patenty na vynálezy, užitné vzory, průmyslové vzory, ochranné známky nebo označení původu, umožňuje zadavatel pro plnění veřejné zakázky použití i jiných, kvalitativně a technicky obdobných řešení.
Veškeré dodávané zboží musí být nepoužívané, funkční, nerenovované, kompletní a nepoškozené. Předmětem plnění je dodání zboží do místa plnění včetně instalace, likvidace odpadů, dodání nezbytné dokumentace (návod k použití) popř. certifikátů ke zboží v českém jazyce.</t>
  </si>
  <si>
    <t>Počítačová učebna</t>
  </si>
  <si>
    <t>žákovská židle</t>
  </si>
  <si>
    <t>učitelská židle</t>
  </si>
  <si>
    <t>katedra učitele s přípravou pro elektrický výsuvný systém</t>
  </si>
  <si>
    <t xml:space="preserve">dvoumístný žákovský stůl </t>
  </si>
  <si>
    <t xml:space="preserve">jednomístný žákovský stůl </t>
  </si>
  <si>
    <t>instalační balíček učebny</t>
  </si>
  <si>
    <t>policová skříň vysoká uzamykatelná</t>
  </si>
  <si>
    <t>nízká policová skříň</t>
  </si>
  <si>
    <t xml:space="preserve">Jednomístný žákovský stůl s výsuvným systémem. Stolová deska LTD tl. 25 mm opatřená ABS hranou tl. 2 mm, hrana lepena PUR lepidlem. Korpus z LTD min. tl. 18 mm, korpus lepený, všechny plochy olepeny ABS hranou min. tl. 0,8 mm, hrana lepena PUR lepidlem. 1x plastová průchodka umožňující vedení kabeláže mezi jednotlivými stoly.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je kompaktní 3-dílný zvedací sloupek s motorovým systémem a antikolizním bezpečnostním systémem. Použití - zvedací mechanismus pro LCD a plazmové displeje, monitory, stoly, katedry. Max. tah 800 N. Programovatelná výška zdvihu. Plynulý a tichý chod. Adaptér pro uchycení k podložce. 1x adaptér pro uchycení monitoru. 1x adaptér pro uchycení mini počítače VESA 100x100mm. Součástí adaptérů pro uchycení monitorů je profilovaná police z ocelového plechu min. tl. 3 mm. Police je výsuvná společně s monitory a umožňuje uložení klávesnic a myší. Součásti je montážní a spojovací materiál. Propojení katedry s žákovskými stoly včetně osazení katedry ovládáním výsuvu stolových řad. Montáž učebny a zaškolení zaměstnanců. Možnost výběru barevného provedení alespoň ze čtyř základních barev/dekorů. Rozměr: 760x880x700 mm. Cena včetně dopravy, montáže a instalace na místě určeném.
</t>
  </si>
  <si>
    <t>Učebna robotiky</t>
  </si>
  <si>
    <t>Přírodovědná učebna 1. NP a kabinety</t>
  </si>
  <si>
    <t>katedra učitele</t>
  </si>
  <si>
    <t>demonstrační stůl pro učitele</t>
  </si>
  <si>
    <t>žákovský stůl pro přírodovědnou učebnu</t>
  </si>
  <si>
    <t>demonstrační stůl pro žáky</t>
  </si>
  <si>
    <t>skříňka kombinovaná - vysoká</t>
  </si>
  <si>
    <t xml:space="preserve">kancelářský stůl </t>
  </si>
  <si>
    <t xml:space="preserve">kancelářská židle </t>
  </si>
  <si>
    <t>mobilní kontejner</t>
  </si>
  <si>
    <t>stolová nástavba</t>
  </si>
  <si>
    <t>skříňka kombinovaná</t>
  </si>
  <si>
    <t>kuchyňský kout</t>
  </si>
  <si>
    <t>40</t>
  </si>
  <si>
    <t>41</t>
  </si>
  <si>
    <t>42</t>
  </si>
  <si>
    <t>43</t>
  </si>
  <si>
    <t>44</t>
  </si>
  <si>
    <t>45</t>
  </si>
  <si>
    <t>46</t>
  </si>
  <si>
    <t>47</t>
  </si>
  <si>
    <t xml:space="preserve">Stolový nástavec s volnými policemi,nízký 2OH. Korpus i police LTD tl. 18 mm, pohledová záda LTD tl. 18 mm. Půda naložena na bocích skříně. Hrany ABS tl. 0,7 mm. Přednastavitelné police. Podpěry polic kovové válečky. Nástavec dělený mezistěnou na dva sloupce. 4 úložné pozice. Možnost výběru barevného provedení alespoň ze čtyř základních typů dekorů/barev. Modul určený k instalaci na stolovou desku kancelářského stolu. Rozměr prvku: 400x1600x250 mm. Cena vč. dopravy a instalace. 
</t>
  </si>
  <si>
    <t>Přírodovědná učebna 2. NP</t>
  </si>
  <si>
    <t>skříňový nástavec</t>
  </si>
  <si>
    <t xml:space="preserve">Dvoumístný žákovský stůl s výsuvným systémem. Stolová deska LTD tl. 25 mm opatřená ABS hranou tl. 2 mm, hrana lepena PUR lepidlem. Korpus z LTD min. tl. 18 mm, korpus lepený, všechny plochy olepeny ABS hranou min. tl. 0,8 mm, hrana lepena PUR lepidlem. 4x plastová průchodka umožňující vedení kabeláže mezi jednotlivými stoly.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je kompaktní 3-dílný zvedací sloupek s motorovým systémem a antikolizním bezpečnostním systémem. Použití - zvedací mechanismus pro LCD a plazmové displeje, monitory, stoly, katedry. Max. tah 800 N. Programovatelná výška zdvihu. Plynulý a tichý chod. Adaptér pro uchycení k podložce. 2x adaptér pro uchycení monitoru. 2x adaptér pro uchycení mini počítače VESA 100x100mm. Součástí adaptérů pro uchycení monitorů je profilovaná police z ocelového plechu min. tl. 3 mm. Police je výsuvná společně s monitory a umožňuje uložení klávesnic a myší. Součásti je montážní a spojovací materiál. Propojení katedry s žákovskými stoly včetně osazení katedry ovládáním výsuvu stolových řad. Montáž učebny a zaškolení zaměstnanců. Možnost výběru barevného provedení alespoň ze čtyř základních barev/dekorů. Rozměr: 760x1600x700 mm. Cena včetně dopravy, montáže a instalace na místě určeném.
</t>
  </si>
  <si>
    <t xml:space="preserve">Instalační sada pro učebnu s výsuvnými stoly. Propojení katedry s žákovskými stoly včetně osazení katedry ovládáním výsuvu stolových řad. Montáž učebny a zaškolení zaměstnanců.
</t>
  </si>
  <si>
    <t xml:space="preserve">Dvoumístný žákovský stůl s výsuvným systémem. Stolová deska LTD tl. 25 mm opatřená ABS hranou tl. 2 mm, hrana lepena PUR lepidlem. Korpus z LTD min. tl. 18 mm, korpus lepený, všechny plochy olepeny ABS hranou min. tl. 0,8 mm, hrana lepena PUR lepidlem. 4x plastová průchodka umožňující vedení kabeláže mezi jednotlivými stoly.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je kompaktní 3-dílný zvedací sloupek s motorovým systémem a antikolizním bezpečnostním systémem. Použití - zvedací mechanismus pro LCD a plazmové displeje, monitory, stoly, katedry. Max. tah 800 N. Programovatelná výška zdvihu. Plynulý a tichý chod. Adaptér pro uchycení k podložce. 2x adaptér pro uchycení monitoru. 2x adaptér pro uchycení mini počítače VESA 100x100mm. Součástí adaptérů pro uchycení monitorů je profilovaná police z ocelového plechu min. tl. 3 mm. Police je výsuvná společně s monitory a umožňuje uložení klávesnic a myší. Součásti je montážní a spojovací materiál. Propojení katedry s žákovskými stoly včetně osazení katedry ovládáním výsuvu stolových řad. Montáž učebny a zaškolení zaměstnanců. Možnost výběru barevného provedení alespoň ze čtyř základních barev/dekorů. Rozměr: 760x1600x700 mm. Cena včetně dopravy, montáže a instalace na místě určeném. 
</t>
  </si>
  <si>
    <t xml:space="preserve">Stolová deska LTD tl. 25 mm opatřená ABS hranou tl. 2 mm, hrana lepena PUR lepidlem. V pravé části katedry uzamykatelná skříňka, ve které je umístěno ovládání zvedacích sloupků - 1x tlačítko pro výsuv monitorů v katedře, 2x tlačítko pro nezávislé ovládání dvou sestav žákovských stolů. V levé části otevřená policová skříňka. Korpus skříňky vč. zad a polic z LTD min. tl. 18 mm, korpus lepený, všechny plochy olepeny ABS hranou min. tl. 0,8 mm, hrana lepena PUR lepidlem. Police musí být výškově stavitelné, podpěry polic zabraňující jejich vysunutí – 2 police v otevřené skříňce, 1 v uzamykatelné. Odnímatelné dno v uzamykatelné skříňce z LTD min. tl. 18 mm. Dveře LTD min. tl. 18 mm s ABS hranou tl. 2 mm., hrana lepena PUR lepidlem.  Dveře opatřeny zapuštěnou plastovou ergonomickou úchytkou, která je osazena v dveřním křídle, úchytka je plná a zakrývá celý otvor po frézování, aby nedošlo ke zranění prstů při manipulaci s dvířky. Rozměr úchytky min 165 x 50 x 18 mm, výběr min. z 6-ti barev. Skříňka je uzamykatelná jednocestným zámkem. 6x plastová průchodka umožňující vedení kabeláže ve všech prostorách katedry. Za falešnými zády je přes celou šířku katedry prostor na elektrický výsuvný systém s monitory.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katedry je 3-dílný zvedací sloupek s motorovým systémem a antikolizním bezpečnostním systémem. Použití - zvedací mechanismus pro LCD a plazmové displeje, monitory, stoly, katedry. Max. tah 800 N. Programovatelná výška zdvihu. Plynulý a tichý chod. Natáčení jednoho monitoru směrem k uživaleli s antikolizním systémem. Adaptér pro uchycení k podložce. Adaptér pro uchycení monitoru. Součástí adaptéru pro uchycení monitoru je profilovaná police z ocelového plechu min. tl. 3 mm. Police je výsuvná společně s monitorem a umožňuje uložení klávesnice a myši. Součásti je montážní a spojovací materiál.(2ks police pro 1 katedru). Možnost výběru barevného provedení alespoň ze čtyř základních barev/dekorů. Rozměr: 760x1600x700 mm. Cena včetně dopravy, montáže a instalace na místě určeném.
</t>
  </si>
  <si>
    <t xml:space="preserve">Skříň žákovská kombinovaná s dveřmi na zámek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ve spodní části sestavy plné, v horní části prosklené. Dveře ve spodní části V 2OH, LTD min. tl. 18 mm, opatřeny kovovou úchytkou, která je osazena v dveřním křídle. Dveře v horní části V 3OH, rám šířky 80 mm LTD min. tl. 18 mm. se skleněnou výplní z kaleného skla s označením příslišné normy. Dveře opatřeny zapuštěnou plastovou ergonomickou úchytkou, která je osazena v dveřním křídle, úchytka je plná a zakrývá celý otvor po frézování, aby nedošlo ke zranění prstů při manipulaci s dvířky. Rozměr úchytky min 165 x 50 x 18 mm, výběr min. z 6-ti barev. Zámek jednocestný. Dno skříně opatřeno rektifikacemi pro vyrovnání nerovnosti podlah. Možnost výběru barevného provedení alespoň ze čtyř základních typů dekorů/barev.Rozměr prvku: 1803x800x480 mm. Cena vč. dopravy a instalace.
</t>
  </si>
  <si>
    <t xml:space="preserve">Skříň žákovská s dveřmi (výšky 2OH). Korpus skříně vč. zad a polic bude vyroben z LTD  tl. 18 mm,  korpus lepený, všechny hrany olepeny ABS hranou tl. 2 mm, vyjma bočních hran půdy a dna, zde ABS hrana tl. 0,8 mm. Půda je naložená na boky skříně. Police musí být výškově stavitelné, podpěry polic zabraňující jejich vysunutí.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Možnost výběru barevného provedení alespoň ze čtyř základních typů dekorů/barev. Rozměr prvku: 730x800x480 mm. Cena vč. dopravy a instalace.
</t>
  </si>
  <si>
    <t xml:space="preserve">Žákovská židle výškově stavitelná pomocí plynového pístu s 5-ramenným Alu křížem a kolečky s pryžovou obrubou. Povrchová úprava podnože vypalovanou práškovou barvou, výběr min. ze 6 barev. Výškovou stavitelnost sedáku min. 440 - 570 mm. Součástí konstrukce hák potažený gumou sloužící k zavěšení židle na stůl. Sedák i opěrák ze strukturovaného polypropylenu. Ergonomicky tvarovaná dvojitá skořepina s efektem vzduchového polštáře s perforovaným sedákem. V horní části skořepiny otvor. Dvě velikosti skořepiny, výběr z minimálně 7 barev. Židle umožňuje dynamické sezení čelem k opěráku. Prvek musí splňovat normu ČSN EN 1729:1 a ČSN EN 1729:2 pro tento druh nábytku. Uchazeč je povinen certifikát na vyžádání předložit. Cena vč. dopravy a instalace.
</t>
  </si>
  <si>
    <t xml:space="preserve">Učitelská židle výškově stavitelná pomocí plynového pístu s 5-ramenným Alu křížem a kolečky s pryžovou obrubou. Povrchová úprava podnože vypalovanou práškovou barvou, výběr min. ze 6 barev. Výškovou stavitelnost sedáku min. 440 - 570 mm. Součástí konstrukce hák potažený gumou sloužící k zavěšení židle na stůl. Sedák i opěrák ze strukturovaného polypropylenu. Ergonomicky tvarovaná dvojitá skořepina s efektem vzduchového polštáře s perforovaným sedákem. V horní části skořepiny otvor. Dvě velikosti skořepiny, výběr z minimálně 7 barev. Židle umožňuje dynamické sezení čelem k opěráku. Prvek musí splňovat normu ČSN EN 1729:1 a ČSN EN 1729:2 pro tento druh nábytku. Uchazeč je povinen certifikát na vyžádání předložit. Cena vč. dopravy a instalace.
</t>
  </si>
  <si>
    <t xml:space="preserve">Stolová deska LTD tl. 25 mm opatřená ABS hranou tl. 2 mm, hrana lepena PUR lepidlem. V pravé části katedry uzamykatelná skříňka, ve které je umístěno ovládání zvedacích sloupků - 1x tlačítko pro výsuv monitorů v katedře, 2x tlačítko pro nezávislé ovládání dvou sestav žákovských stolů. V levé části otevřená policová skříňka. Korpus skříňky vč. zad a polic z LTD min. tl. 18 mm, korpus lepený, všechny plochy olepeny ABS hranou min. tl. 0,8 mm, hrana lepena PUR lepidlem. Police musí být výškově stavitelné, podpěry polic zabraňující jejich vysunutí – 2 police v otevřené skříňce, 1 v uzamykatelné. Odnímatelné dno v uzamykatelné skříňce z LTD min. tl. 18 mm. Dveře LTD min. tl. 18 mm s ABS hranou tl. 2 mm., hrana lepena PUR lepidlem. Dveře opatřeny zapuštěnou plastovou ergonomickou úchytkou, která je osazena v dveřním křídle, úchytka je plná a zakrývá celý otvor po frézování, aby nedošlo ke zranění prstů při manipulaci s dvířky. Rozměr úchytky min 165 x 50 x 18 mm, výběr min. z 6-ti barev. Skříňka je uzamykatelná jednocestným zámkem. 6x plastová průchodka umožňující vedení kabeláže ve všech prostorách katedry. Za falešnými zády je přes celou šířku katedry prostor na elektrický výsuvný systém s monitory.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katedry je 3-dílný zvedací sloupek s motorovým systémem a antikolizním bezpečnostním systémem. Použití - zvedací mechanismus pro LCD a plazmové displeje, monitory, stoly, katedry. Max. tah 800 N. Programovatelná výška zdvihu. Plynulý a tichý chod. (2ks sloupku pro jednu katedru). Adaptér pro uchycení k podložce. Adaptér pro uchycení monitoru. Součástí adaptéru pro uchycení monitoru je profilovaná police z ocelového plechu min. tl. 3 mm. Police je výsuvná společně s monitorem a umožňuje uložení klávesnice a myši. Součásti je montážní a spojovací materiál.(2ks police pro 1 katedru). Možnost výběru barevného provedení alespoň ze čtyř základních barev/dekorů. Rozměr: 760x1600x700 mm. Cena včetně dopravy, montáže a instalace na místě určeném. 
</t>
  </si>
  <si>
    <t xml:space="preserve">Skříň žákovská kombinovaná s dveřmi na zámek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ve spodní části sestavy plné, v horní části prosklené. Dveře ve spodní části V 2OH, LTD min. tl. 18 mm, opatřeny kovovou úchytkou, která je osazena v dveřním křídle. Dveře v horní části V 3OH, rám šířky 80 mm LTD min. tl. 18 mm. se skleněnou výplní z kaleného skla s označením příslušné normy. Dveře opatřeny zapuštěnou plastovou ergonomickou úchytkou, která je osazena v dveřním křídle, úchytka je plná a zakrývá celý otvor po frézování, aby nedošlo ke zranění prstů při manipulaci s dvířky. Rozměr úchytky min 165 x 50 x 18 mm, výběr min. z 6-ti barev. Zámek jednocestný. Dno skříně opatřeno rektifikacemi pro vyrovnání nerovnosti podlah. Možnost výběru barevného provedení alespoň ze čtyř základních typů dekorů/barev.Rozměr prvku: 1803x800x480 mm. Cena vč. dopravy a instalace.
</t>
  </si>
  <si>
    <t xml:space="preserve">Skříň žákovská s dveřmi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Rozměr prvku: 1803x800x600 mm.
</t>
  </si>
  <si>
    <t xml:space="preserve">Židle žákovská, kovová předpružená podnož - průměr trubky 22 mm, opatřená plastovými kluzáky s filcem. Povrchová úprava podnože vypalovanou práškovou barvou nebo chrom s výběrem min. 6-ti odstínů. Židle musí umožňovat dynamické sezení čelem k opěráku. Plastový sedák i opěrák ze 100 % strukturovaného polypropylénu - ergonomicky tvarovaná provětrávaná skořepina s efektem vzduchového polštáře v barevné škále min. 7 odstínů, otvor v horní části opěradla pro snadný úchop. Velikost skořepin min. ve 4 velikostech dle normy EN1729:1 a ČSN EN 1729:2 pro tento druh nábytku. Uchazeč je povinen certifikát na vyžádání předložit. Cena včetně dopravy a instalace.
</t>
  </si>
  <si>
    <t xml:space="preserve">Židle učitelská,  kovová předpružená podnož - průměr trubky 22 mm, opatřená plastovými kluzáky s filcem. Povrchová úprava podnože vypalovanou práškovou barvou nebo chrom s výběrem min. 6-ti odstínů. Židle musí umožňovat dynamické sezení čelem k opěráku. Plastový sedák i opěrák ze 100 % strukturovaného polypropylénu - ergonomicky tvarovaná provětrávaná skořepina s efektem vzduchového polštáře v barevné škále min. 7 odstínů, otvor v horní části opěradla pro snadný úchop. Velikost skořepin min. ve 4 velikostech dle normy EN1729:1 a ČSN EN 1729:2 pro tento druh nábytku. Uchazeč je povinen certifikát na vyžádání předložit. Cena včetně dopravy a instalace.
</t>
  </si>
  <si>
    <t xml:space="preserve">Multimediální katedra učitele s uzamykatelnou skříňkou. Pracovní deska LTD tl. 25 mm opatřená ABS hranou tl. 2 mm. Korpus katedry - levý bok, krycí deska a skříňka včetně polic - z LTD tl. 18 mm, ABS hrana min. tl. 0,8 mm, police s ABS min. tl. 2 mm. Korpus lepený. V pravé části katedry je umístěna policová uzamykatelná skříňka na soklu o vnitřních rozměrech min. š-470 x h-558 x v-630mm. Ve vnějším boku skříňky je hliníková větrací mřížka pro odvod teplého vzduchu. Skříňka má falešné dno. Dno skříňky je vyjímatelné, upevněno demontovatelným spojem. V zadní části dna výřez pro vedení kabelů z podlahové krabice, v přední části je dno ustoupené kvůli průchodu studeného vzduchu. Police (2ks) musí být výškově stavitelné, v zadní části s výřezem pro snadné vedení kabelů. Podpěry polic zabraňující jejich vysunutí. Bezpečnostní panty bez viditelných šroubů včetně tlumičů pro pomalé dovírání dveří. Dveře LTD min. tl. 18 mm s ABS hranou min. tl. 2 mm, opatřeny zapuštěnou plastovou ergonomickou úchytkou, která je osazena v dveřním křídle, úchytka je plná a zakrývá celý otvor po frézování, aby nedošlo ke zranění prstů při manipulaci s dvířky.  Rozměr úchytky min 165 x 50 x 18 mm, výber min z 6-ti barev. Skříňka je uzamykatelná jednocestným zámkem. Možnost výběru barevného provedení alespoň ze čtyř základních typů dekorů/barev. Rozměr: 760x2000x600 mm. Cena včetně dopravy a instalace.
</t>
  </si>
  <si>
    <t xml:space="preserve">Demonstrační stůl, rozměry š. 2360 mm x h. 600 mm x 900 mm, lepený korpus LTD min. tl. 18 mm, ABS 0,8 mm (lepena PUR lepidlem) v dekoru desky. Záda skříněk nahrazují vlysy LTD 18 mm. Součástí skříněk jsou stavitelné plastové nožky, krajní skříňky mají vnější boky se spodním přesahem vymezujícím prostor pro vložení soklové lišty. Soklová lišta z LTD min. tl. 18 mm, ABS hrana 0,8 mm lepena PUR lepidlem. Dveře, čela zásuvek a krycí deska LTD min. tl. 18 mm, ABS 2 mm (lepena PUR lepidlem) v dekoru desky. Součástí krycí desky jsou plastové kluzáčky. Pracovní deska HPL kompakt tl. 12 mm (12x2360x600mm), ostré hrany sraženy. Sestavu tvoří: - 1x krajní dvoudveřová skříňka dřezová s výškově stavitelnou policí, - 1 x čtyř zásuvková skříňka s kováním s tichým dotahem a tlumením, - 2x jednodveřová policová skříňka s 1x přestavitelnou policí a falešným dnem umožňujícím prostup el. kabelů do elektropanelu na pracovní desce stolu, - 1x krycí deska nahrazující záda skříněk, 1x průběžná soklová lišta v čele sestavy. Dveře  a čílka opatřeny zapuštěnou plastovou ergonomickou úchytkou, která je osazena v dveřním křídle-čílku, úchytka je plná a zakrývá celý otvor po frézování, aby nedošlo ke zranění prstů při manipulaci s dvířky.  Rozměr úchytky min 165 x 50 x 18 mm, výber min z 6-ti barev. Skříňky jsou uzamykatelné jednocestnými zámky. Každá skříňka obdrží vlastní klíč stejného typu pro celou učebnu. Doplňující prvky: 1 x keramický dřez 540 x 450 se spodní montáží vč. odolné výpusti, - 1 x poplastovaná laboratorní baterie (teplá/studená voda). Možnost výběru barevného provedení alespoň ze čtyř základních typů dekorů/barev. Cena včetně dopravy a instalace.
</t>
  </si>
  <si>
    <t xml:space="preserve">Žákovský stůl odborné učebny pro 3 žáky se samonosnou svařovanou rámovou podnoží stolu bez viditelných konstrukčních spojů. Podnož je tvořena stojnými ocelovými profily plochooválného průřezu min. 60 x 40 mm  a vynáší stolovou desku po celém jejím obvodu. Podnož stolu umožňuje skryté vedení elektra nohou stolu a skryté kotvení konstrukce do podlahy. Nohy stolu jsou k rámové konstrukci připevněny pomocí svárů, které svou styčnou plochou zaručují vysokou pevnost stolu. Nohy jsou vybaveny rektifikací v rozsahu 15 mm pro vyrovnání nerovností podlahy. Stolová deska z DTD 18 mm + oboustranné HPL, hrana ABS tl. 2 mm lepena PUR lepidlem. Ve stolové desce je ohraněný otvor pro uzamykatelnou schránku na elektro rozvody. Uzamykatelná schránka Š min. 300 mm s výklopem, tvořena LTD tl. min. 18 mm, ABS hrana min. tl. 2 mm lepena PUR lepidlem. Schránka umožňuje osazení vnitřní modulární sestavou s koncovými prvky dle požadavků investora. Elektro prvky včetně rámu, do kterého budou osazeny, nejsou součástí dodávky nábytku. Všechny schránky jsou uzamykatelné jednocestnými zámky na stejný klíč pro celou učebnu. Stůl je opatřený clonou přes celou šířku stolu o výšce 350 mm, která je uchycena do stolové podnože. Clona je vyrobena z LTD min. tl. 18 mm, ABS hrana 2 mm lepena PUR lepidlem. Rozměr: 760x2000x600 mm. Cena včetně dopravy a instalace.
</t>
  </si>
  <si>
    <t xml:space="preserve">Demonstrační stůl, rozměry š. 1915 mm x h. 1200 mm x 900 mm, lepený korpus LTD min. tl. 18 mm, ABS 0,8 mm (lepena PUR lepidlem) v dekoru desky. Záda skříněk nahrazují vlysy LTD 18 mm. Součástí skříněk jsou stavitelné plastové nožky, krajní skříňky mají vnější boky se spodním přesahem vymezujícím prostor pro vložení soklové lišty. Soklová lišta z LTD min. tl. 18 mm, ABS hrana 0,8 mm lepena PUR lepidlem. Dveře, čela zásuvek a krycí deska LTD min. tl. 18 mm, ABS 2 mm (lepena PUR lepidlem) v dekoru desky. Dveře  a čílka opatřeny zapuštěnou plastovou ergonomickou úchytkou, která je osazena v dveřním křídle-čílku, úchytka je plná a zakrývá celý otvor po frézování, aby nedošlo ke zranění prstů při manipulaci s dvířky.  Rozměr úchytky min 165 x 50 x 18 mm, výber min z 6-ti barev.Součástí krycí desky jsou plastové kluzáčky. Pracovní deska HPL kompakt tl. 12 mm (12x1915x1200mm), ostré hrany sraženy. Sestavu tvoří: - 2x 1 ks krajní dvoudveřová skříňka dřezová s výškově stavitelnou policí, 2x 1 ks čtyř zásuvková skříňka s kováním s tichým dotahem a tlumením, - 2x 1 ks dvoudveřová policová skříňka s 1x přestavitelnou policí, 1x volnou zásuvkou , a 1x falešným dnem umožňujícím prostup el. kabelů do elektropanelu na pracovní desce stolu, 1x průběžná soklová lišta v čele sestavy.  Skříňky jsou uzamykatelné jednocestnými zámky. Každá skříňka obdrží vlastní klíč stejného typu pro celou učebnu. Doplňující prvky: 2 x keramický dřez 540 x 450 se spodní montáží vč. odolné výpusti, - 2 x poplastovaná laboratorní baterie (teplá/studená voda). Možnost výběru barevného provedení alespoň ze čtyř základních typů dekorů/barev. Cena včetně dopravy a instalace.
</t>
  </si>
  <si>
    <t xml:space="preserve">Skříň žákovská s dveřmi (výšky 2OH). Korpus skříně vč. zad a polic bude vyroben z LTD  tl. 18 mm,  korpus lepený, všechny hrany olepeny ABS hranou tl. 2 mm, vyjma bočních hran půdy a dna, zde ABS hrana tl. 0,8 mm. Půda je naložená na boky skříně. Police musí být výškově stavitelné, podpěry polic zabraňující jejich vysunutí.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Možnost výběru barevného provedení alespoň ze čtyř základních typů dekorů/barev. Rozměr prvku: 730x800x480 mm. Cena vč. dopravy a instalace.
</t>
  </si>
  <si>
    <t xml:space="preserve">Skříň žákovská kombinovaná s dveřmi na zámek a nikou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2OH ve spodní části sestavy plné, 1OH formou otevřené police, v horní části plné 2OH dveře. Dveře ve spodníi horní části LTD min. tl. 18 mm. Dveře LTD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Možnost výběru barevného provedení alespoň ze čtyř základních typů dekorů/barev.Rozměr prvku: 1803x800x480 mm. Cena vč. dopravy a instalace.
</t>
  </si>
  <si>
    <t xml:space="preserve">Skříň kombinovaná uzamykatelná s volnými policemi a dvířky, vysoká 5OH. 3OH v horní části skříně formou otevřené police,  2OH ve zbylé části skříně s dvířky opatřenými zámkem. Korpus skříně vč. zad a polic LTD min. tl. 18 mm,  korpus lepený, všechny plochy olepeny ABS hranou min. tl. 2 mm, vyjma bočních hran půdy a dna, zde plastová hrana min. tl. 0,8 mm. Půda naložená na boky skříně.  Skříň je opatřena stavitelnými policemi se zamezením nechtěného vysunutí. Dveře skříně jsou opatřeny bezpečnostní panty bez viditelných šroubů včetně tlumičů pro pomalé dovírání dveří. Dveře LTD tl. 18 mm. Dveře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Skříň je opatřena stavitelnými policemi se zamezením nechtěného vysunutí. Rozměr prvku: 1803x800x480 mm. Možnost výběru barevného provedení alespoň ze čtyř základních typů dekorů/barev. Cena včetně dopravy a instalace.
</t>
  </si>
  <si>
    <t xml:space="preserve">Skříň žákovská s dveřmi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Rozměr prvku: 1803x800x480 mm. Cena včetně dopravy a instalace.
</t>
  </si>
  <si>
    <t xml:space="preserve">Kancelářský stůl. Samonosná rámová podnož stolu bez viditelných konstrukčních spojů je tvořena ocelovými profily čtvercového průřezu min. 30 x 30 mm a vynáší stolovou desku po celém jejím obvodu. Nohy stolu jsou k rámové konstrukci připevněny pomocí krytých otvorů po obvodu rámu podnože. Nohy jsou vybaveny rektifikací v rozsahu 15 mm pro vyrovnání nerovností podlahy. Barva podnoží hliníková struktura RAL9006. Stolová deska z LTD tl. 18 mm, hrana ABS 2 mm. Součástí stolu je kabelová průchodka plastová v barvě šedé o průměru min. 60 mm. Pod stolovou deskou je vedený kovový kabelový kanál v povrchové úpravě RAL9006 o délce 2x 530 mm s perforací.Součástí stolu je výklopné přípojné místo 2x230V, 1x USB A a C nabíjecí min. 2,1A. Rozměr prvku: 2000x 800x 760 mm. Cena vč. dopravy a instalace. 
</t>
  </si>
  <si>
    <t xml:space="preserve">Kancelářská židle na kolečkách. Zádová opěrka vysoká tvořena vnějším rámem v černé barvě s šedou síťovinou. Rám polypropylenový (vnější i vnitřní), spojuje sedák s opěrákem židle. Součástí zádové opěrky je čalouněný podhlavník nastavitelný výškově i úhlově v barvě sedáku, a bederní výškově stavitelná bederní výztuha na podporu zad. Sedák je tvořený vstřikovanou studenou pěnou. Mechanika židle: synchronní s trojnásobnou aretací s možností nastavení tuhosti židle. Kostra: 5-ti ramenný kříž, leštěná aluminiová báze s kolečky o průměru min. 60 mm s pryží na univerzální povrchy. Opěrky rukou: černý plast se změkčenou dotykovou plochou, výškově  a stranově stavitelné područky . Židle dostupná v min. 2 barevných kombinacích. Nosnost židle min. 120 kg. Rozměry: celková výška 1200-1350 mm, šířka: min. 670 mm,  Cena vč. dopravy a instalace. 
</t>
  </si>
  <si>
    <t xml:space="preserve">Mobilní kontejner na kolečkách s volnými zásuvkami, korpus vyroben z LTD min. tl. 18mm, čela zásuvek LTD tl. 18mm, vnitřní zásuvky celokovové. Počet zásuvek 4. Zásuvky jsou opatřeny zapuštěnou plastovou ergonomickou úchytkou, která je osazena v dveřním křídle, úchytka je plná a zakrývá celý otvor po frézování, aby nedošlo ke zranění prstů při manipulaci s dvířky. Rozměr úchytky min. 165 x 50 x 18 mm, výběr min. z 6-ti barev.  Centrální uzamykání, zámková vložka se sklopným klíčem.  Možnost výběru barevného provedení alespoň ze čtyř základních typů dekorů/barev. Kolečka plastová, otočná v rozpětí 360°, s pryží na tvdré podlahy. Možnost výběru barevného provedení alespoň ze čtyř základních typů dekorů/barev. Rozměr: 585x397x550mm. Cena vč. dopravy a instalace. 
</t>
  </si>
  <si>
    <t xml:space="preserve">Skříň žákovská kombinovaná s dveřmi na zámek a nikou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ve spodní části sestavy plné, 1OH formou otevřené police, v horní části plné dveře. Dveře ve spodníi horní části v. 717mm,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Možnost výběru barevného provedení alespoň ze čtyř základních typů dekorů/barev.Rozměr prvku: 1803x800x480 mm. Cena vč. dopravy a instalace.
</t>
  </si>
  <si>
    <t xml:space="preserve">Skříň kombinovaná uzamykatelná s volnými policemi a dvířky, vysoká 5OH. 2OH v horní části skříně formou otevřené police,  3OH ve zbylé části skříně s dvířky opatřenými zámkem. Korpus skříně vč. zad a polic LTD min. tl. 18 mm,  korpus lepený, všechny plochy olepeny ABS hranou min. tl. 2 mm, vyjma bočních hran půdy a dna, zde plastová hrana min. tl. 0,8 mm. Půda naložená na boky skříně.  Skříň je opatřena stavitelnými policemi se zamezením nechtěného vysunutí. Dveře skříně jsou opatřeny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Skříň je opatřena stavitelnými policemi se zamezením nechtěného vysunutí. Rozměr prvku: 1803x800x480 mm. Možnost výběru barevného provedení alespoň ze čtyř základních typů dekorů/barev. Cena včetně dopravy a instalace.
</t>
  </si>
  <si>
    <t xml:space="preserve">Skříň žákovská s dveřmi (výšky 5OH). Korpus skříně vč. zad a polic bude z LTD  tl. 18 mm,  korpus lepený, všechny hrany olepeny ABS hranou tl. 2 mm, vyjma bočních hran půdy a dna, zde ABS hrana tl. 0,8 mm. Půda naložená na boky skříně.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Rozměr prvku: 1803x800x480 mm. Cena včetně dopravy a instalace.
</t>
  </si>
  <si>
    <t xml:space="preserve">Skříň kombinovaná uzamykatelná s volnými policemi a dvířky, v horní části skříně formou otevřené police,  ve spodní části skříně s dvířky opatřenými zámkem. Korpus skříně vč. zad a polic LTD min. tl. 18 mm,  korpus lepený, všechny plochy olepeny ABS hranou min. tl. 2 mm, vyjma bočních hran půdy a dna, zde plastová hrana min. tl. 0,8 mm. Půda naložená na boky skříně.  Skříň je opatřena stavitelnými policemi se zamezením nechtěného vysunutí. Dveře skříně jsou opatřeny bezpečnostní panty bez viditelných šroubů včetně tlumičů pro pomalé dovírání dveří. Dveře LTD min.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opatřeno rektifikacemi pro vyrovnání nerovnosti podlah. Skříň je opatřena stavitelnými policemi se zamezením nechtěného vysunutí. Rozměr prvku: 1447x800x480 mm. Možnost výběru barevného provedení alespoň ze čtyř základních typů dekorů/barev. Cena včetně dopravy a instalace.
</t>
  </si>
  <si>
    <t xml:space="preserve">Prvek suché kuchyně tvořený spodní skříňkou s posuvnými dvířky, a nástavcem se 4 úložnými pozicemi. Spodní skříňka s dvěmi úložnými pozicemi (výška 2 OH) s posuvnými dvířky pohybující se v rozpětí celé šířky skříně v pojezdové liště. Korpus i police LTD tl. 18 mm, pohledová záda LTD tl. 18 mm. Dno  srektifikací a půda naložena na bocích skříně. Hrany ABS tl. 0,7 mm. Jedna přestavitelná police po 32 mm. Podpěry polic kovové válečky. Rozměr skříně: 1000x600x735 mm. Nástavec je tvořený lepeným korpusem z LTD tl. 18 mm, ABS tl. 0,7 mm s otevřenými policemi z LTD tl. 18 mm, ABS tl. 2 mm tvořící 4 úložné pozice. Korpus nástavce je dělen středovou příčkou pro zvýšení tuhosti. Záda pohledová. Police přenastavitelné. Podpěrky polic kovové válečky. Rozměr nástavce: 393x800x250 mm. Možnost výběru barevného provedení alespoň ze čtyř základních typů dekorů/barev. Barevnost bude dále určena na základě výběru investora/ architekta. Rozměr prvku: 1128x800x600mm. Cena vč. dopravy a instalace. 
</t>
  </si>
  <si>
    <t xml:space="preserve">Multimediální katedra učitele s uzamykatelnou skříňkou. Pracovní deska LTD tl. 25 mm opatřená ABS hranou tl. 2 mm. Korpus katedry - levý bok, krycí deska a skříňka včetně polic - z LTD tl. 18 mm, ABS hrana min. tl. 0,8 mm, police s ABS min. tl. 2 mm. Korpus lepený. V pravé části katedry je umístěna policová uzamykatelná skříňka na soklu o vnitřních rozměrech min. š-470 x h-558 x v-630mm. Ve vnějším boku skříňky je hliníková větrací mřížka pro odvod teplého vzduchu. Skříňka má falešné dno. Dno skříňky je vyjímatelné, upevněno demontovatelným spojem. V zadní části dna výřez pro vedení kabelů z podlahové krabice, v přední části je dno ustoupené kvůli průchodu studeného vzduchu. Police (2ks) musí být výškově stavitelné, v zadní části s výřezem pro snadné vedení kabelů. Podpěry polic zabraňující jejich vysunutí. Bezpečnostní panty bez viditelných šroubů včetně tlumičů pro pomalé dovírání dveří. Dveře LTD min. tl. 18 mm s ABS hranou min. tl. 2 mm, opatřeny zapuštěnou plastovou ergonomickou úchytkou, která je osazena v dveřním křídle, úchytka je plná a zakrývá celý otvor po frézování, aby nedošlo ke zranění prstů při manipulaci s dvířky.  Rozměr úchytky min 165 x 50 x 18 mm, výber min z 6-ti barev. Skříňka je uzamykatelná jednocestným zámkem. Možnost výběru barevného provedení alespoň ze čtyř základních typů dekorů/barev. Rozměr: 760x1800x600 mm. Cena včetně dopravy a instalace.
</t>
  </si>
  <si>
    <t xml:space="preserve">Žákovský stůl odborné učebny pro 3 žáky se samonosnou svařovanou rámovou podnoží stolu bez viditelných konstrukčních spojů. Podnož je tvořena stojnými ocelovými profily plochooválného průřezu min. 60 x 40 mm  a vynáší stolovou desku po celém jejím obvodu. Podnož stolu umožňuje skryté vedení elektra nohou stolu a skryté kotvení konstrukce do podlahy. Nohy stolu jsou k rámové konstrukci připevněny pomocí svárů, které svou styčnou plochou zaručují vysokou pevnost stolu. Nohy jsou vybaveny rektifikací v rozsahu 15 mm pro vyrovnání nerovností podlahy. Stolová deska z DTD 18 mm + oboustranné HPL, hrana ABS tl. 2 mm lepena PUR lepidlem. Ve stolové desce je ohraněný otvor pro uzamykatelnou schránku na elektro rozvody. Uzamykatelná schránka Š min. 300 mm s výklopem, tvořena LTD tl. min. 18 mm, ABS hrana min. tl. 2 mm lepena PUR lepidlem. Schránka umožňuje osazení vnitřní modulární sestavou s koncovými prvky dle požadavků investora. Elektro prvky včetně rámu, do kterého budou osazeny, nejsou součástí dodávky nábytku. Všechny schránky jsou uzamykatelné jednocestnými zámky na stejný klíč pro celou učebnu. Stůl je opatřený clonou přes celou šířku stolu o výšce 350 mm, která je uchycena do stolové podnože. Clona je vyrobena z LTD min. tl. 18 mm, ABS hrana 2 mm lepena PUR lepidlem. Rozměr: 760x1800x600 mm. Cena včetně dopravy a instalace.
</t>
  </si>
  <si>
    <t xml:space="preserve">Skříňový nástavec s dveřmi (výšky 2OH). Korpus skříně vč. zad a polic bude vyroben z LTD  tl. 18 mm,  korpus lepený, všechny hrany olepeny ABS hranou tl. 2 mm, vyjma bočních hran půdy a dna, zde ABS hrana tl. 0,8 mm. Půda je naložená na boky skříně. Police musí být výškově stavitelné, podpěry polic zabraňující jejich vysunutí.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Rozměr úchytky min. 165 x 50 x 18 mm, výběr min. z 6-ti barev. Dno skříně uzpůsobeno k instalaci na další skříňový modul. Rozměr prvku: 730x800x480 mm. Cena včetně dopravy a instalace.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</si>
</sst>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č&quot;_-;\-* #,##0.00\ &quot;Kč&quot;_-;_-* &quot;-&quot;??\ &quot;Kč&quot;_-;_-@_-"/>
  </numFmts>
  <fonts count="14" x14ac:knownFonts="1">
    <font>
      <sz val="11"/>
      <color theme="1"/>
      <name val="Calibri"/>
      <family val="2"/>
      <charset val="238"/>
      <scheme val="minor"/>
    </font>
    <font>
      <b/>
      <sz val="10"/>
      <color theme="1"/>
      <name val="Arial"/>
      <family val="2"/>
      <charset val="238"/>
    </font>
    <font>
      <sz val="11"/>
      <name val="Calibri"/>
      <family val="2"/>
      <charset val="238"/>
      <scheme val="minor"/>
    </font>
    <font>
      <b/>
      <sz val="12"/>
      <color theme="1"/>
      <name val="Calibri"/>
      <family val="2"/>
      <charset val="238"/>
      <scheme val="minor"/>
    </font>
    <font>
      <sz val="8"/>
      <name val="Calibri"/>
      <family val="2"/>
      <charset val="238"/>
      <scheme val="minor"/>
    </font>
    <font>
      <sz val="10"/>
      <name val="Cambria"/>
      <family val="1"/>
      <charset val="238"/>
    </font>
    <font>
      <b/>
      <sz val="12"/>
      <name val="Calibri"/>
      <family val="2"/>
      <charset val="238"/>
      <scheme val="minor"/>
    </font>
    <font>
      <b/>
      <sz val="10"/>
      <name val="Arial"/>
      <family val="2"/>
      <charset val="238"/>
    </font>
    <font>
      <b/>
      <sz val="11"/>
      <name val="Calibri"/>
      <family val="2"/>
      <charset val="238"/>
      <scheme val="minor"/>
    </font>
    <font>
      <sz val="11"/>
      <color theme="1"/>
      <name val="Calibri"/>
      <family val="2"/>
      <charset val="238"/>
      <scheme val="minor"/>
    </font>
    <font>
      <sz val="10"/>
      <name val="Arial"/>
      <family val="2"/>
      <charset val="238"/>
    </font>
    <font>
      <sz val="10"/>
      <name val="Arial CE"/>
      <family val="2"/>
      <charset val="238"/>
    </font>
    <font>
      <sz val="11"/>
      <name val="Calibri"/>
      <family val="2"/>
      <scheme val="minor"/>
    </font>
    <font>
      <u/>
      <sz val="10"/>
      <color indexed="12"/>
      <name val="Arial CE"/>
      <family val="2"/>
      <charset val="238"/>
    </font>
  </fonts>
  <fills count="3">
    <fill>
      <patternFill patternType="none"/>
    </fill>
    <fill>
      <patternFill patternType="gray125"/>
    </fill>
    <fill>
      <patternFill patternType="solid">
        <fgColor rgb="FFFFFFB9"/>
        <bgColor indexed="64"/>
      </patternFill>
    </fill>
  </fills>
  <borders count="17">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3">
    <xf numFmtId="0" fontId="0" fillId="0" borderId="0"/>
    <xf numFmtId="0" fontId="10" fillId="0" borderId="0"/>
    <xf numFmtId="0" fontId="9" fillId="0" borderId="0"/>
    <xf numFmtId="0" fontId="9" fillId="0" borderId="0"/>
    <xf numFmtId="0" fontId="12" fillId="0" borderId="0"/>
    <xf numFmtId="0" fontId="13" fillId="0" borderId="0" applyNumberFormat="0" applyFill="0" applyBorder="0" applyAlignment="0" applyProtection="0">
      <alignment vertical="top"/>
      <protection locked="0"/>
    </xf>
    <xf numFmtId="44" fontId="10" fillId="0" borderId="0" applyFont="0" applyFill="0" applyBorder="0" applyAlignment="0" applyProtection="0"/>
    <xf numFmtId="0" fontId="10" fillId="0" borderId="0"/>
    <xf numFmtId="4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1" fillId="0" borderId="0"/>
  </cellStyleXfs>
  <cellXfs count="32">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4" fontId="0" fillId="0" borderId="6" xfId="0" applyNumberFormat="1" applyBorder="1" applyAlignment="1">
      <alignment vertical="center"/>
    </xf>
    <xf numFmtId="44" fontId="0" fillId="0" borderId="7" xfId="0" applyNumberFormat="1" applyBorder="1" applyAlignment="1">
      <alignment vertical="center"/>
    </xf>
    <xf numFmtId="0" fontId="0" fillId="0" borderId="6" xfId="0" applyBorder="1" applyAlignment="1">
      <alignment horizontal="left" vertical="center" wrapText="1"/>
    </xf>
    <xf numFmtId="0" fontId="2" fillId="0" borderId="6" xfId="0" applyFont="1" applyBorder="1" applyAlignment="1">
      <alignment horizontal="left" vertical="center" wrapText="1"/>
    </xf>
    <xf numFmtId="0" fontId="5" fillId="0" borderId="6"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4" xfId="0" applyNumberFormat="1" applyFont="1" applyBorder="1" applyAlignment="1">
      <alignment horizontal="center" vertical="center" wrapText="1"/>
    </xf>
    <xf numFmtId="0" fontId="0" fillId="2" borderId="5" xfId="0" applyFill="1" applyBorder="1" applyAlignment="1">
      <alignment horizontal="left" vertical="center" wrapText="1"/>
    </xf>
    <xf numFmtId="0" fontId="0" fillId="2" borderId="6" xfId="0" applyFill="1" applyBorder="1" applyAlignment="1">
      <alignment horizontal="center" vertical="center" wrapText="1"/>
    </xf>
    <xf numFmtId="44" fontId="0" fillId="2" borderId="6" xfId="0" applyNumberFormat="1" applyFill="1" applyBorder="1" applyAlignment="1" applyProtection="1">
      <alignment horizontal="center" vertical="center"/>
      <protection locked="0"/>
    </xf>
    <xf numFmtId="0" fontId="3" fillId="0" borderId="8" xfId="0" applyFont="1" applyBorder="1" applyAlignment="1">
      <alignment vertical="center"/>
    </xf>
    <xf numFmtId="44" fontId="6" fillId="0" borderId="8" xfId="0" applyNumberFormat="1" applyFont="1" applyBorder="1" applyAlignment="1">
      <alignment vertical="center"/>
    </xf>
    <xf numFmtId="0" fontId="9" fillId="0" borderId="0" xfId="0" applyFont="1"/>
    <xf numFmtId="0" fontId="7" fillId="0" borderId="2" xfId="0" applyFont="1" applyBorder="1" applyAlignment="1">
      <alignment horizontal="center" vertical="center" wrapText="1"/>
    </xf>
    <xf numFmtId="0" fontId="2" fillId="0" borderId="6" xfId="0" applyFont="1" applyBorder="1" applyAlignment="1">
      <alignment vertical="top" wrapText="1"/>
    </xf>
    <xf numFmtId="0" fontId="2" fillId="0" borderId="0" xfId="0" applyFont="1" applyAlignment="1">
      <alignment vertical="top" wrapText="1"/>
    </xf>
    <xf numFmtId="0" fontId="2" fillId="0" borderId="15" xfId="0" applyFont="1" applyBorder="1" applyAlignment="1">
      <alignment vertical="top" wrapText="1"/>
    </xf>
    <xf numFmtId="49" fontId="8" fillId="0" borderId="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cellXfs>
  <cellStyles count="13">
    <cellStyle name="Hypertextový odkaz 2" xfId="5" xr:uid="{23ABEFA7-2205-4BF4-A924-B53650128E64}"/>
    <cellStyle name="Měna 2" xfId="6" xr:uid="{3420CADE-7C4D-47BC-85D8-6D8B55C22216}"/>
    <cellStyle name="Měna 2 2" xfId="8" xr:uid="{7C0A2B68-51AA-400C-A08C-6A2BC1A66A08}"/>
    <cellStyle name="Měna 3" xfId="9" xr:uid="{C2F4F12B-2F6D-43CF-B973-553858926727}"/>
    <cellStyle name="Normální" xfId="0" builtinId="0"/>
    <cellStyle name="Normální 14" xfId="2" xr:uid="{E0B2FA88-2595-42E1-B63A-5A911FB70086}"/>
    <cellStyle name="Normální 14 2" xfId="10" xr:uid="{2418A7EC-0555-405C-886C-EFF699AEE782}"/>
    <cellStyle name="Normální 16" xfId="3" xr:uid="{16288E88-7176-4B3B-A4FF-DBC91FAA9216}"/>
    <cellStyle name="Normální 16 2" xfId="11" xr:uid="{C622357D-3371-437C-971A-48E495E03DFC}"/>
    <cellStyle name="Normální 2" xfId="12" xr:uid="{E65A1428-D6ED-4E13-9FC0-C3DD066C7FB0}"/>
    <cellStyle name="Normální 3" xfId="7" xr:uid="{81008AF0-9E85-4EA1-8B44-B170EAB1732B}"/>
    <cellStyle name="Normální 4" xfId="4" xr:uid="{882E9D74-5723-4A02-A523-2BF32F064F01}"/>
    <cellStyle name="Normální 5" xfId="1" xr:uid="{C52100EC-AC43-4C53-A930-43F42B0C4033}"/>
  </cellStyles>
  <dxfs count="0"/>
  <tableStyles count="0" defaultTableStyle="TableStyleMedium2" defaultPivotStyle="PivotStyleLight16"/>
  <colors>
    <mruColors>
      <color rgb="FFFFF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5"/>
  <sheetViews>
    <sheetView tabSelected="1" topLeftCell="A51" zoomScale="85" zoomScaleNormal="85" workbookViewId="0">
      <selection activeCell="E5" sqref="E5"/>
    </sheetView>
  </sheetViews>
  <sheetFormatPr defaultRowHeight="14.4" x14ac:dyDescent="0.3"/>
  <cols>
    <col min="2" max="2" width="15.109375" customWidth="1"/>
    <col min="3" max="4" width="22.21875" customWidth="1"/>
    <col min="5" max="5" width="89.6640625" style="18" customWidth="1"/>
    <col min="6" max="6" width="12.6640625" customWidth="1"/>
    <col min="7" max="7" width="7.5546875" customWidth="1"/>
    <col min="8" max="8" width="16.77734375" customWidth="1"/>
    <col min="9" max="10" width="17.44140625" bestFit="1" customWidth="1"/>
  </cols>
  <sheetData>
    <row r="1" spans="1:11" ht="90.6" customHeight="1" thickBot="1" x14ac:dyDescent="0.35">
      <c r="A1" s="23" t="s">
        <v>52</v>
      </c>
      <c r="B1" s="24"/>
      <c r="C1" s="24"/>
      <c r="D1" s="24"/>
      <c r="E1" s="24"/>
      <c r="F1" s="24"/>
      <c r="G1" s="24"/>
      <c r="H1" s="24"/>
      <c r="I1" s="24"/>
      <c r="J1" s="25"/>
    </row>
    <row r="2" spans="1:11" x14ac:dyDescent="0.3">
      <c r="A2" s="26" t="s">
        <v>0</v>
      </c>
      <c r="B2" s="27"/>
      <c r="C2" s="27"/>
      <c r="D2" s="27"/>
      <c r="E2" s="27"/>
      <c r="F2" s="27"/>
      <c r="G2" s="27"/>
      <c r="H2" s="27"/>
      <c r="I2" s="27"/>
      <c r="J2" s="28"/>
    </row>
    <row r="3" spans="1:11" ht="54.6" customHeight="1" thickBot="1" x14ac:dyDescent="0.35">
      <c r="A3" s="8" t="s">
        <v>1</v>
      </c>
      <c r="B3" s="1" t="s">
        <v>2</v>
      </c>
      <c r="C3" s="1" t="s">
        <v>3</v>
      </c>
      <c r="D3" s="1" t="s">
        <v>4</v>
      </c>
      <c r="E3" s="16" t="s">
        <v>5</v>
      </c>
      <c r="F3" s="1" t="s">
        <v>6</v>
      </c>
      <c r="G3" s="1" t="s">
        <v>7</v>
      </c>
      <c r="H3" s="1" t="s">
        <v>8</v>
      </c>
      <c r="I3" s="1" t="s">
        <v>23</v>
      </c>
      <c r="J3" s="2" t="s">
        <v>24</v>
      </c>
    </row>
    <row r="4" spans="1:11" ht="25.05" customHeight="1" thickBot="1" x14ac:dyDescent="0.35">
      <c r="A4" s="29" t="s">
        <v>53</v>
      </c>
      <c r="B4" s="30"/>
      <c r="C4" s="30"/>
      <c r="D4" s="30"/>
      <c r="E4" s="30"/>
      <c r="F4" s="30"/>
      <c r="G4" s="30"/>
      <c r="H4" s="30"/>
      <c r="I4" s="30"/>
      <c r="J4" s="31"/>
    </row>
    <row r="5" spans="1:11" ht="130.19999999999999" thickBot="1" x14ac:dyDescent="0.35">
      <c r="A5" s="9" t="s">
        <v>11</v>
      </c>
      <c r="B5" s="5" t="s">
        <v>54</v>
      </c>
      <c r="C5" s="10"/>
      <c r="D5" s="10"/>
      <c r="E5" s="17" t="s">
        <v>93</v>
      </c>
      <c r="F5" s="11" t="s">
        <v>9</v>
      </c>
      <c r="G5" s="7">
        <v>26</v>
      </c>
      <c r="H5" s="12"/>
      <c r="I5" s="3">
        <f>H5*G5</f>
        <v>0</v>
      </c>
      <c r="J5" s="4">
        <f>I5*1.21</f>
        <v>0</v>
      </c>
    </row>
    <row r="6" spans="1:11" ht="130.19999999999999" thickBot="1" x14ac:dyDescent="0.35">
      <c r="A6" s="9" t="s">
        <v>12</v>
      </c>
      <c r="B6" s="5" t="s">
        <v>55</v>
      </c>
      <c r="C6" s="10"/>
      <c r="D6" s="10"/>
      <c r="E6" s="17" t="s">
        <v>94</v>
      </c>
      <c r="F6" s="11" t="s">
        <v>9</v>
      </c>
      <c r="G6" s="7">
        <v>1</v>
      </c>
      <c r="H6" s="12"/>
      <c r="I6" s="3">
        <f t="shared" ref="I6:I15" si="0">H6*G6</f>
        <v>0</v>
      </c>
      <c r="J6" s="4">
        <f t="shared" ref="J6:J9" si="1">I6*1.21</f>
        <v>0</v>
      </c>
    </row>
    <row r="7" spans="1:11" ht="360.6" thickBot="1" x14ac:dyDescent="0.35">
      <c r="A7" s="9" t="s">
        <v>13</v>
      </c>
      <c r="B7" s="5" t="s">
        <v>56</v>
      </c>
      <c r="C7" s="10"/>
      <c r="D7" s="10"/>
      <c r="E7" s="17" t="s">
        <v>90</v>
      </c>
      <c r="F7" s="11" t="s">
        <v>9</v>
      </c>
      <c r="G7" s="7">
        <v>1</v>
      </c>
      <c r="H7" s="12"/>
      <c r="I7" s="3">
        <f>H7*G7</f>
        <v>0</v>
      </c>
      <c r="J7" s="4">
        <f t="shared" si="1"/>
        <v>0</v>
      </c>
    </row>
    <row r="8" spans="1:11" ht="245.4" thickBot="1" x14ac:dyDescent="0.35">
      <c r="A8" s="9" t="s">
        <v>14</v>
      </c>
      <c r="B8" s="5" t="s">
        <v>57</v>
      </c>
      <c r="C8" s="10"/>
      <c r="D8" s="10"/>
      <c r="E8" s="17" t="s">
        <v>87</v>
      </c>
      <c r="F8" s="11" t="s">
        <v>9</v>
      </c>
      <c r="G8" s="7">
        <v>11</v>
      </c>
      <c r="H8" s="12"/>
      <c r="I8" s="3">
        <f>H8*G8</f>
        <v>0</v>
      </c>
      <c r="J8" s="4">
        <f t="shared" si="1"/>
        <v>0</v>
      </c>
    </row>
    <row r="9" spans="1:11" ht="245.4" thickBot="1" x14ac:dyDescent="0.35">
      <c r="A9" s="9" t="s">
        <v>15</v>
      </c>
      <c r="B9" s="5" t="s">
        <v>58</v>
      </c>
      <c r="C9" s="10"/>
      <c r="D9" s="10"/>
      <c r="E9" s="17" t="s">
        <v>62</v>
      </c>
      <c r="F9" s="11" t="s">
        <v>9</v>
      </c>
      <c r="G9" s="7">
        <v>4</v>
      </c>
      <c r="H9" s="12"/>
      <c r="I9" s="3">
        <f t="shared" si="0"/>
        <v>0</v>
      </c>
      <c r="J9" s="4">
        <f t="shared" si="1"/>
        <v>0</v>
      </c>
    </row>
    <row r="10" spans="1:11" ht="43.8" thickBot="1" x14ac:dyDescent="0.35">
      <c r="A10" s="9" t="s">
        <v>16</v>
      </c>
      <c r="B10" s="5" t="s">
        <v>59</v>
      </c>
      <c r="C10" s="10"/>
      <c r="D10" s="10"/>
      <c r="E10" s="17" t="s">
        <v>88</v>
      </c>
      <c r="F10" s="11" t="s">
        <v>9</v>
      </c>
      <c r="G10" s="7">
        <v>1</v>
      </c>
      <c r="H10" s="12"/>
      <c r="I10" s="3">
        <f t="shared" si="0"/>
        <v>0</v>
      </c>
      <c r="J10" s="4">
        <f>I10*1.21</f>
        <v>0</v>
      </c>
    </row>
    <row r="11" spans="1:11" ht="173.4" thickBot="1" x14ac:dyDescent="0.35">
      <c r="A11" s="9" t="s">
        <v>17</v>
      </c>
      <c r="B11" s="5" t="s">
        <v>60</v>
      </c>
      <c r="C11" s="10"/>
      <c r="D11" s="10"/>
      <c r="E11" s="17" t="s">
        <v>91</v>
      </c>
      <c r="F11" s="11" t="s">
        <v>9</v>
      </c>
      <c r="G11" s="7">
        <v>7</v>
      </c>
      <c r="H11" s="12"/>
      <c r="I11" s="3">
        <f t="shared" si="0"/>
        <v>0</v>
      </c>
      <c r="J11" s="4">
        <f t="shared" ref="J11:J12" si="2">I11*1.21</f>
        <v>0</v>
      </c>
    </row>
    <row r="12" spans="1:11" ht="144.6" thickBot="1" x14ac:dyDescent="0.35">
      <c r="A12" s="9" t="s">
        <v>18</v>
      </c>
      <c r="B12" s="5" t="s">
        <v>61</v>
      </c>
      <c r="C12" s="10"/>
      <c r="D12" s="10"/>
      <c r="E12" s="19" t="s">
        <v>92</v>
      </c>
      <c r="F12" s="11" t="s">
        <v>9</v>
      </c>
      <c r="G12" s="7">
        <v>6</v>
      </c>
      <c r="H12" s="12"/>
      <c r="I12" s="3">
        <f t="shared" si="0"/>
        <v>0</v>
      </c>
      <c r="J12" s="4">
        <f t="shared" si="2"/>
        <v>0</v>
      </c>
    </row>
    <row r="13" spans="1:11" ht="25.05" customHeight="1" thickBot="1" x14ac:dyDescent="0.35">
      <c r="A13" s="20" t="s">
        <v>63</v>
      </c>
      <c r="B13" s="21"/>
      <c r="C13" s="21"/>
      <c r="D13" s="21"/>
      <c r="E13" s="21"/>
      <c r="F13" s="21"/>
      <c r="G13" s="21"/>
      <c r="H13" s="21"/>
      <c r="I13" s="21"/>
      <c r="J13" s="22"/>
    </row>
    <row r="14" spans="1:11" ht="130.19999999999999" thickBot="1" x14ac:dyDescent="0.35">
      <c r="A14" s="9" t="s">
        <v>19</v>
      </c>
      <c r="B14" s="5" t="s">
        <v>54</v>
      </c>
      <c r="C14" s="10"/>
      <c r="D14" s="10"/>
      <c r="E14" s="17" t="s">
        <v>93</v>
      </c>
      <c r="F14" s="11" t="s">
        <v>9</v>
      </c>
      <c r="G14" s="7">
        <v>16</v>
      </c>
      <c r="H14" s="12"/>
      <c r="I14" s="3">
        <f t="shared" si="0"/>
        <v>0</v>
      </c>
      <c r="J14" s="4">
        <f t="shared" ref="J14:J15" si="3">I14*1.21</f>
        <v>0</v>
      </c>
    </row>
    <row r="15" spans="1:11" ht="130.19999999999999" thickBot="1" x14ac:dyDescent="0.35">
      <c r="A15" s="9" t="s">
        <v>20</v>
      </c>
      <c r="B15" s="5" t="s">
        <v>55</v>
      </c>
      <c r="C15" s="10"/>
      <c r="D15" s="10"/>
      <c r="E15" s="17" t="s">
        <v>94</v>
      </c>
      <c r="F15" s="11" t="s">
        <v>9</v>
      </c>
      <c r="G15" s="7">
        <v>1</v>
      </c>
      <c r="H15" s="12"/>
      <c r="I15" s="3">
        <f t="shared" si="0"/>
        <v>0</v>
      </c>
      <c r="J15" s="4">
        <f t="shared" si="3"/>
        <v>0</v>
      </c>
      <c r="K15" s="15"/>
    </row>
    <row r="16" spans="1:11" ht="346.2" thickBot="1" x14ac:dyDescent="0.35">
      <c r="A16" s="9" t="s">
        <v>21</v>
      </c>
      <c r="B16" s="6" t="s">
        <v>56</v>
      </c>
      <c r="C16" s="10"/>
      <c r="D16" s="10"/>
      <c r="E16" s="17" t="s">
        <v>95</v>
      </c>
      <c r="F16" s="11" t="s">
        <v>9</v>
      </c>
      <c r="G16" s="7">
        <v>1</v>
      </c>
      <c r="H16" s="12"/>
      <c r="I16" s="3">
        <f t="shared" ref="I16:I17" si="4">H16*G16</f>
        <v>0</v>
      </c>
      <c r="J16" s="4">
        <f t="shared" ref="J16:J17" si="5">I16*1.21</f>
        <v>0</v>
      </c>
    </row>
    <row r="17" spans="1:10" ht="245.4" thickBot="1" x14ac:dyDescent="0.35">
      <c r="A17" s="9" t="s">
        <v>22</v>
      </c>
      <c r="B17" s="6" t="s">
        <v>57</v>
      </c>
      <c r="C17" s="10"/>
      <c r="D17" s="10"/>
      <c r="E17" s="17" t="s">
        <v>89</v>
      </c>
      <c r="F17" s="11" t="s">
        <v>9</v>
      </c>
      <c r="G17" s="7">
        <v>8</v>
      </c>
      <c r="H17" s="12"/>
      <c r="I17" s="3">
        <f t="shared" si="4"/>
        <v>0</v>
      </c>
      <c r="J17" s="4">
        <f t="shared" si="5"/>
        <v>0</v>
      </c>
    </row>
    <row r="18" spans="1:10" ht="43.8" thickBot="1" x14ac:dyDescent="0.35">
      <c r="A18" s="9" t="s">
        <v>25</v>
      </c>
      <c r="B18" s="6" t="s">
        <v>59</v>
      </c>
      <c r="C18" s="10"/>
      <c r="D18" s="10"/>
      <c r="E18" s="17" t="s">
        <v>88</v>
      </c>
      <c r="F18" s="11" t="s">
        <v>9</v>
      </c>
      <c r="G18" s="7">
        <v>1</v>
      </c>
      <c r="H18" s="12"/>
      <c r="I18" s="3">
        <f>H18*G18</f>
        <v>0</v>
      </c>
      <c r="J18" s="4">
        <f t="shared" ref="J18:J20" si="6">I18*1.21</f>
        <v>0</v>
      </c>
    </row>
    <row r="19" spans="1:10" ht="173.4" thickBot="1" x14ac:dyDescent="0.35">
      <c r="A19" s="9" t="s">
        <v>26</v>
      </c>
      <c r="B19" s="6" t="s">
        <v>60</v>
      </c>
      <c r="C19" s="10"/>
      <c r="D19" s="10"/>
      <c r="E19" s="17" t="s">
        <v>96</v>
      </c>
      <c r="F19" s="11" t="s">
        <v>9</v>
      </c>
      <c r="G19" s="7">
        <v>2</v>
      </c>
      <c r="H19" s="12"/>
      <c r="I19" s="3">
        <f t="shared" ref="I19:I27" si="7">H19*G19</f>
        <v>0</v>
      </c>
      <c r="J19" s="4">
        <f t="shared" si="6"/>
        <v>0</v>
      </c>
    </row>
    <row r="20" spans="1:10" ht="115.8" thickBot="1" x14ac:dyDescent="0.35">
      <c r="A20" s="9" t="s">
        <v>27</v>
      </c>
      <c r="B20" s="6" t="s">
        <v>60</v>
      </c>
      <c r="C20" s="10"/>
      <c r="D20" s="10"/>
      <c r="E20" s="17" t="s">
        <v>97</v>
      </c>
      <c r="F20" s="11" t="s">
        <v>9</v>
      </c>
      <c r="G20" s="7">
        <v>2</v>
      </c>
      <c r="H20" s="12"/>
      <c r="I20" s="3">
        <f t="shared" si="7"/>
        <v>0</v>
      </c>
      <c r="J20" s="4">
        <f t="shared" si="6"/>
        <v>0</v>
      </c>
    </row>
    <row r="21" spans="1:10" ht="25.05" customHeight="1" thickBot="1" x14ac:dyDescent="0.35">
      <c r="A21" s="20" t="s">
        <v>64</v>
      </c>
      <c r="B21" s="21"/>
      <c r="C21" s="21"/>
      <c r="D21" s="21"/>
      <c r="E21" s="21"/>
      <c r="F21" s="21"/>
      <c r="G21" s="21"/>
      <c r="H21" s="21"/>
      <c r="I21" s="21"/>
      <c r="J21" s="22"/>
    </row>
    <row r="22" spans="1:10" ht="115.8" thickBot="1" x14ac:dyDescent="0.35">
      <c r="A22" s="9" t="s">
        <v>28</v>
      </c>
      <c r="B22" s="6" t="s">
        <v>54</v>
      </c>
      <c r="C22" s="10"/>
      <c r="D22" s="10"/>
      <c r="E22" s="17" t="s">
        <v>98</v>
      </c>
      <c r="F22" s="11" t="s">
        <v>9</v>
      </c>
      <c r="G22" s="7">
        <v>30</v>
      </c>
      <c r="H22" s="12"/>
      <c r="I22" s="3">
        <f>H22*G22</f>
        <v>0</v>
      </c>
      <c r="J22" s="4">
        <f t="shared" ref="J22:J27" si="8">I22*1.21</f>
        <v>0</v>
      </c>
    </row>
    <row r="23" spans="1:10" ht="115.8" thickBot="1" x14ac:dyDescent="0.35">
      <c r="A23" s="9" t="s">
        <v>29</v>
      </c>
      <c r="B23" s="6" t="s">
        <v>55</v>
      </c>
      <c r="C23" s="10"/>
      <c r="D23" s="10"/>
      <c r="E23" s="17" t="s">
        <v>99</v>
      </c>
      <c r="F23" s="11" t="s">
        <v>9</v>
      </c>
      <c r="G23" s="7">
        <v>1</v>
      </c>
      <c r="H23" s="12"/>
      <c r="I23" s="3">
        <f t="shared" si="7"/>
        <v>0</v>
      </c>
      <c r="J23" s="4">
        <f t="shared" si="8"/>
        <v>0</v>
      </c>
    </row>
    <row r="24" spans="1:10" ht="216.6" thickBot="1" x14ac:dyDescent="0.35">
      <c r="A24" s="9" t="s">
        <v>30</v>
      </c>
      <c r="B24" s="6" t="s">
        <v>65</v>
      </c>
      <c r="C24" s="10"/>
      <c r="D24" s="10"/>
      <c r="E24" s="17" t="s">
        <v>100</v>
      </c>
      <c r="F24" s="11" t="s">
        <v>9</v>
      </c>
      <c r="G24" s="7">
        <v>1</v>
      </c>
      <c r="H24" s="12"/>
      <c r="I24" s="3">
        <f>H24*G24</f>
        <v>0</v>
      </c>
      <c r="J24" s="4">
        <f t="shared" si="8"/>
        <v>0</v>
      </c>
    </row>
    <row r="25" spans="1:10" ht="259.8" thickBot="1" x14ac:dyDescent="0.35">
      <c r="A25" s="9" t="s">
        <v>31</v>
      </c>
      <c r="B25" s="6" t="s">
        <v>66</v>
      </c>
      <c r="C25" s="10"/>
      <c r="D25" s="10"/>
      <c r="E25" s="17" t="s">
        <v>101</v>
      </c>
      <c r="F25" s="11" t="s">
        <v>9</v>
      </c>
      <c r="G25" s="7">
        <v>1</v>
      </c>
      <c r="H25" s="12"/>
      <c r="I25" s="3">
        <f t="shared" si="7"/>
        <v>0</v>
      </c>
      <c r="J25" s="4">
        <f t="shared" si="8"/>
        <v>0</v>
      </c>
    </row>
    <row r="26" spans="1:10" ht="216.6" thickBot="1" x14ac:dyDescent="0.35">
      <c r="A26" s="9" t="s">
        <v>32</v>
      </c>
      <c r="B26" s="6" t="s">
        <v>67</v>
      </c>
      <c r="C26" s="10"/>
      <c r="D26" s="10"/>
      <c r="E26" s="17" t="s">
        <v>102</v>
      </c>
      <c r="F26" s="11" t="s">
        <v>9</v>
      </c>
      <c r="G26" s="7">
        <v>10</v>
      </c>
      <c r="H26" s="12"/>
      <c r="I26" s="3">
        <f t="shared" si="7"/>
        <v>0</v>
      </c>
      <c r="J26" s="4">
        <f t="shared" si="8"/>
        <v>0</v>
      </c>
    </row>
    <row r="27" spans="1:10" ht="245.4" thickBot="1" x14ac:dyDescent="0.35">
      <c r="A27" s="9" t="s">
        <v>33</v>
      </c>
      <c r="B27" s="6" t="s">
        <v>68</v>
      </c>
      <c r="C27" s="10"/>
      <c r="D27" s="10"/>
      <c r="E27" s="17" t="s">
        <v>103</v>
      </c>
      <c r="F27" s="11" t="s">
        <v>9</v>
      </c>
      <c r="G27" s="7">
        <v>2</v>
      </c>
      <c r="H27" s="12"/>
      <c r="I27" s="3">
        <f t="shared" si="7"/>
        <v>0</v>
      </c>
      <c r="J27" s="4">
        <f t="shared" si="8"/>
        <v>0</v>
      </c>
    </row>
    <row r="28" spans="1:10" ht="144.6" thickBot="1" x14ac:dyDescent="0.35">
      <c r="A28" s="9" t="s">
        <v>34</v>
      </c>
      <c r="B28" s="6" t="s">
        <v>61</v>
      </c>
      <c r="C28" s="10"/>
      <c r="D28" s="10"/>
      <c r="E28" s="17" t="s">
        <v>104</v>
      </c>
      <c r="F28" s="11" t="s">
        <v>9</v>
      </c>
      <c r="G28" s="7">
        <v>5</v>
      </c>
      <c r="H28" s="12"/>
      <c r="I28" s="3">
        <f t="shared" ref="I28:I44" si="9">H28*G28</f>
        <v>0</v>
      </c>
      <c r="J28" s="4">
        <f t="shared" ref="J28:J44" si="10">I28*1.21</f>
        <v>0</v>
      </c>
    </row>
    <row r="29" spans="1:10" ht="173.4" thickBot="1" x14ac:dyDescent="0.35">
      <c r="A29" s="9" t="s">
        <v>35</v>
      </c>
      <c r="B29" s="6" t="s">
        <v>60</v>
      </c>
      <c r="C29" s="10"/>
      <c r="D29" s="10"/>
      <c r="E29" s="17" t="s">
        <v>96</v>
      </c>
      <c r="F29" s="11" t="s">
        <v>9</v>
      </c>
      <c r="G29" s="7">
        <v>3</v>
      </c>
      <c r="H29" s="12"/>
      <c r="I29" s="3">
        <f t="shared" si="9"/>
        <v>0</v>
      </c>
      <c r="J29" s="4">
        <f t="shared" si="10"/>
        <v>0</v>
      </c>
    </row>
    <row r="30" spans="1:10" ht="159" thickBot="1" x14ac:dyDescent="0.35">
      <c r="A30" s="9" t="s">
        <v>36</v>
      </c>
      <c r="B30" s="6" t="s">
        <v>60</v>
      </c>
      <c r="C30" s="10"/>
      <c r="D30" s="10"/>
      <c r="E30" s="17" t="s">
        <v>105</v>
      </c>
      <c r="F30" s="11" t="s">
        <v>9</v>
      </c>
      <c r="G30" s="7">
        <v>2</v>
      </c>
      <c r="H30" s="12"/>
      <c r="I30" s="3">
        <f t="shared" si="9"/>
        <v>0</v>
      </c>
      <c r="J30" s="4">
        <f t="shared" si="10"/>
        <v>0</v>
      </c>
    </row>
    <row r="31" spans="1:10" ht="187.8" thickBot="1" x14ac:dyDescent="0.35">
      <c r="A31" s="9" t="s">
        <v>37</v>
      </c>
      <c r="B31" s="6" t="s">
        <v>69</v>
      </c>
      <c r="C31" s="10"/>
      <c r="D31" s="10"/>
      <c r="E31" s="17" t="s">
        <v>106</v>
      </c>
      <c r="F31" s="11" t="s">
        <v>9</v>
      </c>
      <c r="G31" s="7">
        <v>2</v>
      </c>
      <c r="H31" s="12"/>
      <c r="I31" s="3">
        <f t="shared" si="9"/>
        <v>0</v>
      </c>
      <c r="J31" s="4">
        <f t="shared" si="10"/>
        <v>0</v>
      </c>
    </row>
    <row r="32" spans="1:10" ht="130.19999999999999" thickBot="1" x14ac:dyDescent="0.35">
      <c r="A32" s="9" t="s">
        <v>38</v>
      </c>
      <c r="B32" s="6" t="s">
        <v>60</v>
      </c>
      <c r="C32" s="10"/>
      <c r="D32" s="10"/>
      <c r="E32" s="17" t="s">
        <v>107</v>
      </c>
      <c r="F32" s="11" t="s">
        <v>9</v>
      </c>
      <c r="G32" s="7">
        <v>2</v>
      </c>
      <c r="H32" s="12"/>
      <c r="I32" s="3">
        <f t="shared" si="9"/>
        <v>0</v>
      </c>
      <c r="J32" s="4">
        <f t="shared" si="10"/>
        <v>0</v>
      </c>
    </row>
    <row r="33" spans="1:10" ht="130.19999999999999" thickBot="1" x14ac:dyDescent="0.35">
      <c r="A33" s="9" t="s">
        <v>39</v>
      </c>
      <c r="B33" s="6" t="s">
        <v>70</v>
      </c>
      <c r="C33" s="10"/>
      <c r="D33" s="10"/>
      <c r="E33" s="17" t="s">
        <v>108</v>
      </c>
      <c r="F33" s="11" t="s">
        <v>9</v>
      </c>
      <c r="G33" s="7">
        <v>2</v>
      </c>
      <c r="H33" s="12"/>
      <c r="I33" s="3">
        <f t="shared" si="9"/>
        <v>0</v>
      </c>
      <c r="J33" s="4">
        <f t="shared" si="10"/>
        <v>0</v>
      </c>
    </row>
    <row r="34" spans="1:10" ht="144.6" thickBot="1" x14ac:dyDescent="0.35">
      <c r="A34" s="9" t="s">
        <v>40</v>
      </c>
      <c r="B34" s="6" t="s">
        <v>71</v>
      </c>
      <c r="C34" s="10"/>
      <c r="D34" s="10"/>
      <c r="E34" s="17" t="s">
        <v>109</v>
      </c>
      <c r="F34" s="11" t="s">
        <v>9</v>
      </c>
      <c r="G34" s="7">
        <v>2</v>
      </c>
      <c r="H34" s="12"/>
      <c r="I34" s="3">
        <f t="shared" si="9"/>
        <v>0</v>
      </c>
      <c r="J34" s="4">
        <f t="shared" si="10"/>
        <v>0</v>
      </c>
    </row>
    <row r="35" spans="1:10" ht="130.19999999999999" thickBot="1" x14ac:dyDescent="0.35">
      <c r="A35" s="9" t="s">
        <v>41</v>
      </c>
      <c r="B35" s="6" t="s">
        <v>72</v>
      </c>
      <c r="C35" s="10"/>
      <c r="D35" s="10"/>
      <c r="E35" s="17" t="s">
        <v>110</v>
      </c>
      <c r="F35" s="11" t="s">
        <v>9</v>
      </c>
      <c r="G35" s="7">
        <v>2</v>
      </c>
      <c r="H35" s="12"/>
      <c r="I35" s="3">
        <f t="shared" si="9"/>
        <v>0</v>
      </c>
      <c r="J35" s="4">
        <f t="shared" si="10"/>
        <v>0</v>
      </c>
    </row>
    <row r="36" spans="1:10" ht="87" thickBot="1" x14ac:dyDescent="0.35">
      <c r="A36" s="9" t="s">
        <v>42</v>
      </c>
      <c r="B36" s="6" t="s">
        <v>73</v>
      </c>
      <c r="C36" s="10"/>
      <c r="D36" s="10"/>
      <c r="E36" s="17" t="s">
        <v>84</v>
      </c>
      <c r="F36" s="11" t="s">
        <v>9</v>
      </c>
      <c r="G36" s="7">
        <v>2</v>
      </c>
      <c r="H36" s="12"/>
      <c r="I36" s="3">
        <f t="shared" si="9"/>
        <v>0</v>
      </c>
      <c r="J36" s="4">
        <f t="shared" si="10"/>
        <v>0</v>
      </c>
    </row>
    <row r="37" spans="1:10" ht="159" thickBot="1" x14ac:dyDescent="0.35">
      <c r="A37" s="9" t="s">
        <v>43</v>
      </c>
      <c r="B37" s="6" t="s">
        <v>60</v>
      </c>
      <c r="C37" s="10"/>
      <c r="D37" s="10"/>
      <c r="E37" s="17" t="s">
        <v>111</v>
      </c>
      <c r="F37" s="11" t="s">
        <v>9</v>
      </c>
      <c r="G37" s="7">
        <v>2</v>
      </c>
      <c r="H37" s="12"/>
      <c r="I37" s="3">
        <f t="shared" si="9"/>
        <v>0</v>
      </c>
      <c r="J37" s="4">
        <f t="shared" si="10"/>
        <v>0</v>
      </c>
    </row>
    <row r="38" spans="1:10" ht="187.8" thickBot="1" x14ac:dyDescent="0.35">
      <c r="A38" s="9" t="s">
        <v>44</v>
      </c>
      <c r="B38" s="6" t="s">
        <v>69</v>
      </c>
      <c r="C38" s="10"/>
      <c r="D38" s="10"/>
      <c r="E38" s="17" t="s">
        <v>112</v>
      </c>
      <c r="F38" s="11" t="s">
        <v>9</v>
      </c>
      <c r="G38" s="7">
        <v>2</v>
      </c>
      <c r="H38" s="12"/>
      <c r="I38" s="3">
        <f t="shared" si="9"/>
        <v>0</v>
      </c>
      <c r="J38" s="4">
        <f t="shared" si="10"/>
        <v>0</v>
      </c>
    </row>
    <row r="39" spans="1:10" ht="130.19999999999999" thickBot="1" x14ac:dyDescent="0.35">
      <c r="A39" s="9" t="s">
        <v>45</v>
      </c>
      <c r="B39" s="6" t="s">
        <v>60</v>
      </c>
      <c r="C39" s="10"/>
      <c r="D39" s="10"/>
      <c r="E39" s="17" t="s">
        <v>113</v>
      </c>
      <c r="F39" s="11" t="s">
        <v>9</v>
      </c>
      <c r="G39" s="7">
        <v>2</v>
      </c>
      <c r="H39" s="12"/>
      <c r="I39" s="3">
        <f t="shared" si="9"/>
        <v>0</v>
      </c>
      <c r="J39" s="4">
        <f t="shared" si="10"/>
        <v>0</v>
      </c>
    </row>
    <row r="40" spans="1:10" ht="173.4" thickBot="1" x14ac:dyDescent="0.35">
      <c r="A40" s="9" t="s">
        <v>46</v>
      </c>
      <c r="B40" s="6" t="s">
        <v>74</v>
      </c>
      <c r="C40" s="10"/>
      <c r="D40" s="10"/>
      <c r="E40" s="17" t="s">
        <v>114</v>
      </c>
      <c r="F40" s="11" t="s">
        <v>9</v>
      </c>
      <c r="G40" s="7">
        <v>2</v>
      </c>
      <c r="H40" s="12"/>
      <c r="I40" s="3">
        <f t="shared" si="9"/>
        <v>0</v>
      </c>
      <c r="J40" s="4">
        <f t="shared" si="10"/>
        <v>0</v>
      </c>
    </row>
    <row r="41" spans="1:10" ht="130.19999999999999" thickBot="1" x14ac:dyDescent="0.35">
      <c r="A41" s="9" t="s">
        <v>47</v>
      </c>
      <c r="B41" s="6" t="s">
        <v>70</v>
      </c>
      <c r="C41" s="10"/>
      <c r="D41" s="10"/>
      <c r="E41" s="17" t="s">
        <v>108</v>
      </c>
      <c r="F41" s="11" t="s">
        <v>9</v>
      </c>
      <c r="G41" s="7">
        <v>2</v>
      </c>
      <c r="H41" s="12"/>
      <c r="I41" s="3">
        <f t="shared" si="9"/>
        <v>0</v>
      </c>
      <c r="J41" s="4">
        <f t="shared" si="10"/>
        <v>0</v>
      </c>
    </row>
    <row r="42" spans="1:10" ht="144.6" thickBot="1" x14ac:dyDescent="0.35">
      <c r="A42" s="9" t="s">
        <v>48</v>
      </c>
      <c r="B42" s="6" t="s">
        <v>71</v>
      </c>
      <c r="C42" s="10"/>
      <c r="D42" s="10"/>
      <c r="E42" s="17" t="s">
        <v>109</v>
      </c>
      <c r="F42" s="11" t="s">
        <v>9</v>
      </c>
      <c r="G42" s="7">
        <v>2</v>
      </c>
      <c r="H42" s="12"/>
      <c r="I42" s="3">
        <f t="shared" si="9"/>
        <v>0</v>
      </c>
      <c r="J42" s="4">
        <f t="shared" si="10"/>
        <v>0</v>
      </c>
    </row>
    <row r="43" spans="1:10" ht="159" thickBot="1" x14ac:dyDescent="0.35">
      <c r="A43" s="9" t="s">
        <v>49</v>
      </c>
      <c r="B43" s="6" t="s">
        <v>75</v>
      </c>
      <c r="C43" s="10"/>
      <c r="D43" s="10"/>
      <c r="E43" s="17" t="s">
        <v>115</v>
      </c>
      <c r="F43" s="11" t="s">
        <v>9</v>
      </c>
      <c r="G43" s="7">
        <v>1</v>
      </c>
      <c r="H43" s="12"/>
      <c r="I43" s="3">
        <f t="shared" si="9"/>
        <v>0</v>
      </c>
      <c r="J43" s="4">
        <f t="shared" si="10"/>
        <v>0</v>
      </c>
    </row>
    <row r="44" spans="1:10" ht="130.19999999999999" thickBot="1" x14ac:dyDescent="0.35">
      <c r="A44" s="9" t="s">
        <v>50</v>
      </c>
      <c r="B44" s="6" t="s">
        <v>72</v>
      </c>
      <c r="C44" s="10"/>
      <c r="D44" s="10"/>
      <c r="E44" s="17" t="s">
        <v>110</v>
      </c>
      <c r="F44" s="11" t="s">
        <v>9</v>
      </c>
      <c r="G44" s="7">
        <v>2</v>
      </c>
      <c r="H44" s="12"/>
      <c r="I44" s="3">
        <f t="shared" si="9"/>
        <v>0</v>
      </c>
      <c r="J44" s="4">
        <f t="shared" si="10"/>
        <v>0</v>
      </c>
    </row>
    <row r="45" spans="1:10" ht="87" thickBot="1" x14ac:dyDescent="0.35">
      <c r="A45" s="9" t="s">
        <v>51</v>
      </c>
      <c r="B45" s="6" t="s">
        <v>73</v>
      </c>
      <c r="C45" s="10"/>
      <c r="D45" s="10"/>
      <c r="E45" s="17" t="s">
        <v>84</v>
      </c>
      <c r="F45" s="11" t="s">
        <v>9</v>
      </c>
      <c r="G45" s="7">
        <v>2</v>
      </c>
      <c r="H45" s="12"/>
      <c r="I45" s="3">
        <f t="shared" ref="I45:I54" si="11">H45*G45</f>
        <v>0</v>
      </c>
      <c r="J45" s="4">
        <f t="shared" ref="J45:J54" si="12">I45*1.21</f>
        <v>0</v>
      </c>
    </row>
    <row r="46" spans="1:10" ht="25.05" customHeight="1" thickBot="1" x14ac:dyDescent="0.35">
      <c r="A46" s="20" t="s">
        <v>85</v>
      </c>
      <c r="B46" s="21"/>
      <c r="C46" s="21"/>
      <c r="D46" s="21"/>
      <c r="E46" s="21"/>
      <c r="F46" s="21"/>
      <c r="G46" s="21"/>
      <c r="H46" s="21"/>
      <c r="I46" s="21"/>
      <c r="J46" s="22"/>
    </row>
    <row r="47" spans="1:10" ht="115.8" thickBot="1" x14ac:dyDescent="0.35">
      <c r="A47" s="9" t="s">
        <v>76</v>
      </c>
      <c r="B47" s="6" t="s">
        <v>54</v>
      </c>
      <c r="C47" s="10"/>
      <c r="D47" s="10"/>
      <c r="E47" s="17" t="s">
        <v>98</v>
      </c>
      <c r="F47" s="11" t="s">
        <v>9</v>
      </c>
      <c r="G47" s="7">
        <v>30</v>
      </c>
      <c r="H47" s="12"/>
      <c r="I47" s="3">
        <f t="shared" si="11"/>
        <v>0</v>
      </c>
      <c r="J47" s="4">
        <f t="shared" si="12"/>
        <v>0</v>
      </c>
    </row>
    <row r="48" spans="1:10" ht="115.8" thickBot="1" x14ac:dyDescent="0.35">
      <c r="A48" s="9" t="s">
        <v>77</v>
      </c>
      <c r="B48" s="6" t="s">
        <v>55</v>
      </c>
      <c r="C48" s="10"/>
      <c r="D48" s="10"/>
      <c r="E48" s="17" t="s">
        <v>99</v>
      </c>
      <c r="F48" s="11" t="s">
        <v>9</v>
      </c>
      <c r="G48" s="7">
        <v>1</v>
      </c>
      <c r="H48" s="12"/>
      <c r="I48" s="3">
        <f t="shared" si="11"/>
        <v>0</v>
      </c>
      <c r="J48" s="4">
        <f t="shared" si="12"/>
        <v>0</v>
      </c>
    </row>
    <row r="49" spans="1:10" ht="216.6" thickBot="1" x14ac:dyDescent="0.35">
      <c r="A49" s="9" t="s">
        <v>78</v>
      </c>
      <c r="B49" s="6" t="s">
        <v>65</v>
      </c>
      <c r="C49" s="10"/>
      <c r="D49" s="10"/>
      <c r="E49" s="17" t="s">
        <v>116</v>
      </c>
      <c r="F49" s="11" t="s">
        <v>9</v>
      </c>
      <c r="G49" s="7">
        <v>1</v>
      </c>
      <c r="H49" s="12"/>
      <c r="I49" s="3">
        <f t="shared" si="11"/>
        <v>0</v>
      </c>
      <c r="J49" s="4">
        <f t="shared" si="12"/>
        <v>0</v>
      </c>
    </row>
    <row r="50" spans="1:10" ht="259.8" thickBot="1" x14ac:dyDescent="0.35">
      <c r="A50" s="9" t="s">
        <v>79</v>
      </c>
      <c r="B50" s="6" t="s">
        <v>66</v>
      </c>
      <c r="C50" s="10"/>
      <c r="D50" s="10"/>
      <c r="E50" s="17" t="s">
        <v>101</v>
      </c>
      <c r="F50" s="11" t="s">
        <v>9</v>
      </c>
      <c r="G50" s="7">
        <v>1</v>
      </c>
      <c r="H50" s="12"/>
      <c r="I50" s="3">
        <f t="shared" si="11"/>
        <v>0</v>
      </c>
      <c r="J50" s="4">
        <f t="shared" si="12"/>
        <v>0</v>
      </c>
    </row>
    <row r="51" spans="1:10" ht="216.6" thickBot="1" x14ac:dyDescent="0.35">
      <c r="A51" s="9" t="s">
        <v>80</v>
      </c>
      <c r="B51" s="6" t="s">
        <v>67</v>
      </c>
      <c r="C51" s="10"/>
      <c r="D51" s="10"/>
      <c r="E51" s="17" t="s">
        <v>117</v>
      </c>
      <c r="F51" s="11" t="s">
        <v>9</v>
      </c>
      <c r="G51" s="7">
        <v>10</v>
      </c>
      <c r="H51" s="12"/>
      <c r="I51" s="3">
        <f t="shared" si="11"/>
        <v>0</v>
      </c>
      <c r="J51" s="4">
        <f t="shared" si="12"/>
        <v>0</v>
      </c>
    </row>
    <row r="52" spans="1:10" ht="144.6" thickBot="1" x14ac:dyDescent="0.35">
      <c r="A52" s="9" t="s">
        <v>81</v>
      </c>
      <c r="B52" s="6" t="s">
        <v>61</v>
      </c>
      <c r="C52" s="10"/>
      <c r="D52" s="10"/>
      <c r="E52" s="17" t="s">
        <v>104</v>
      </c>
      <c r="F52" s="11" t="s">
        <v>9</v>
      </c>
      <c r="G52" s="7">
        <v>5</v>
      </c>
      <c r="H52" s="12"/>
      <c r="I52" s="3">
        <f t="shared" si="11"/>
        <v>0</v>
      </c>
      <c r="J52" s="4">
        <f t="shared" si="12"/>
        <v>0</v>
      </c>
    </row>
    <row r="53" spans="1:10" ht="130.19999999999999" thickBot="1" x14ac:dyDescent="0.35">
      <c r="A53" s="9" t="s">
        <v>82</v>
      </c>
      <c r="B53" s="6" t="s">
        <v>86</v>
      </c>
      <c r="C53" s="10"/>
      <c r="D53" s="10"/>
      <c r="E53" s="17" t="s">
        <v>118</v>
      </c>
      <c r="F53" s="11" t="s">
        <v>9</v>
      </c>
      <c r="G53" s="7">
        <v>8</v>
      </c>
      <c r="H53" s="12"/>
      <c r="I53" s="3">
        <f t="shared" si="11"/>
        <v>0</v>
      </c>
      <c r="J53" s="4">
        <f t="shared" si="12"/>
        <v>0</v>
      </c>
    </row>
    <row r="54" spans="1:10" ht="173.4" thickBot="1" x14ac:dyDescent="0.35">
      <c r="A54" s="9" t="s">
        <v>83</v>
      </c>
      <c r="B54" s="6" t="s">
        <v>60</v>
      </c>
      <c r="C54" s="10"/>
      <c r="D54" s="10"/>
      <c r="E54" s="17" t="s">
        <v>96</v>
      </c>
      <c r="F54" s="11" t="s">
        <v>9</v>
      </c>
      <c r="G54" s="7">
        <v>8</v>
      </c>
      <c r="H54" s="12"/>
      <c r="I54" s="3">
        <f t="shared" si="11"/>
        <v>0</v>
      </c>
      <c r="J54" s="4">
        <f t="shared" si="12"/>
        <v>0</v>
      </c>
    </row>
    <row r="55" spans="1:10" ht="33.6" customHeight="1" thickBot="1" x14ac:dyDescent="0.35">
      <c r="H55" s="13" t="s">
        <v>10</v>
      </c>
      <c r="I55" s="14">
        <f>SUM(I5:I54)</f>
        <v>0</v>
      </c>
      <c r="J55" s="14">
        <f>SUM(J5:J54)</f>
        <v>0</v>
      </c>
    </row>
  </sheetData>
  <mergeCells count="6">
    <mergeCell ref="A46:J46"/>
    <mergeCell ref="A1:J1"/>
    <mergeCell ref="A2:J2"/>
    <mergeCell ref="A4:J4"/>
    <mergeCell ref="A13:J13"/>
    <mergeCell ref="A21:J21"/>
  </mergeCells>
  <phoneticPr fontId="4" type="noConversion"/>
  <pageMargins left="0.39370078740157483" right="0.39370078740157483" top="0.39370078740157483" bottom="0.39370078740157483" header="0.31496062992125984" footer="0.31496062992125984"/>
  <pageSetup paperSize="9" scale="61" fitToHeight="0" orientation="landscape" r:id="rId1"/>
  <headerFooter>
    <oddFooter>&amp;RStrana &amp;P</oddFooter>
  </headerFooter>
  <ignoredErrors>
    <ignoredError sqref="A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Fux Pavel</dc:creator>
  <cp:lastModifiedBy>Fux Pavel</cp:lastModifiedBy>
  <cp:lastPrinted>2024-01-12T12:29:13Z</cp:lastPrinted>
  <dcterms:created xsi:type="dcterms:W3CDTF">2023-07-12T08:09:21Z</dcterms:created>
  <dcterms:modified xsi:type="dcterms:W3CDTF">2025-11-03T08:09:12Z</dcterms:modified>
</cp:coreProperties>
</file>