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Veřejné zakázky\Malé zakázky\Výměna oken a dveří zimní stadion Havlíčkův Brod\"/>
    </mc:Choice>
  </mc:AlternateContent>
  <bookViews>
    <workbookView xWindow="0" yWindow="0" windowWidth="23040" windowHeight="8496"/>
  </bookViews>
  <sheets>
    <sheet name="List1" sheetId="1" r:id="rId1"/>
  </sheets>
  <definedNames>
    <definedName name="_xlnm.Print_Area" localSheetId="0">List1!$A$1:$G$30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G7" i="1" s="1"/>
  <c r="F8" i="1"/>
  <c r="G8" i="1"/>
  <c r="F9" i="1"/>
  <c r="G9" i="1"/>
  <c r="F10" i="1"/>
  <c r="G10" i="1"/>
  <c r="F11" i="1"/>
  <c r="G11" i="1"/>
  <c r="F12" i="1"/>
  <c r="G12" i="1"/>
  <c r="F13" i="1"/>
  <c r="G13" i="1"/>
  <c r="F14" i="1"/>
  <c r="G14" i="1"/>
  <c r="F15" i="1"/>
  <c r="G15" i="1"/>
  <c r="F16" i="1"/>
  <c r="G16" i="1"/>
  <c r="F17" i="1"/>
  <c r="G17" i="1"/>
  <c r="F6" i="1"/>
  <c r="G6" i="1" s="1"/>
  <c r="G18" i="1" l="1"/>
</calcChain>
</file>

<file path=xl/sharedStrings.xml><?xml version="1.0" encoding="utf-8"?>
<sst xmlns="http://schemas.openxmlformats.org/spreadsheetml/2006/main" count="26" uniqueCount="26">
  <si>
    <t>CELKEM za dodávku</t>
  </si>
  <si>
    <t>……………………………………….</t>
  </si>
  <si>
    <t>razítko a podpis uchazeče</t>
  </si>
  <si>
    <t>Počet ks</t>
  </si>
  <si>
    <r>
      <t xml:space="preserve">Jednotková cena 
</t>
    </r>
    <r>
      <rPr>
        <b/>
        <sz val="8"/>
        <rFont val="Arial CE"/>
        <family val="2"/>
        <charset val="238"/>
      </rPr>
      <t> (Kč bez DPH )</t>
    </r>
  </si>
  <si>
    <t>Specifikace oken / dveří</t>
  </si>
  <si>
    <r>
      <t xml:space="preserve">Kalkulace jednotkových cen a celková cena </t>
    </r>
    <r>
      <rPr>
        <b/>
        <sz val="12"/>
        <rFont val="Arial CE"/>
        <family val="2"/>
        <charset val="238"/>
      </rPr>
      <t xml:space="preserve">    </t>
    </r>
  </si>
  <si>
    <t>V ceně výrobků je zaměření, doprava a montáž na západní tribuně zimního stadionu, na adrese U Stadionu 2777, 58001 Havlíčkův Brod</t>
  </si>
  <si>
    <t>Celková cena za požadované množství / Kč bez DPH po slevě</t>
  </si>
  <si>
    <t>Jednotková cena po slevě (Kč bez DPH)</t>
  </si>
  <si>
    <t>Uchazeč musí nacenit všechny  položky! Uchazeč musí doplnit stavební hloubku okenního / dveřního rámu.</t>
  </si>
  <si>
    <t>Sleva pro TSHB %</t>
  </si>
  <si>
    <r>
      <t xml:space="preserve">Plastové okno sestava 
Izolační dvojsklo 4-16-4 Ug=1,1 
Rozměr oken 4450/1780 mm 
Stavební hloubka </t>
    </r>
    <r>
      <rPr>
        <b/>
        <sz val="8"/>
        <color indexed="8"/>
        <rFont val="MS Sans Serif"/>
        <charset val="238"/>
      </rPr>
      <t xml:space="preserve">(doplní dodavatel) </t>
    </r>
    <r>
      <rPr>
        <sz val="8"/>
        <color indexed="8"/>
        <rFont val="MS Sans Serif"/>
        <family val="2"/>
        <charset val="238"/>
      </rPr>
      <t xml:space="preserve">mm, 5komorový PVC profil 
Klika bílá okenní 
Vnitřní parapet 210 mm
Venkovní parapet 
Vybourání starých oken 
Likvidace starých oken
Montáž na kotvy
Zednické zapravení 
Záruka 10 let 
Termín dodání 8 - 10 týdnů 
</t>
    </r>
  </si>
  <si>
    <r>
      <t>Vchodové hliníkové dveře jednokřídlé s fixem
Izolační dvojsklo 4-16-4 Ug=1,1
Rozměr dveří 980/2460mm
Stavební hloubka</t>
    </r>
    <r>
      <rPr>
        <b/>
        <sz val="8"/>
        <color indexed="8"/>
        <rFont val="MS Sans Serif"/>
        <charset val="238"/>
      </rPr>
      <t xml:space="preserve"> (doplní dodavatel)</t>
    </r>
    <r>
      <rPr>
        <sz val="8"/>
        <color indexed="8"/>
        <rFont val="MS Sans Serif"/>
        <family val="2"/>
        <charset val="238"/>
      </rPr>
      <t xml:space="preserve"> mm, 3komory
Kování madloP45 nerez/klika                                                                                      Osazení elektromagnetického zámku pro dálkové odblokování dveří 
3 bodový zámek
Samozavírač, křídlová stopka
Vybourání starých kovových dveří
Likvidace starých dveří
Montáž na kotvy
Zednické zapravení
Záruka 10 let
Termín dodání 8 - 10 týdnů
</t>
    </r>
  </si>
  <si>
    <r>
      <t>Vchodové hliníkové dveře dvoukřídlé otvíravé s fixem
Izolační dvojsklo 4-16-4 Ug=1,1
Rozměr dveří 1800/2460mm
Stavební hloubka</t>
    </r>
    <r>
      <rPr>
        <b/>
        <sz val="8"/>
        <color indexed="8"/>
        <rFont val="MS Sans Serif"/>
        <charset val="238"/>
      </rPr>
      <t xml:space="preserve"> (doplní dodavatel) </t>
    </r>
    <r>
      <rPr>
        <sz val="8"/>
        <color indexed="8"/>
        <rFont val="MS Sans Serif"/>
        <family val="2"/>
        <charset val="238"/>
      </rPr>
      <t>mm,  3komory
Panikový zámek – hrazda na 2kř.vchodové dveře
3bodový zámek
Madlo P45 svislé jednostranné nerez
Samozavírač, křídlové stopky
Vybourání starých kovových dveří
Likvidace starých dveří
Montáž na kotvy
Zednické zapravení
Záruka 10 let
Termín dodání 8 - 10 týdnů</t>
    </r>
  </si>
  <si>
    <r>
      <t xml:space="preserve">Plastové okno sestava 
Izolační dvojsklo 4-16-4 Ug=1,1 
Rozměr oken 2600/850 mm 
Stavební hloubka </t>
    </r>
    <r>
      <rPr>
        <b/>
        <sz val="8"/>
        <color indexed="8"/>
        <rFont val="MS Sans Serif"/>
        <charset val="238"/>
      </rPr>
      <t xml:space="preserve">(doplní dodavatel) </t>
    </r>
    <r>
      <rPr>
        <sz val="8"/>
        <color indexed="8"/>
        <rFont val="MS Sans Serif"/>
        <family val="2"/>
        <charset val="238"/>
      </rPr>
      <t>mm,  5komorový PVC profil 
Klika bílá okenní 
Vnitřní parapet 120 mm
Venkovní parapet 170 mm
Vybourání starých oken 
Likvidace starých oken
Montáž na kotvy
Zednické zapravení 
Záruka 10 let 
Termín dodání 8 - 10 týdnů</t>
    </r>
  </si>
  <si>
    <r>
      <t xml:space="preserve">Plastové okno sestava 
Izolační dvojsklo 4-16-4 Ug=1,1
Rozměr oken 850/850 mm 
Stavební hloubka </t>
    </r>
    <r>
      <rPr>
        <b/>
        <sz val="8"/>
        <color indexed="8"/>
        <rFont val="MS Sans Serif"/>
        <charset val="238"/>
      </rPr>
      <t xml:space="preserve">(doplní dodavatel) </t>
    </r>
    <r>
      <rPr>
        <sz val="8"/>
        <color indexed="8"/>
        <rFont val="MS Sans Serif"/>
        <family val="2"/>
        <charset val="238"/>
      </rPr>
      <t>mm,  5komorový PVC profil 
Klika bílá okenní 
Vnitřní parapet 120 mm 
Venkovní parapet 170 mm
Vybourání starých oken 
Likvidace starých oken
Montáž na kotvy
Zednické zapravení 
Záruka 10 let 
Termín dodání 8 - 10 týdnů</t>
    </r>
  </si>
  <si>
    <r>
      <t xml:space="preserve">Plastové okno sestava
Izolační dvojsklo 4-16-4 Ug=1,1
Rozměr oken 1780/850 mm
Stavební hloubka </t>
    </r>
    <r>
      <rPr>
        <b/>
        <sz val="8"/>
        <color indexed="8"/>
        <rFont val="MS Sans Serif"/>
        <charset val="238"/>
      </rPr>
      <t>(doplní dodavatel)</t>
    </r>
    <r>
      <rPr>
        <sz val="8"/>
        <color indexed="8"/>
        <rFont val="MS Sans Serif"/>
        <family val="2"/>
        <charset val="238"/>
      </rPr>
      <t xml:space="preserve"> mm, 5komorový PVC profil
Klika bílá okenní
Vnitřní parapet 120 mm
Venkovní parapet 170 mm
Vybourání starých oken
Likvidace starých oken 
Montáž na kotvy
Zednické zapravení
Záruka 10 let
Termín dodání 8 - 10 týdnů</t>
    </r>
  </si>
  <si>
    <r>
      <t xml:space="preserve">Plastové okno sestava
Izolační dvojsklo 4-16-4 Ug=1,1
Rozměr oken 850/1750 mm
Stavební hloubka </t>
    </r>
    <r>
      <rPr>
        <b/>
        <sz val="8"/>
        <color indexed="8"/>
        <rFont val="MS Sans Serif"/>
        <charset val="238"/>
      </rPr>
      <t xml:space="preserve">(doplní dodavatel) </t>
    </r>
    <r>
      <rPr>
        <sz val="8"/>
        <color indexed="8"/>
        <rFont val="MS Sans Serif"/>
        <family val="2"/>
        <charset val="238"/>
      </rPr>
      <t>mm, 5komorový PVC profil
Klika bílá okenní
Vnitřní parapet 120 mm
Venkovní parapet 170 mm
Vybourání starých oken
Likvidace starých oken
Montáž na kotvy
Zednické zapravení
Záruka 10 let
Termín dodání 8 - 10 týdnů</t>
    </r>
  </si>
  <si>
    <r>
      <t>Plastov</t>
    </r>
    <r>
      <rPr>
        <sz val="8"/>
        <rFont val="MS Sans Serif"/>
        <charset val="238"/>
      </rPr>
      <t xml:space="preserve">é okno sestava
Izolační dvojsklo 4-16-4 Ug=1,1
Rozměr 4450/1750 mm
Stavební hloubka </t>
    </r>
    <r>
      <rPr>
        <b/>
        <sz val="8"/>
        <rFont val="MS Sans Serif"/>
        <charset val="238"/>
      </rPr>
      <t xml:space="preserve">(doplní dodavatel) </t>
    </r>
    <r>
      <rPr>
        <sz val="8"/>
        <rFont val="MS Sans Serif"/>
        <charset val="238"/>
      </rPr>
      <t>mm,</t>
    </r>
    <r>
      <rPr>
        <b/>
        <sz val="8"/>
        <rFont val="MS Sans Serif"/>
        <charset val="238"/>
      </rPr>
      <t xml:space="preserve"> </t>
    </r>
    <r>
      <rPr>
        <sz val="8"/>
        <rFont val="MS Sans Serif"/>
        <charset val="238"/>
      </rPr>
      <t>5k</t>
    </r>
    <r>
      <rPr>
        <sz val="8"/>
        <color indexed="8"/>
        <rFont val="MS Sans Serif"/>
        <family val="2"/>
        <charset val="238"/>
      </rPr>
      <t>omorový PVC profil
Klika bílá okenní
Vnitřní parapet 250 mm
Venkovní parapet 210 mm
Vybourání starých oken
Likvidace starých oken
Montáž na kotvy
Zednické zapravení
Záruka 10 let
Termín dodání 8 - 10 týdnů</t>
    </r>
  </si>
  <si>
    <r>
      <t xml:space="preserve">
Plastové okno sestava 
Izolační dvojsklo 4-16-4 Ug=1,1 
Rozměr oken 1750/1750mm 
Stavební hloubka</t>
    </r>
    <r>
      <rPr>
        <b/>
        <sz val="8"/>
        <color indexed="8"/>
        <rFont val="MS Sans Serif"/>
        <charset val="238"/>
      </rPr>
      <t xml:space="preserve"> (doplní dodavatel) </t>
    </r>
    <r>
      <rPr>
        <sz val="8"/>
        <color indexed="8"/>
        <rFont val="MS Sans Serif"/>
        <family val="2"/>
        <charset val="238"/>
      </rPr>
      <t xml:space="preserve">mm, 5komorový PVC profil 
Klika bílá okenní 
Vnitřní parapet 250 mm
Venkovní parapet 210 mm
Vybourání starých oken 
Likvidace starých oken 
Zednické zapravení 
Montáž na kotvy
Záruka 10 let 
Termín dodání 8 - 10 týdnů
</t>
    </r>
  </si>
  <si>
    <r>
      <t xml:space="preserve">
Plastové okno sestava 
Izolační dvojsklo 4-16-4 Ug=1,1 
Rozměr oken 2650/1750 mm 
Stavební hloubka </t>
    </r>
    <r>
      <rPr>
        <b/>
        <sz val="8"/>
        <color indexed="8"/>
        <rFont val="MS Sans Serif"/>
        <charset val="238"/>
      </rPr>
      <t>(doplní dodavatel)</t>
    </r>
    <r>
      <rPr>
        <sz val="8"/>
        <color indexed="8"/>
        <rFont val="MS Sans Serif"/>
        <family val="2"/>
        <charset val="238"/>
      </rPr>
      <t xml:space="preserve"> mm, 5komorový PVC profil 
Klika bílá okenní 
Vnitřní parapet  250 mm
Venkovní parapet 210 mm
Vybourání starých oken 
Likvidace starých oken 
Montáž na kotvy
Zednické zapravení 
Záruka 10 let 
Termín dodání 8 - 10 týdnů 
</t>
    </r>
  </si>
  <si>
    <t xml:space="preserve">V …………………………………….      dne  …………………      </t>
  </si>
  <si>
    <t xml:space="preserve">Soupis prací, dodávek a  služeb s výkazem výměr </t>
  </si>
  <si>
    <t>Příloha č.3</t>
  </si>
  <si>
    <t>Sestava okna/ dveří dle technické specifikace (příloha č.2)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</si>
</sst>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Kč&quot;"/>
    <numFmt numFmtId="165" formatCode="#,##0.00&quot; Kč&quot;"/>
  </numFmts>
  <fonts count="36" x14ac:knownFonts="1">
    <font>
      <sz val="11"/>
      <color theme="1"/>
      <name val="Calibri"/>
      <family val="2"/>
      <charset val="238"/>
      <scheme val="minor"/>
    </font>
    <font>
      <b/>
      <sz val="11"/>
      <color theme="1"/>
      <name val="Calibri"/>
      <family val="2"/>
      <charset val="238"/>
      <scheme val="minor"/>
    </font>
    <font>
      <b/>
      <sz val="10"/>
      <name val="Arial CE"/>
      <family val="2"/>
      <charset val="238"/>
    </font>
    <font>
      <b/>
      <sz val="12"/>
      <name val="Arial CE"/>
      <family val="2"/>
      <charset val="238"/>
    </font>
    <font>
      <b/>
      <u/>
      <sz val="14"/>
      <name val="Arial CE"/>
      <family val="2"/>
      <charset val="238"/>
    </font>
    <font>
      <sz val="12"/>
      <name val="Arial CE"/>
      <family val="2"/>
      <charset val="238"/>
    </font>
    <font>
      <b/>
      <sz val="8"/>
      <name val="Arial CE"/>
      <family val="2"/>
      <charset val="238"/>
    </font>
    <font>
      <sz val="8"/>
      <color indexed="8"/>
      <name val="MS Sans Serif"/>
      <family val="2"/>
      <charset val="238"/>
    </font>
    <font>
      <b/>
      <sz val="8"/>
      <color indexed="8"/>
      <name val="MS Sans Serif"/>
      <family val="2"/>
      <charset val="238"/>
    </font>
    <font>
      <b/>
      <i/>
      <sz val="10"/>
      <name val="Arial CE"/>
      <family val="2"/>
      <charset val="238"/>
    </font>
    <font>
      <i/>
      <sz val="10"/>
      <name val="Arial CE"/>
      <charset val="238"/>
    </font>
    <font>
      <b/>
      <i/>
      <sz val="10"/>
      <name val="Arial CE"/>
      <charset val="238"/>
    </font>
    <font>
      <sz val="10"/>
      <name val="Arial"/>
      <family val="2"/>
      <charset val="238"/>
    </font>
    <font>
      <sz val="10"/>
      <color rgb="FFFF0000"/>
      <name val="Arial CE"/>
      <family val="2"/>
      <charset val="238"/>
    </font>
    <font>
      <sz val="10"/>
      <name val="Arial CE"/>
      <family val="2"/>
      <charset val="238"/>
    </font>
    <font>
      <b/>
      <sz val="10"/>
      <color rgb="FFFF0000"/>
      <name val="Arial CE"/>
      <family val="2"/>
      <charset val="238"/>
    </font>
    <font>
      <b/>
      <sz val="8"/>
      <name val="Arial CE"/>
      <charset val="238"/>
    </font>
    <font>
      <sz val="8"/>
      <name val="MS Sans Serif"/>
      <charset val="238"/>
    </font>
    <font>
      <b/>
      <sz val="8"/>
      <name val="MS Sans Serif"/>
      <charset val="238"/>
    </font>
    <font>
      <b/>
      <sz val="8"/>
      <color indexed="8"/>
      <name val="MS Sans Serif"/>
      <charset val="238"/>
    </font>
    <font>
      <sz val="11"/>
      <color indexed="8"/>
      <name val="Calibri"/>
      <family val="2"/>
      <charset val="238"/>
    </font>
    <font>
      <sz val="11"/>
      <color indexed="9"/>
      <name val="Calibri"/>
      <family val="2"/>
      <charset val="238"/>
    </font>
    <font>
      <b/>
      <sz val="11"/>
      <color indexed="8"/>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s>
  <fills count="24">
    <fill>
      <patternFill patternType="none"/>
    </fill>
    <fill>
      <patternFill patternType="gray125"/>
    </fill>
    <fill>
      <patternFill patternType="solid">
        <fgColor indexed="22"/>
        <bgColor indexed="31"/>
      </patternFill>
    </fill>
    <fill>
      <patternFill patternType="solid">
        <fgColor indexed="27"/>
        <bgColor indexed="41"/>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42">
    <xf numFmtId="0" fontId="0" fillId="0" borderId="0"/>
    <xf numFmtId="0" fontId="14" fillId="0" borderId="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3"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7"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2" fillId="0" borderId="8" applyNumberFormat="0" applyFill="0" applyAlignment="0" applyProtection="0"/>
    <xf numFmtId="0" fontId="23" fillId="17" borderId="9" applyNumberFormat="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18" borderId="0" applyNumberFormat="0" applyBorder="0" applyAlignment="0" applyProtection="0"/>
    <xf numFmtId="0" fontId="14" fillId="19" borderId="13" applyNumberFormat="0" applyAlignment="0" applyProtection="0"/>
    <xf numFmtId="0" fontId="29" fillId="0" borderId="14" applyNumberFormat="0" applyFill="0" applyAlignment="0" applyProtection="0"/>
    <xf numFmtId="0" fontId="30" fillId="6" borderId="0" applyNumberFormat="0" applyBorder="0" applyAlignment="0" applyProtection="0"/>
    <xf numFmtId="0" fontId="31" fillId="0" borderId="0" applyNumberFormat="0" applyFill="0" applyBorder="0" applyAlignment="0" applyProtection="0"/>
    <xf numFmtId="0" fontId="32" fillId="8" borderId="15" applyNumberFormat="0" applyAlignment="0" applyProtection="0"/>
    <xf numFmtId="0" fontId="33" fillId="2" borderId="15" applyNumberFormat="0" applyAlignment="0" applyProtection="0"/>
    <xf numFmtId="0" fontId="34" fillId="2" borderId="16" applyNumberFormat="0" applyAlignment="0" applyProtection="0"/>
    <xf numFmtId="0" fontId="35" fillId="0" borderId="0" applyNumberFormat="0" applyFill="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3" borderId="0" applyNumberFormat="0" applyBorder="0" applyAlignment="0" applyProtection="0"/>
  </cellStyleXfs>
  <cellXfs count="50">
    <xf numFmtId="0" fontId="0" fillId="0" borderId="0" xfId="0"/>
    <xf numFmtId="0" fontId="0" fillId="0" borderId="0" xfId="0" applyFont="1"/>
    <xf numFmtId="0" fontId="3" fillId="0" borderId="0" xfId="0" applyFont="1" applyAlignment="1">
      <alignment horizontal="right"/>
    </xf>
    <xf numFmtId="0" fontId="0" fillId="0" borderId="0" xfId="0" applyFont="1" applyBorder="1" applyAlignment="1"/>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65" fontId="0" fillId="0" borderId="2" xfId="0" applyNumberFormat="1" applyFont="1" applyBorder="1" applyAlignment="1">
      <alignment wrapText="1"/>
    </xf>
    <xf numFmtId="0" fontId="2" fillId="0" borderId="3" xfId="0" applyFont="1" applyBorder="1" applyAlignment="1">
      <alignment horizontal="center"/>
    </xf>
    <xf numFmtId="0" fontId="2" fillId="0" borderId="3" xfId="0" applyFont="1" applyBorder="1" applyAlignment="1"/>
    <xf numFmtId="165" fontId="2" fillId="0" borderId="4" xfId="0" applyNumberFormat="1" applyFont="1" applyBorder="1" applyAlignment="1"/>
    <xf numFmtId="0" fontId="13" fillId="0" borderId="0" xfId="0" applyFont="1" applyAlignment="1"/>
    <xf numFmtId="0" fontId="13" fillId="0" borderId="0" xfId="0" applyFont="1"/>
    <xf numFmtId="0" fontId="0" fillId="0" borderId="0" xfId="0" applyFont="1" applyBorder="1" applyAlignment="1">
      <alignment horizontal="center"/>
    </xf>
    <xf numFmtId="0" fontId="2" fillId="0" borderId="0" xfId="0" applyFont="1" applyAlignment="1">
      <alignment horizontal="center" vertical="center"/>
    </xf>
    <xf numFmtId="0" fontId="7" fillId="0" borderId="2"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xf numFmtId="0" fontId="15" fillId="0" borderId="0" xfId="0" applyFont="1" applyAlignment="1">
      <alignment horizontal="center" vertical="center"/>
    </xf>
    <xf numFmtId="0" fontId="1" fillId="0" borderId="0" xfId="0" applyFont="1" applyAlignment="1">
      <alignment horizontal="center" vertical="center"/>
    </xf>
    <xf numFmtId="0" fontId="8" fillId="0" borderId="5"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164" fontId="7" fillId="0" borderId="6"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xf numFmtId="0" fontId="7" fillId="0" borderId="5" xfId="0" applyNumberFormat="1" applyFont="1" applyFill="1" applyBorder="1" applyAlignment="1">
      <alignment vertical="center" wrapText="1"/>
    </xf>
    <xf numFmtId="0" fontId="7" fillId="0" borderId="4" xfId="0" applyNumberFormat="1" applyFont="1" applyFill="1" applyBorder="1" applyAlignment="1">
      <alignment vertical="center" wrapText="1"/>
    </xf>
    <xf numFmtId="0" fontId="7" fillId="0" borderId="6" xfId="0" applyNumberFormat="1" applyFont="1" applyFill="1" applyBorder="1" applyAlignment="1">
      <alignment vertical="center" wrapText="1"/>
    </xf>
    <xf numFmtId="0" fontId="16" fillId="2" borderId="2" xfId="0" applyFont="1" applyFill="1" applyBorder="1" applyAlignment="1">
      <alignment vertical="center" wrapText="1"/>
    </xf>
    <xf numFmtId="0" fontId="2" fillId="0" borderId="0" xfId="0" applyFont="1" applyBorder="1" applyAlignment="1"/>
    <xf numFmtId="0" fontId="14" fillId="0" borderId="0" xfId="1"/>
    <xf numFmtId="0" fontId="14" fillId="0" borderId="0" xfId="1" applyFont="1"/>
    <xf numFmtId="0" fontId="14" fillId="0" borderId="0" xfId="1" applyFont="1" applyBorder="1" applyAlignment="1">
      <alignment horizontal="center"/>
    </xf>
    <xf numFmtId="0" fontId="14" fillId="0" borderId="0" xfId="1"/>
    <xf numFmtId="0" fontId="14" fillId="0" borderId="0" xfId="1" applyFont="1" applyBorder="1" applyAlignment="1">
      <alignment horizontal="center"/>
    </xf>
    <xf numFmtId="0" fontId="4" fillId="0" borderId="0" xfId="0" applyFont="1" applyBorder="1" applyAlignment="1">
      <alignment horizontal="center"/>
    </xf>
    <xf numFmtId="0" fontId="5" fillId="0" borderId="0" xfId="0" applyFont="1" applyBorder="1" applyAlignment="1">
      <alignment horizontal="center"/>
    </xf>
    <xf numFmtId="0" fontId="0" fillId="0" borderId="1" xfId="0" applyFont="1" applyBorder="1" applyAlignment="1"/>
    <xf numFmtId="0" fontId="11"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horizontal="left"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Font="1" applyFill="1" applyBorder="1" applyAlignment="1">
      <alignment horizontal="left" vertical="center"/>
    </xf>
  </cellXfs>
  <cellStyles count="42">
    <cellStyle name="20 % – Zvýraznění1 2" xfId="2"/>
    <cellStyle name="20 % – Zvýraznění2 2" xfId="3"/>
    <cellStyle name="20 % – Zvýraznění3 2" xfId="4"/>
    <cellStyle name="20 % – Zvýraznění4 2" xfId="5"/>
    <cellStyle name="20 % – Zvýraznění5 2" xfId="6"/>
    <cellStyle name="20 % – Zvýraznění6 2" xfId="7"/>
    <cellStyle name="40 % – Zvýraznění1 2" xfId="8"/>
    <cellStyle name="40 % – Zvýraznění2 2" xfId="9"/>
    <cellStyle name="40 % – Zvýraznění3 2" xfId="10"/>
    <cellStyle name="40 % – Zvýraznění4 2" xfId="11"/>
    <cellStyle name="40 % – Zvýraznění5 2" xfId="12"/>
    <cellStyle name="40 % – Zvýraznění6 2" xfId="13"/>
    <cellStyle name="60 % – Zvýraznění1 2" xfId="14"/>
    <cellStyle name="60 % – Zvýraznění2 2" xfId="15"/>
    <cellStyle name="60 % – Zvýraznění3 2" xfId="16"/>
    <cellStyle name="60 % – Zvýraznění4 2" xfId="17"/>
    <cellStyle name="60 % – Zvýraznění5 2" xfId="18"/>
    <cellStyle name="60 % – Zvýraznění6 2" xfId="19"/>
    <cellStyle name="Celkem 2" xfId="20"/>
    <cellStyle name="Kontrolní buňka 2" xfId="21"/>
    <cellStyle name="Nadpis 1 2" xfId="22"/>
    <cellStyle name="Nadpis 2 2" xfId="23"/>
    <cellStyle name="Nadpis 3 2" xfId="24"/>
    <cellStyle name="Nadpis 4 2" xfId="25"/>
    <cellStyle name="Název 2" xfId="26"/>
    <cellStyle name="Neutrální 2" xfId="27"/>
    <cellStyle name="Normální" xfId="0" builtinId="0"/>
    <cellStyle name="Normální 2" xfId="1"/>
    <cellStyle name="Poznámka 2" xfId="28"/>
    <cellStyle name="Propojená buňka 2" xfId="29"/>
    <cellStyle name="Správně 2" xfId="30"/>
    <cellStyle name="Text upozornění 2" xfId="31"/>
    <cellStyle name="Vstup 2" xfId="32"/>
    <cellStyle name="Výpočet 2" xfId="33"/>
    <cellStyle name="Výstup 2" xfId="34"/>
    <cellStyle name="Vysvětlující text 2" xfId="35"/>
    <cellStyle name="Zvýraznění 1 2" xfId="36"/>
    <cellStyle name="Zvýraznění 2 2" xfId="37"/>
    <cellStyle name="Zvýraznění 3 2" xfId="38"/>
    <cellStyle name="Zvýraznění 4 2" xfId="39"/>
    <cellStyle name="Zvýraznění 5 2" xfId="40"/>
    <cellStyle name="Zvýraznění 6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tabSelected="1" view="pageLayout" topLeftCell="A2" zoomScaleNormal="120" workbookViewId="0">
      <selection activeCell="B15" sqref="B15"/>
    </sheetView>
  </sheetViews>
  <sheetFormatPr defaultRowHeight="14.4" x14ac:dyDescent="0.3"/>
  <cols>
    <col min="1" max="1" width="13.21875" style="22" customWidth="1"/>
    <col min="2" max="2" width="56.109375" style="20" customWidth="1"/>
    <col min="3" max="3" width="19.6640625" customWidth="1"/>
    <col min="4" max="4" width="22.33203125" customWidth="1"/>
    <col min="5" max="5" width="10" customWidth="1"/>
    <col min="6" max="6" width="12.5546875" customWidth="1"/>
    <col min="7" max="7" width="31.44140625" customWidth="1"/>
  </cols>
  <sheetData>
    <row r="1" spans="1:7" ht="17.25" customHeight="1" x14ac:dyDescent="0.3">
      <c r="A1" s="15"/>
      <c r="C1" s="1"/>
      <c r="D1" s="1"/>
      <c r="E1" s="1"/>
      <c r="F1" s="1"/>
      <c r="G1" s="2" t="s">
        <v>24</v>
      </c>
    </row>
    <row r="2" spans="1:7" ht="17.399999999999999" x14ac:dyDescent="0.3">
      <c r="A2" s="40" t="s">
        <v>23</v>
      </c>
      <c r="B2" s="40"/>
      <c r="C2" s="40"/>
      <c r="D2" s="40"/>
      <c r="E2" s="40"/>
      <c r="F2" s="40"/>
      <c r="G2" s="40"/>
    </row>
    <row r="3" spans="1:7" ht="15.6" x14ac:dyDescent="0.3">
      <c r="A3" s="41" t="s">
        <v>6</v>
      </c>
      <c r="B3" s="41"/>
      <c r="C3" s="41"/>
      <c r="D3" s="41"/>
      <c r="E3" s="41"/>
      <c r="F3" s="41"/>
      <c r="G3" s="41"/>
    </row>
    <row r="4" spans="1:7" ht="9" customHeight="1" x14ac:dyDescent="0.3">
      <c r="A4" s="42"/>
      <c r="B4" s="42"/>
      <c r="C4" s="3"/>
      <c r="D4" s="3"/>
      <c r="E4" s="3"/>
      <c r="F4" s="3"/>
      <c r="G4" s="1"/>
    </row>
    <row r="5" spans="1:7" ht="55.8" customHeight="1" x14ac:dyDescent="0.3">
      <c r="A5" s="4" t="s">
        <v>25</v>
      </c>
      <c r="B5" s="33" t="s">
        <v>5</v>
      </c>
      <c r="C5" s="4" t="s">
        <v>3</v>
      </c>
      <c r="D5" s="5" t="s">
        <v>4</v>
      </c>
      <c r="E5" s="5" t="s">
        <v>11</v>
      </c>
      <c r="F5" s="5" t="s">
        <v>9</v>
      </c>
      <c r="G5" s="5" t="s">
        <v>8</v>
      </c>
    </row>
    <row r="6" spans="1:7" ht="165.75" customHeight="1" x14ac:dyDescent="0.3">
      <c r="A6" s="6">
        <v>1</v>
      </c>
      <c r="B6" s="29" t="s">
        <v>19</v>
      </c>
      <c r="C6" s="6">
        <v>3</v>
      </c>
      <c r="D6" s="7">
        <v>0</v>
      </c>
      <c r="E6" s="16">
        <v>0</v>
      </c>
      <c r="F6" s="7">
        <f>ROUND(D6-(D6/100*E6),2)</f>
        <v>0</v>
      </c>
      <c r="G6" s="8">
        <f>PRODUCT(C6*F6)</f>
        <v>0</v>
      </c>
    </row>
    <row r="7" spans="1:7" ht="146.25" customHeight="1" x14ac:dyDescent="0.3">
      <c r="A7" s="6">
        <v>2</v>
      </c>
      <c r="B7" s="29" t="s">
        <v>20</v>
      </c>
      <c r="C7" s="6">
        <v>2</v>
      </c>
      <c r="D7" s="7">
        <v>0</v>
      </c>
      <c r="E7" s="16">
        <v>0</v>
      </c>
      <c r="F7" s="7">
        <f t="shared" ref="F7:F17" si="0">ROUND(D7-(D7/100*E7),2)</f>
        <v>0</v>
      </c>
      <c r="G7" s="8">
        <f t="shared" ref="G7:G17" si="1">PRODUCT(C7*F7)</f>
        <v>0</v>
      </c>
    </row>
    <row r="8" spans="1:7" ht="160.5" customHeight="1" x14ac:dyDescent="0.3">
      <c r="A8" s="6">
        <v>3</v>
      </c>
      <c r="B8" s="29" t="s">
        <v>21</v>
      </c>
      <c r="C8" s="6">
        <v>1</v>
      </c>
      <c r="D8" s="7">
        <v>0</v>
      </c>
      <c r="E8" s="16"/>
      <c r="F8" s="7">
        <f t="shared" si="0"/>
        <v>0</v>
      </c>
      <c r="G8" s="8">
        <f t="shared" si="1"/>
        <v>0</v>
      </c>
    </row>
    <row r="9" spans="1:7" ht="160.5" customHeight="1" x14ac:dyDescent="0.3">
      <c r="A9" s="6">
        <v>4</v>
      </c>
      <c r="B9" s="29" t="s">
        <v>18</v>
      </c>
      <c r="C9" s="6">
        <v>1</v>
      </c>
      <c r="D9" s="7">
        <v>0</v>
      </c>
      <c r="E9" s="16"/>
      <c r="F9" s="7">
        <f t="shared" si="0"/>
        <v>0</v>
      </c>
      <c r="G9" s="8">
        <f t="shared" si="1"/>
        <v>0</v>
      </c>
    </row>
    <row r="10" spans="1:7" ht="160.5" customHeight="1" x14ac:dyDescent="0.3">
      <c r="A10" s="6">
        <v>5</v>
      </c>
      <c r="B10" s="29" t="s">
        <v>17</v>
      </c>
      <c r="C10" s="6">
        <v>1</v>
      </c>
      <c r="D10" s="7">
        <v>0</v>
      </c>
      <c r="E10" s="16"/>
      <c r="F10" s="7">
        <f t="shared" si="0"/>
        <v>0</v>
      </c>
      <c r="G10" s="8">
        <f t="shared" si="1"/>
        <v>0</v>
      </c>
    </row>
    <row r="11" spans="1:7" ht="160.5" customHeight="1" x14ac:dyDescent="0.3">
      <c r="A11" s="6">
        <v>6</v>
      </c>
      <c r="B11" s="29" t="s">
        <v>16</v>
      </c>
      <c r="C11" s="6">
        <v>6</v>
      </c>
      <c r="D11" s="7">
        <v>0</v>
      </c>
      <c r="E11" s="16"/>
      <c r="F11" s="7">
        <f t="shared" si="0"/>
        <v>0</v>
      </c>
      <c r="G11" s="8">
        <f t="shared" si="1"/>
        <v>0</v>
      </c>
    </row>
    <row r="12" spans="1:7" ht="160.5" customHeight="1" x14ac:dyDescent="0.3">
      <c r="A12" s="6">
        <v>7</v>
      </c>
      <c r="B12" s="29" t="s">
        <v>15</v>
      </c>
      <c r="C12" s="6">
        <v>1</v>
      </c>
      <c r="D12" s="7">
        <v>0</v>
      </c>
      <c r="E12" s="16"/>
      <c r="F12" s="7">
        <f t="shared" si="0"/>
        <v>0</v>
      </c>
      <c r="G12" s="8">
        <f t="shared" si="1"/>
        <v>0</v>
      </c>
    </row>
    <row r="13" spans="1:7" ht="160.5" customHeight="1" x14ac:dyDescent="0.3">
      <c r="A13" s="23">
        <v>8</v>
      </c>
      <c r="B13" s="30" t="s">
        <v>12</v>
      </c>
      <c r="C13" s="23">
        <v>5</v>
      </c>
      <c r="D13" s="24">
        <v>0</v>
      </c>
      <c r="E13" s="16"/>
      <c r="F13" s="7">
        <f t="shared" si="0"/>
        <v>0</v>
      </c>
      <c r="G13" s="8">
        <f t="shared" si="1"/>
        <v>0</v>
      </c>
    </row>
    <row r="14" spans="1:7" ht="14.25" customHeight="1" x14ac:dyDescent="0.3">
      <c r="A14" s="27"/>
      <c r="B14" s="31"/>
      <c r="C14" s="27"/>
      <c r="D14" s="28"/>
      <c r="E14" s="16"/>
      <c r="F14" s="7">
        <f t="shared" si="0"/>
        <v>0</v>
      </c>
      <c r="G14" s="8">
        <f t="shared" si="1"/>
        <v>0</v>
      </c>
    </row>
    <row r="15" spans="1:7" ht="160.5" customHeight="1" x14ac:dyDescent="0.3">
      <c r="A15" s="25">
        <v>9</v>
      </c>
      <c r="B15" s="32" t="s">
        <v>13</v>
      </c>
      <c r="C15" s="25">
        <v>1</v>
      </c>
      <c r="D15" s="26">
        <v>0</v>
      </c>
      <c r="E15" s="16"/>
      <c r="F15" s="7">
        <f t="shared" si="0"/>
        <v>0</v>
      </c>
      <c r="G15" s="8">
        <f t="shared" si="1"/>
        <v>0</v>
      </c>
    </row>
    <row r="16" spans="1:7" ht="173.25" customHeight="1" x14ac:dyDescent="0.3">
      <c r="A16" s="6">
        <v>10</v>
      </c>
      <c r="B16" s="29" t="s">
        <v>14</v>
      </c>
      <c r="C16" s="6">
        <v>3</v>
      </c>
      <c r="D16" s="7">
        <v>0</v>
      </c>
      <c r="E16" s="16"/>
      <c r="F16" s="7">
        <f t="shared" si="0"/>
        <v>0</v>
      </c>
      <c r="G16" s="8">
        <f t="shared" si="1"/>
        <v>0</v>
      </c>
    </row>
    <row r="17" spans="1:7" x14ac:dyDescent="0.3">
      <c r="A17" s="6"/>
      <c r="B17" s="29"/>
      <c r="C17" s="6"/>
      <c r="D17" s="7"/>
      <c r="E17" s="16"/>
      <c r="F17" s="7">
        <f t="shared" si="0"/>
        <v>0</v>
      </c>
      <c r="G17" s="8">
        <f t="shared" si="1"/>
        <v>0</v>
      </c>
    </row>
    <row r="18" spans="1:7" ht="51" customHeight="1" x14ac:dyDescent="0.3">
      <c r="A18" s="47" t="s">
        <v>0</v>
      </c>
      <c r="B18" s="48"/>
      <c r="C18" s="9"/>
      <c r="D18" s="10"/>
      <c r="E18" s="34"/>
      <c r="F18" s="34"/>
      <c r="G18" s="11">
        <f>SUM(G6:G17)</f>
        <v>0</v>
      </c>
    </row>
    <row r="19" spans="1:7" ht="47.25" customHeight="1" x14ac:dyDescent="0.3">
      <c r="A19" s="46" t="s">
        <v>10</v>
      </c>
      <c r="B19" s="46"/>
      <c r="C19" s="46"/>
      <c r="D19" s="46"/>
      <c r="E19" s="46"/>
      <c r="F19" s="46"/>
      <c r="G19" s="46"/>
    </row>
    <row r="20" spans="1:7" ht="46.5" customHeight="1" x14ac:dyDescent="0.3">
      <c r="A20" s="43" t="s">
        <v>7</v>
      </c>
      <c r="B20" s="44"/>
      <c r="C20" s="44"/>
      <c r="D20" s="44"/>
      <c r="E20" s="44"/>
      <c r="F20" s="44"/>
      <c r="G20" s="44"/>
    </row>
    <row r="21" spans="1:7" ht="15" customHeight="1" x14ac:dyDescent="0.3">
      <c r="A21" s="45"/>
      <c r="B21" s="45"/>
      <c r="C21" s="45"/>
      <c r="D21" s="45"/>
      <c r="E21" s="45"/>
      <c r="F21" s="45"/>
      <c r="G21" s="45"/>
    </row>
    <row r="22" spans="1:7" x14ac:dyDescent="0.3">
      <c r="A22" s="21"/>
      <c r="B22" s="12"/>
      <c r="C22" s="13"/>
      <c r="D22" s="13"/>
      <c r="E22" s="13"/>
      <c r="F22" s="13"/>
      <c r="G22" s="1"/>
    </row>
    <row r="23" spans="1:7" x14ac:dyDescent="0.3">
      <c r="A23" s="17"/>
      <c r="B23" s="12"/>
      <c r="C23" s="13"/>
      <c r="D23" s="13"/>
      <c r="E23" s="13"/>
      <c r="F23" s="13"/>
      <c r="G23" s="1"/>
    </row>
    <row r="24" spans="1:7" x14ac:dyDescent="0.3">
      <c r="A24" s="18"/>
      <c r="C24" s="1"/>
      <c r="D24" s="36"/>
      <c r="E24" s="37"/>
      <c r="F24" s="37"/>
      <c r="G24" s="1"/>
    </row>
    <row r="25" spans="1:7" x14ac:dyDescent="0.3">
      <c r="A25" s="49" t="s">
        <v>22</v>
      </c>
      <c r="B25" s="49"/>
      <c r="C25" s="1"/>
      <c r="D25" s="38"/>
      <c r="E25" s="39" t="s">
        <v>1</v>
      </c>
      <c r="F25" s="39"/>
      <c r="G25" s="1"/>
    </row>
    <row r="26" spans="1:7" x14ac:dyDescent="0.3">
      <c r="A26" s="19"/>
      <c r="C26" s="1"/>
      <c r="D26" s="38"/>
      <c r="E26" s="39" t="s">
        <v>2</v>
      </c>
      <c r="F26" s="39"/>
      <c r="G26" s="1"/>
    </row>
    <row r="27" spans="1:7" x14ac:dyDescent="0.3">
      <c r="A27" s="19"/>
      <c r="C27" s="1"/>
      <c r="D27" s="35"/>
      <c r="E27" s="39"/>
      <c r="F27" s="39"/>
      <c r="G27" s="1"/>
    </row>
    <row r="28" spans="1:7" x14ac:dyDescent="0.3">
      <c r="A28" s="19"/>
      <c r="C28" s="1"/>
      <c r="D28" s="1"/>
      <c r="E28" s="1"/>
      <c r="F28" s="1"/>
      <c r="G28" s="1"/>
    </row>
    <row r="29" spans="1:7" x14ac:dyDescent="0.3">
      <c r="A29" s="19"/>
      <c r="C29" s="1"/>
      <c r="D29" s="1"/>
      <c r="E29" s="1"/>
      <c r="F29" s="1"/>
      <c r="G29" s="14"/>
    </row>
    <row r="30" spans="1:7" x14ac:dyDescent="0.3">
      <c r="A30" s="19"/>
      <c r="C30" s="1"/>
      <c r="D30" s="1"/>
      <c r="E30" s="1"/>
      <c r="F30" s="1"/>
      <c r="G30" s="1"/>
    </row>
    <row r="31" spans="1:7" x14ac:dyDescent="0.3">
      <c r="A31" s="19"/>
      <c r="C31" s="1"/>
      <c r="D31" s="1"/>
      <c r="E31" s="1"/>
      <c r="F31" s="1"/>
      <c r="G31" s="1"/>
    </row>
    <row r="32" spans="1:7" x14ac:dyDescent="0.3">
      <c r="A32" s="19"/>
      <c r="C32" s="1"/>
      <c r="D32" s="1"/>
      <c r="E32" s="1"/>
      <c r="F32" s="1"/>
      <c r="G32" s="1"/>
    </row>
    <row r="33" spans="1:7" x14ac:dyDescent="0.3">
      <c r="A33" s="19"/>
      <c r="C33" s="1"/>
      <c r="D33" s="1"/>
      <c r="E33" s="1"/>
      <c r="F33" s="1"/>
      <c r="G33" s="1"/>
    </row>
    <row r="34" spans="1:7" x14ac:dyDescent="0.3">
      <c r="A34" s="19"/>
      <c r="C34" s="1"/>
      <c r="D34" s="1"/>
      <c r="E34" s="1"/>
      <c r="F34" s="1"/>
      <c r="G34" s="1"/>
    </row>
    <row r="35" spans="1:7" x14ac:dyDescent="0.3">
      <c r="A35" s="19"/>
      <c r="C35" s="1"/>
      <c r="D35" s="1"/>
      <c r="E35" s="1"/>
      <c r="F35" s="1"/>
      <c r="G35" s="1"/>
    </row>
  </sheetData>
  <mergeCells count="11">
    <mergeCell ref="E27:F27"/>
    <mergeCell ref="A2:G2"/>
    <mergeCell ref="A3:G3"/>
    <mergeCell ref="A4:B4"/>
    <mergeCell ref="A20:G20"/>
    <mergeCell ref="A21:G21"/>
    <mergeCell ref="E25:F25"/>
    <mergeCell ref="E26:F26"/>
    <mergeCell ref="A19:G19"/>
    <mergeCell ref="A18:B18"/>
    <mergeCell ref="A25:B25"/>
  </mergeCells>
  <pageMargins left="0.70866141732283472" right="0.70866141732283472" top="0.39370078740157483" bottom="0.39370078740157483" header="0.31496062992125984" footer="0.31496062992125984"/>
  <pageSetup paperSize="9" scale="79"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lmelounova</dc:creator>
  <cp:lastModifiedBy>Kotěra Ondřej</cp:lastModifiedBy>
  <cp:lastPrinted>2025-04-03T11:42:10Z</cp:lastPrinted>
  <dcterms:created xsi:type="dcterms:W3CDTF">2025-04-03T06:01:14Z</dcterms:created>
  <dcterms:modified xsi:type="dcterms:W3CDTF">2025-05-09T06:35:56Z</dcterms:modified>
</cp:coreProperties>
</file>