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2" windowHeight="11640"/>
  </bookViews>
  <sheets>
    <sheet name="Příloha č. 5 ZD" sheetId="1" r:id="rId1"/>
  </sheets>
  <calcPr calcId="125725"/>
</workbook>
</file>

<file path=xl/calcChain.xml><?xml version="1.0" encoding="utf-8"?>
<calcChain xmlns="http://schemas.openxmlformats.org/spreadsheetml/2006/main">
  <c r="N6" i="1"/>
  <c r="M8"/>
  <c r="N8" s="1"/>
  <c r="M6"/>
  <c r="M5"/>
  <c r="N5" s="1"/>
  <c r="I7"/>
  <c r="P7" s="1"/>
  <c r="R7" s="1"/>
  <c r="I6"/>
  <c r="H8"/>
  <c r="I8" s="1"/>
  <c r="H5"/>
  <c r="I5" s="1"/>
  <c r="H6"/>
  <c r="H7"/>
  <c r="N9" l="1"/>
  <c r="P8"/>
  <c r="R8" s="1"/>
  <c r="P6"/>
  <c r="R6" s="1"/>
  <c r="P5"/>
  <c r="R5" s="1"/>
  <c r="M9"/>
  <c r="I9"/>
  <c r="H9"/>
  <c r="R9" l="1"/>
  <c r="P9"/>
</calcChain>
</file>

<file path=xl/sharedStrings.xml><?xml version="1.0" encoding="utf-8"?>
<sst xmlns="http://schemas.openxmlformats.org/spreadsheetml/2006/main" count="43" uniqueCount="24">
  <si>
    <t>nízký tarif (NT)</t>
  </si>
  <si>
    <t>odběr celkem</t>
  </si>
  <si>
    <t>x</t>
  </si>
  <si>
    <t>vysoký tar. (VT)</t>
  </si>
  <si>
    <t>sazba -produkt  (požadované)</t>
  </si>
  <si>
    <t>vysoký tarif (VT)</t>
  </si>
  <si>
    <t>C 45d</t>
  </si>
  <si>
    <t>C 62d</t>
  </si>
  <si>
    <t xml:space="preserve">celkem NN </t>
  </si>
  <si>
    <t xml:space="preserve">C 25d           </t>
  </si>
  <si>
    <t xml:space="preserve">Veřejná zakázka "Dodávka elektrické energie pro objekty a zařízení spravovaná obcemi Dambořice a Uhřice pro rok 2016 až 2019"
</t>
  </si>
  <si>
    <t>nabídková cena
(Kč/MWh bez DPH)</t>
  </si>
  <si>
    <t xml:space="preserve">C 01d
C 02d              </t>
  </si>
  <si>
    <t>Množství objemu nízké napětí (NN)
dle přílohy č. 4 ZD</t>
  </si>
  <si>
    <t xml:space="preserve">Dodávka el. en. pro obce Dambořice a Uhřice pro rok 2016 až 2019
(Kč bez DPH)   </t>
  </si>
  <si>
    <t xml:space="preserve">Cena za 12 měsíců 
(Kč bez DPH)     </t>
  </si>
  <si>
    <t xml:space="preserve">Cena za 12 měsíců 
(Kč bez DPH)    </t>
  </si>
  <si>
    <t xml:space="preserve">Dodávka el. en. celkem
(Kč bez DPH)
za 12 měsíců         </t>
  </si>
  <si>
    <r>
      <rPr>
        <b/>
        <sz val="12"/>
        <color rgb="FF7030A0"/>
        <rFont val="Arial"/>
        <family val="2"/>
        <charset val="238"/>
      </rPr>
      <t>Obec Dambořice</t>
    </r>
    <r>
      <rPr>
        <b/>
        <sz val="9"/>
        <rFont val="Arial"/>
        <family val="2"/>
        <charset val="238"/>
      </rPr>
      <t xml:space="preserve">
předpokládané množství odběru (MWh) v členění dle stávajícího stavu za 12 měsíců</t>
    </r>
  </si>
  <si>
    <r>
      <rPr>
        <b/>
        <sz val="12"/>
        <color rgb="FF7030A0"/>
        <rFont val="Arial"/>
        <family val="2"/>
        <charset val="238"/>
      </rPr>
      <t>Obec Uhřice</t>
    </r>
    <r>
      <rPr>
        <b/>
        <sz val="9"/>
        <rFont val="Arial"/>
        <family val="2"/>
        <charset val="238"/>
      </rPr>
      <t xml:space="preserve">
předpokládané množství odběru (MWh) v členění dle stávajícího stavu za 12 měsíců</t>
    </r>
  </si>
  <si>
    <t>V ……………………….. dne ………………….</t>
  </si>
  <si>
    <t>.............................................................................................................</t>
  </si>
  <si>
    <t>osoba oprávněná jednat jménem či za uchazeče</t>
  </si>
  <si>
    <r>
      <t xml:space="preserve">Příloha č. 5 ZD (tabulka na zpracování nabídkové ceny) (Kč/MWh  bez DPH)                                                                                                         </t>
    </r>
    <r>
      <rPr>
        <b/>
        <sz val="14"/>
        <color indexed="12"/>
        <rFont val="Arial"/>
        <family val="2"/>
        <charset val="238"/>
      </rPr>
      <t xml:space="preserve">               </t>
    </r>
    <r>
      <rPr>
        <b/>
        <sz val="14"/>
        <rFont val="Arial"/>
        <family val="2"/>
        <charset val="238"/>
      </rPr>
      <t xml:space="preserve">                                                   </t>
    </r>
    <r>
      <rPr>
        <b/>
        <sz val="14"/>
        <color indexed="10"/>
        <rFont val="Arial"/>
        <family val="2"/>
        <charset val="238"/>
      </rPr>
      <t xml:space="preserve">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</si>
</sst>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00"/>
    <numFmt numFmtId="166" formatCode="#,##0.00\ _K_č"/>
  </numFmts>
  <fonts count="23">
    <font>
      <sz val="10"/>
      <name val="Arial"/>
      <charset val="238"/>
    </font>
    <font>
      <sz val="10"/>
      <name val="Verdan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1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name val="Arial"/>
      <family val="2"/>
      <charset val="238"/>
    </font>
    <font>
      <sz val="11"/>
      <color theme="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2"/>
      <color rgb="FF7030A0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2"/>
      <name val="Arial"/>
      <family val="2"/>
      <charset val="238"/>
    </font>
    <font>
      <sz val="14"/>
      <name val="Arial"/>
      <family val="2"/>
      <charset val="238"/>
    </font>
    <font>
      <sz val="14"/>
      <name val="Verdana"/>
      <family val="2"/>
      <charset val="238"/>
    </font>
    <font>
      <i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gray0625">
        <fgColor indexed="49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66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 wrapText="1"/>
    </xf>
    <xf numFmtId="166" fontId="11" fillId="2" borderId="6" xfId="0" applyNumberFormat="1" applyFont="1" applyFill="1" applyBorder="1" applyAlignment="1">
      <alignment horizontal="center" vertical="center" wrapText="1"/>
    </xf>
    <xf numFmtId="166" fontId="7" fillId="3" borderId="5" xfId="0" applyNumberFormat="1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6" fontId="5" fillId="3" borderId="13" xfId="0" applyNumberFormat="1" applyFont="1" applyFill="1" applyBorder="1" applyAlignment="1">
      <alignment horizontal="center" vertical="center" wrapText="1"/>
    </xf>
    <xf numFmtId="166" fontId="5" fillId="2" borderId="16" xfId="0" applyNumberFormat="1" applyFont="1" applyFill="1" applyBorder="1" applyAlignment="1">
      <alignment horizontal="center" vertical="center" wrapText="1"/>
    </xf>
    <xf numFmtId="166" fontId="5" fillId="2" borderId="17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13" fillId="6" borderId="1" xfId="0" applyNumberFormat="1" applyFont="1" applyFill="1" applyBorder="1" applyAlignment="1">
      <alignment horizontal="center" vertical="center" wrapText="1"/>
    </xf>
    <xf numFmtId="164" fontId="5" fillId="6" borderId="1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64" fontId="13" fillId="7" borderId="1" xfId="0" applyNumberFormat="1" applyFont="1" applyFill="1" applyBorder="1" applyAlignment="1">
      <alignment horizontal="center" vertical="center" wrapText="1"/>
    </xf>
    <xf numFmtId="164" fontId="5" fillId="7" borderId="10" xfId="0" applyNumberFormat="1" applyFont="1" applyFill="1" applyBorder="1" applyAlignment="1">
      <alignment horizontal="center" vertical="center" wrapText="1"/>
    </xf>
    <xf numFmtId="166" fontId="5" fillId="7" borderId="3" xfId="0" applyNumberFormat="1" applyFont="1" applyFill="1" applyBorder="1" applyAlignment="1">
      <alignment horizontal="center" vertical="center" wrapText="1"/>
    </xf>
    <xf numFmtId="166" fontId="13" fillId="0" borderId="3" xfId="0" applyNumberFormat="1" applyFont="1" applyFill="1" applyBorder="1" applyAlignment="1">
      <alignment horizontal="center" vertical="center" wrapText="1"/>
    </xf>
    <xf numFmtId="166" fontId="17" fillId="2" borderId="22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Alignme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49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20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166" fontId="13" fillId="3" borderId="14" xfId="0" applyNumberFormat="1" applyFont="1" applyFill="1" applyBorder="1" applyAlignment="1" applyProtection="1">
      <alignment horizontal="center" vertical="center" wrapText="1"/>
      <protection locked="0"/>
    </xf>
    <xf numFmtId="166" fontId="1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Protection="1"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4" fontId="5" fillId="6" borderId="3" xfId="0" applyNumberFormat="1" applyFont="1" applyFill="1" applyBorder="1" applyAlignment="1">
      <alignment horizontal="center" vertical="center" wrapText="1"/>
    </xf>
    <xf numFmtId="4" fontId="15" fillId="2" borderId="18" xfId="0" applyNumberFormat="1" applyFont="1" applyFill="1" applyBorder="1" applyAlignment="1">
      <alignment horizontal="center" vertical="center" wrapText="1"/>
    </xf>
    <xf numFmtId="4" fontId="5" fillId="7" borderId="3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FA8EA0"/>
      <color rgb="FFFF3300"/>
      <color rgb="FFCCFF99"/>
      <color rgb="FFCC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tabSelected="1" topLeftCell="A3" zoomScale="80" zoomScaleNormal="80" workbookViewId="0">
      <selection activeCell="D6" sqref="D6"/>
    </sheetView>
  </sheetViews>
  <sheetFormatPr defaultRowHeight="13.2"/>
  <cols>
    <col min="1" max="1" width="19.5546875" customWidth="1"/>
    <col min="2" max="4" width="14.44140625" customWidth="1"/>
    <col min="5" max="5" width="1.77734375" customWidth="1"/>
    <col min="6" max="7" width="15.77734375" customWidth="1"/>
    <col min="8" max="8" width="16.109375" customWidth="1"/>
    <col min="9" max="9" width="20.77734375" customWidth="1"/>
    <col min="10" max="10" width="1.77734375" customWidth="1"/>
    <col min="11" max="13" width="15.77734375" customWidth="1"/>
    <col min="14" max="14" width="20.77734375" customWidth="1"/>
    <col min="15" max="15" width="1.77734375" customWidth="1"/>
    <col min="16" max="16" width="20.77734375" customWidth="1"/>
    <col min="17" max="17" width="1.77734375" customWidth="1"/>
    <col min="18" max="18" width="25.21875" customWidth="1"/>
  </cols>
  <sheetData>
    <row r="1" spans="1:19" ht="43.8" customHeight="1">
      <c r="A1" s="40" t="s">
        <v>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2"/>
      <c r="Q1" s="43"/>
      <c r="R1" s="43"/>
    </row>
    <row r="2" spans="1:19" ht="52.2" customHeight="1" thickBot="1">
      <c r="A2" s="40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9" s="3" customFormat="1" ht="43.8" customHeight="1" thickTop="1" thickBot="1">
      <c r="A3" s="47" t="s">
        <v>13</v>
      </c>
      <c r="B3" s="46" t="s">
        <v>4</v>
      </c>
      <c r="C3" s="52" t="s">
        <v>11</v>
      </c>
      <c r="D3" s="53"/>
      <c r="E3" s="7"/>
      <c r="F3" s="54" t="s">
        <v>18</v>
      </c>
      <c r="G3" s="55"/>
      <c r="H3" s="55"/>
      <c r="I3" s="56"/>
      <c r="J3" s="7"/>
      <c r="K3" s="57" t="s">
        <v>19</v>
      </c>
      <c r="L3" s="58"/>
      <c r="M3" s="58"/>
      <c r="N3" s="59"/>
      <c r="O3" s="7"/>
      <c r="P3" s="50" t="s">
        <v>17</v>
      </c>
      <c r="Q3" s="4"/>
      <c r="R3" s="38" t="s">
        <v>14</v>
      </c>
    </row>
    <row r="4" spans="1:19" s="3" customFormat="1" ht="38.4" customHeight="1">
      <c r="A4" s="48"/>
      <c r="B4" s="46"/>
      <c r="C4" s="16" t="s">
        <v>0</v>
      </c>
      <c r="D4" s="17" t="s">
        <v>3</v>
      </c>
      <c r="E4" s="12"/>
      <c r="F4" s="22" t="s">
        <v>0</v>
      </c>
      <c r="G4" s="22" t="s">
        <v>5</v>
      </c>
      <c r="H4" s="23" t="s">
        <v>1</v>
      </c>
      <c r="I4" s="28" t="s">
        <v>15</v>
      </c>
      <c r="J4" s="10"/>
      <c r="K4" s="29" t="s">
        <v>0</v>
      </c>
      <c r="L4" s="29" t="s">
        <v>5</v>
      </c>
      <c r="M4" s="30" t="s">
        <v>1</v>
      </c>
      <c r="N4" s="31" t="s">
        <v>16</v>
      </c>
      <c r="O4" s="10"/>
      <c r="P4" s="51"/>
      <c r="Q4" s="4"/>
      <c r="R4" s="39"/>
    </row>
    <row r="5" spans="1:19" s="3" customFormat="1" ht="60.75" customHeight="1">
      <c r="A5" s="48"/>
      <c r="B5" s="18" t="s">
        <v>12</v>
      </c>
      <c r="C5" s="19" t="s">
        <v>2</v>
      </c>
      <c r="D5" s="60"/>
      <c r="E5" s="9"/>
      <c r="F5" s="24" t="s">
        <v>2</v>
      </c>
      <c r="G5" s="25">
        <v>24.864999999999998</v>
      </c>
      <c r="H5" s="26">
        <f>G5</f>
        <v>24.864999999999998</v>
      </c>
      <c r="I5" s="69">
        <f>H5*D5</f>
        <v>0</v>
      </c>
      <c r="J5" s="6"/>
      <c r="K5" s="32" t="s">
        <v>2</v>
      </c>
      <c r="L5" s="33">
        <v>2.5179999999999998</v>
      </c>
      <c r="M5" s="34">
        <f>L5</f>
        <v>2.5179999999999998</v>
      </c>
      <c r="N5" s="71">
        <f>M5*D5</f>
        <v>0</v>
      </c>
      <c r="O5" s="6"/>
      <c r="P5" s="36">
        <f>N5+I5</f>
        <v>0</v>
      </c>
      <c r="Q5" s="5"/>
      <c r="R5" s="15">
        <f>P5*3</f>
        <v>0</v>
      </c>
    </row>
    <row r="6" spans="1:19" s="3" customFormat="1" ht="43.5" customHeight="1">
      <c r="A6" s="48"/>
      <c r="B6" s="18" t="s">
        <v>9</v>
      </c>
      <c r="C6" s="61"/>
      <c r="D6" s="60"/>
      <c r="E6" s="9"/>
      <c r="F6" s="25">
        <v>4.6589999999999998</v>
      </c>
      <c r="G6" s="25">
        <v>12.545</v>
      </c>
      <c r="H6" s="26">
        <f>F6+G6</f>
        <v>17.204000000000001</v>
      </c>
      <c r="I6" s="69">
        <f>(C6*F6)+(D6*G6)</f>
        <v>0</v>
      </c>
      <c r="J6" s="6"/>
      <c r="K6" s="33">
        <v>24.312000000000001</v>
      </c>
      <c r="L6" s="33">
        <v>51.061999999999998</v>
      </c>
      <c r="M6" s="34">
        <f>K6+L6</f>
        <v>75.373999999999995</v>
      </c>
      <c r="N6" s="71">
        <f>(C6*K6)+(D6*L6)</f>
        <v>0</v>
      </c>
      <c r="O6" s="6"/>
      <c r="P6" s="36">
        <f t="shared" ref="P6:P8" si="0">N6+I6</f>
        <v>0</v>
      </c>
      <c r="Q6" s="5"/>
      <c r="R6" s="15">
        <f t="shared" ref="R6:R8" si="1">P6*3</f>
        <v>0</v>
      </c>
    </row>
    <row r="7" spans="1:19" s="3" customFormat="1" ht="39" customHeight="1">
      <c r="A7" s="48"/>
      <c r="B7" s="18" t="s">
        <v>6</v>
      </c>
      <c r="C7" s="61"/>
      <c r="D7" s="60"/>
      <c r="E7" s="9"/>
      <c r="F7" s="25">
        <v>98.251999999999995</v>
      </c>
      <c r="G7" s="25">
        <v>27.646999999999998</v>
      </c>
      <c r="H7" s="26">
        <f>F7+G7</f>
        <v>125.899</v>
      </c>
      <c r="I7" s="69">
        <f>(C7*F7)+(D7*G7)</f>
        <v>0</v>
      </c>
      <c r="J7" s="6"/>
      <c r="K7" s="32" t="s">
        <v>2</v>
      </c>
      <c r="L7" s="32" t="s">
        <v>2</v>
      </c>
      <c r="M7" s="34" t="s">
        <v>2</v>
      </c>
      <c r="N7" s="35" t="s">
        <v>2</v>
      </c>
      <c r="O7" s="6"/>
      <c r="P7" s="36">
        <f>+I7</f>
        <v>0</v>
      </c>
      <c r="Q7" s="5"/>
      <c r="R7" s="15">
        <f t="shared" si="1"/>
        <v>0</v>
      </c>
    </row>
    <row r="8" spans="1:19" s="3" customFormat="1" ht="41.25" customHeight="1">
      <c r="A8" s="49"/>
      <c r="B8" s="18" t="s">
        <v>7</v>
      </c>
      <c r="C8" s="19" t="s">
        <v>2</v>
      </c>
      <c r="D8" s="60"/>
      <c r="E8" s="9"/>
      <c r="F8" s="24" t="s">
        <v>2</v>
      </c>
      <c r="G8" s="25">
        <v>102.17</v>
      </c>
      <c r="H8" s="26">
        <f>G8</f>
        <v>102.17</v>
      </c>
      <c r="I8" s="69">
        <f>H8*D8</f>
        <v>0</v>
      </c>
      <c r="J8" s="6"/>
      <c r="K8" s="32" t="s">
        <v>2</v>
      </c>
      <c r="L8" s="33">
        <v>60.232999999999997</v>
      </c>
      <c r="M8" s="34">
        <f>L8</f>
        <v>60.232999999999997</v>
      </c>
      <c r="N8" s="71">
        <f>D8*M8</f>
        <v>0</v>
      </c>
      <c r="O8" s="6"/>
      <c r="P8" s="36">
        <f t="shared" si="0"/>
        <v>0</v>
      </c>
      <c r="Q8" s="5"/>
      <c r="R8" s="15">
        <f t="shared" si="1"/>
        <v>0</v>
      </c>
    </row>
    <row r="9" spans="1:19" ht="36" customHeight="1" thickBot="1">
      <c r="A9" s="44" t="s">
        <v>8</v>
      </c>
      <c r="B9" s="45"/>
      <c r="C9" s="20" t="s">
        <v>2</v>
      </c>
      <c r="D9" s="21" t="s">
        <v>2</v>
      </c>
      <c r="E9" s="8"/>
      <c r="F9" s="27" t="s">
        <v>2</v>
      </c>
      <c r="G9" s="27" t="s">
        <v>2</v>
      </c>
      <c r="H9" s="13">
        <f>SUM(H5:H8)</f>
        <v>270.13800000000003</v>
      </c>
      <c r="I9" s="70">
        <f>I8+I7+I6+I5</f>
        <v>0</v>
      </c>
      <c r="J9" s="11"/>
      <c r="K9" s="27" t="s">
        <v>2</v>
      </c>
      <c r="L9" s="27" t="s">
        <v>2</v>
      </c>
      <c r="M9" s="13">
        <f>SUM(M5:M8)</f>
        <v>138.125</v>
      </c>
      <c r="N9" s="70">
        <f>N8+N6+N5</f>
        <v>0</v>
      </c>
      <c r="O9" s="11"/>
      <c r="P9" s="37">
        <f>P8+P7+P6+P5</f>
        <v>0</v>
      </c>
      <c r="Q9" s="1"/>
      <c r="R9" s="14">
        <f>R8+R7+R6+R5</f>
        <v>0</v>
      </c>
      <c r="S9" s="3"/>
    </row>
    <row r="10" spans="1:19" ht="13.8" thickTop="1">
      <c r="A10" s="1"/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9">
      <c r="B11" s="2"/>
      <c r="C11" s="2"/>
      <c r="D11" s="2"/>
      <c r="E11" s="2"/>
    </row>
    <row r="12" spans="1:19" ht="108.6" customHeight="1">
      <c r="B12" s="2"/>
      <c r="C12" s="2"/>
      <c r="D12" s="2"/>
      <c r="E12" s="2"/>
    </row>
    <row r="13" spans="1:19" ht="17.399999999999999">
      <c r="A13" s="62"/>
      <c r="B13" s="63"/>
      <c r="C13" s="63"/>
      <c r="D13" s="63"/>
      <c r="E13" s="63"/>
      <c r="F13" s="62"/>
      <c r="G13" s="62"/>
      <c r="H13" s="62"/>
      <c r="I13" s="62"/>
    </row>
    <row r="14" spans="1:19" ht="34.200000000000003" customHeight="1">
      <c r="A14" s="62"/>
      <c r="B14" s="65" t="s">
        <v>20</v>
      </c>
      <c r="C14" s="66"/>
      <c r="D14" s="66"/>
      <c r="E14" s="66"/>
      <c r="F14" s="65"/>
      <c r="G14" s="62"/>
      <c r="H14" s="62"/>
      <c r="I14" s="62"/>
    </row>
    <row r="15" spans="1:19" ht="17.399999999999999">
      <c r="A15" s="62"/>
      <c r="B15" s="62"/>
      <c r="C15" s="64"/>
      <c r="D15" s="64"/>
      <c r="E15" s="64"/>
      <c r="F15" s="62"/>
      <c r="G15" s="62"/>
      <c r="H15" s="62"/>
      <c r="I15" s="62"/>
    </row>
    <row r="16" spans="1:19" ht="17.399999999999999">
      <c r="A16" s="62"/>
      <c r="B16" s="62"/>
      <c r="C16" s="64"/>
      <c r="D16" s="64"/>
      <c r="E16" s="64"/>
      <c r="F16" s="62"/>
      <c r="G16" s="62"/>
      <c r="H16" s="62"/>
      <c r="I16" s="62"/>
    </row>
    <row r="17" spans="1:13" ht="17.399999999999999">
      <c r="A17" s="62"/>
      <c r="B17" s="62"/>
      <c r="C17" s="64"/>
      <c r="D17" s="64"/>
      <c r="E17" s="64"/>
      <c r="F17" s="62"/>
      <c r="G17" s="62"/>
      <c r="H17" s="62"/>
      <c r="I17" s="62"/>
    </row>
    <row r="18" spans="1:13" ht="17.399999999999999">
      <c r="A18" s="62"/>
      <c r="B18" s="62"/>
      <c r="C18" s="64"/>
    </row>
    <row r="19" spans="1:13" ht="17.399999999999999">
      <c r="A19" s="62"/>
      <c r="B19" s="62"/>
      <c r="C19" s="62"/>
    </row>
    <row r="20" spans="1:13" ht="17.399999999999999">
      <c r="A20" s="62"/>
      <c r="B20" s="62"/>
      <c r="C20" s="62"/>
      <c r="D20" s="62"/>
      <c r="E20" s="64"/>
      <c r="F20" s="62"/>
      <c r="G20" s="62"/>
      <c r="H20" s="62"/>
      <c r="I20" s="62"/>
    </row>
    <row r="21" spans="1:13" ht="43.8" customHeight="1">
      <c r="A21" s="62"/>
      <c r="B21" s="63"/>
      <c r="C21" s="63"/>
      <c r="D21" s="63"/>
      <c r="E21" s="63"/>
      <c r="F21" s="62"/>
      <c r="G21" s="62"/>
      <c r="H21" s="66"/>
      <c r="I21" s="66"/>
      <c r="J21" s="65"/>
      <c r="K21" s="67" t="s">
        <v>21</v>
      </c>
      <c r="L21" s="66"/>
      <c r="M21" s="66"/>
    </row>
    <row r="22" spans="1:13" ht="36.6" customHeight="1">
      <c r="B22" s="2"/>
      <c r="C22" s="2"/>
      <c r="D22" s="2"/>
      <c r="E22" s="2"/>
      <c r="H22" s="65"/>
      <c r="I22" s="66"/>
      <c r="J22" s="65"/>
      <c r="K22" s="68" t="s">
        <v>22</v>
      </c>
      <c r="L22" s="66"/>
      <c r="M22" s="66"/>
    </row>
    <row r="23" spans="1:13">
      <c r="B23" s="2"/>
      <c r="C23" s="2"/>
      <c r="D23" s="2"/>
      <c r="E23" s="2"/>
    </row>
    <row r="24" spans="1:13">
      <c r="B24" s="2"/>
      <c r="C24" s="2"/>
      <c r="D24" s="2"/>
      <c r="E24" s="2"/>
    </row>
    <row r="25" spans="1:13">
      <c r="B25" s="2"/>
      <c r="C25" s="2"/>
      <c r="D25" s="2"/>
      <c r="E25" s="2"/>
    </row>
    <row r="26" spans="1:13">
      <c r="B26" s="2"/>
      <c r="C26" s="2"/>
      <c r="D26" s="2"/>
      <c r="E26" s="2"/>
    </row>
    <row r="27" spans="1:13">
      <c r="B27" s="2"/>
      <c r="C27" s="2"/>
      <c r="D27" s="2"/>
      <c r="E27" s="2"/>
    </row>
    <row r="28" spans="1:13">
      <c r="B28" s="2"/>
      <c r="C28" s="2"/>
      <c r="D28" s="2"/>
      <c r="E28" s="2"/>
    </row>
    <row r="29" spans="1:13">
      <c r="B29" s="2"/>
      <c r="C29" s="2"/>
      <c r="D29" s="2"/>
      <c r="E29" s="2"/>
    </row>
    <row r="30" spans="1:13">
      <c r="B30" s="2"/>
      <c r="C30" s="2"/>
      <c r="D30" s="2"/>
      <c r="E30" s="2"/>
    </row>
    <row r="31" spans="1:13">
      <c r="B31" s="2"/>
      <c r="C31" s="2"/>
      <c r="D31" s="2"/>
      <c r="E31" s="2"/>
    </row>
  </sheetData>
  <sheetProtection password="C77E" sheet="1" objects="1" scenarios="1" selectLockedCells="1"/>
  <mergeCells count="10">
    <mergeCell ref="R3:R4"/>
    <mergeCell ref="A2:R2"/>
    <mergeCell ref="A1:R1"/>
    <mergeCell ref="A9:B9"/>
    <mergeCell ref="B3:B4"/>
    <mergeCell ref="A3:A8"/>
    <mergeCell ref="P3:P4"/>
    <mergeCell ref="C3:D3"/>
    <mergeCell ref="F3:I3"/>
    <mergeCell ref="K3:N3"/>
  </mergeCells>
  <phoneticPr fontId="3" type="noConversion"/>
  <printOptions horizontalCentered="1"/>
  <pageMargins left="0" right="0" top="0.74803149606299213" bottom="0.74803149606299213" header="0.31496062992125984" footer="0.31496062992125984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5 ZD</vt:lpstr>
    </vt:vector>
  </TitlesOfParts>
  <Company>CENTRE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Jan Husák</dc:creator>
  <cp:lastModifiedBy>Janči</cp:lastModifiedBy>
  <cp:lastPrinted>2016-05-26T09:26:22Z</cp:lastPrinted>
  <dcterms:created xsi:type="dcterms:W3CDTF">2008-10-15T14:51:02Z</dcterms:created>
  <dcterms:modified xsi:type="dcterms:W3CDTF">2016-05-26T09:28:01Z</dcterms:modified>
</cp:coreProperties>
</file>