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8_eBONUS_REGION_PRINT\01_ZD\"/>
    </mc:Choice>
  </mc:AlternateContent>
  <xr:revisionPtr revIDLastSave="0" documentId="13_ncr:1_{5154DFE4-E517-49AF-AF26-163E8C94D3A0}" xr6:coauthVersionLast="47" xr6:coauthVersionMax="47" xr10:uidLastSave="{00000000-0000-0000-0000-000000000000}"/>
  <bookViews>
    <workbookView xWindow="-28920" yWindow="-495" windowWidth="29040" windowHeight="15720" xr2:uid="{86B42021-44C1-460A-AD03-A00FF3BB74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5" i="1" l="1"/>
  <c r="I34" i="1"/>
  <c r="I33" i="1"/>
  <c r="I32" i="1"/>
  <c r="I28" i="1"/>
  <c r="I31" i="1" l="1"/>
  <c r="I30" i="1" l="1"/>
  <c r="I27" i="1" l="1"/>
  <c r="I26" i="1"/>
  <c r="I25" i="1"/>
  <c r="I24" i="1"/>
  <c r="I23" i="1" l="1"/>
  <c r="I22" i="1" l="1"/>
  <c r="I19" i="1"/>
  <c r="I2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5" i="1"/>
  <c r="I36" i="1" l="1"/>
</calcChain>
</file>

<file path=xl/sharedStrings.xml><?xml version="1.0" encoding="utf-8"?>
<sst xmlns="http://schemas.openxmlformats.org/spreadsheetml/2006/main" count="114" uniqueCount="81">
  <si>
    <t>Médium</t>
  </si>
  <si>
    <t>Umístění inzerce a formát inzerce</t>
  </si>
  <si>
    <t>Jednotka</t>
  </si>
  <si>
    <t>Nabídková cena celkem v Kč bez DPH</t>
  </si>
  <si>
    <t>GOOGLE</t>
  </si>
  <si>
    <t>Kliknutí</t>
  </si>
  <si>
    <t>Bannery v rámci sítě Google, CS: senior, 60+, Zdraví, Zdravotní pojištění, Kupony a slevové nabídky tzn. slevy a výhody tzn. lovci výhodných akcí</t>
  </si>
  <si>
    <t>Facebook+Instagram</t>
  </si>
  <si>
    <t>Zásah</t>
  </si>
  <si>
    <t>Media planner</t>
  </si>
  <si>
    <t>Hodina</t>
  </si>
  <si>
    <t>Produkce</t>
  </si>
  <si>
    <t>Celková nabídková cena v Kč bez DPH</t>
  </si>
  <si>
    <t>Bannery v rámci sítě Google - REMARKETING, CS: navštívili webovou stránku OZP nebo landingpage OZP</t>
  </si>
  <si>
    <t>Nabídková cena za jednotku v Kč bez DPH</t>
  </si>
  <si>
    <t>Zajištění, správa a vyhodnocení kampaně.</t>
  </si>
  <si>
    <t>Příprava veškerých podkladů v rámci veškerého plnění.</t>
  </si>
  <si>
    <t>Veškeré dostupné formáty a dle konkrétního cílení, CS: senior, 60+, Zdraví, Zdravotní pojištění, Kupony a slevové nabídky tzn. slevy a výhody tzn. lovci výhodných akcí.</t>
  </si>
  <si>
    <t>Veškeré dostupné formáty a dle konkrétního cílení, CS: podnikání a OSVČ, Zdraví, Zdravotní pojištění, Kupony a slevové nabídky tzn. slevy a výhody tzn. lovci výhodných akcí.</t>
  </si>
  <si>
    <t>Veškeré dostupné formáty a dle konkrétního cílení, CS: ženy, 40-60, Rodičovství, Zdraví, Zdravotní pojištění, Kupony a slevové nabídky tzn. slevy a výhody tzn. lovci výhodných akcí.</t>
  </si>
  <si>
    <t>Veškeré dostupné formáty a dle konkrétního cílení, CS: ženy, 20-40, Rodičovství, Zdraví, Zprávy ze zdravotnictví, Zdravotní pojištění, Fitness, Sport, Péče o zdraví.</t>
  </si>
  <si>
    <t>Bannery v rámci sítě Google, CS: muž, 40-60, podnikání a OSVČ, Zdraví, Zdravotní pojištění, Kupony a slevové nabídky tzn. slevy a výhody tzn. lovci výhodných akcí.</t>
  </si>
  <si>
    <t>Bannery v rámci sítě Google, CS: ženy, 40-60, Rodičovství, Zdraví, Zdravotní pojištění, Kupony a slevové nabídky tzn. slevy a výhody tzn. lovci výhodných akcí.</t>
  </si>
  <si>
    <t>Bannery v rámci sítě Google, CS: ženy, 20-40, Rodičovství, Zdraví, Zprávy ze zdravotnictví, Zdravotní pojištění, Fitness, Sport, Péče o zdraví.</t>
  </si>
  <si>
    <t>Promovaný  post, CS: sledující FB a INST profil OZP.</t>
  </si>
  <si>
    <t>Distribuce letáků a časopisů; MOJEAMBULANCE a ostatní zdravotnická zařízení</t>
  </si>
  <si>
    <t>1ks</t>
  </si>
  <si>
    <t>DL v 210mm x š 99mm, 4/4, materiál - křída, lesk 250 g, baleno po 100ks</t>
  </si>
  <si>
    <t>DL leták</t>
  </si>
  <si>
    <t>Distribuce letáků a časopisů; IDS zdrav. zařízení</t>
  </si>
  <si>
    <t>Distribuce propagačních DL letáků OZP (DL jednoduché nebo skládané max. 3 lomy) do čekáren v rámci zdravotnických zařízení a v jejich blízkosti, a to včetně dopravy a vyzvednutí  v sídle OZP Praha.</t>
  </si>
  <si>
    <t>Příloha č. 1 - Soupis plnění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</si>
  <si>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</si>
  <si>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</si>
  <si>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</si>
  <si>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 Finální rozložení kampaně podléhá schválení OZP.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</si>
  <si>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</si>
  <si>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</si>
  <si>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</si>
  <si>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Tisk, OUtdoor a ostatní: Potvrzení médií/dodavatelů,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</si>
  <si>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</si>
  <si>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</si>
  <si>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</si>
  <si>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</si>
  <si>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</si>
  <si>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</si>
  <si>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</si>
  <si>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</si>
  <si>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Cílem kampaně je zvýšit návštěvnost webu ebonus.ozp.cz či podstránek dle požadavků OZP.</t>
  </si>
  <si>
    <t>Vyhledávání; textový inzerát v rámci vyhledávání; 18+</t>
  </si>
  <si>
    <t>SEZNAM</t>
  </si>
  <si>
    <t>RTB</t>
  </si>
  <si>
    <t>Bannery v rámci RTB nákupu a konkrétního cílení (Mafra, Seznam, CNC, Adactive, TiscaliMedia a další dle doporučení)</t>
  </si>
  <si>
    <t>Zobrazení</t>
  </si>
  <si>
    <t>OZP spoty; Facebook Video alespoň 15s sledování nebo celé video v případě nižší stopáže (ThruPlay FB)</t>
  </si>
  <si>
    <t>Imprese</t>
  </si>
  <si>
    <t>Facebook video</t>
  </si>
  <si>
    <t>SPOTIFY</t>
  </si>
  <si>
    <t>Audio everywhere / OZP rozhlasové spoty v délce minimálně 20 vteřin</t>
  </si>
  <si>
    <t>Nákup reklamního prostoru dle níže uvedeného media plánu v období od 16.2.2026 do 31.5. 2026</t>
  </si>
  <si>
    <t>Leták</t>
  </si>
  <si>
    <t>1 kus</t>
  </si>
  <si>
    <t>Plakát</t>
  </si>
  <si>
    <t>Rollup</t>
  </si>
  <si>
    <t>Rollup 85x200, leštěný hliník s černě lakovanými boky a pacičkami na nohách. Obsahuje vnitřní stabilizátor a závaží. Odlehčená konstrukce, otočné nohy pro lepší stabilitu konstrukce, kvalitní napínací mechanismus, snadná výměna grafiky. PVC Banner s potiskem pro venkovní o vnitřní použití, Taška pro transport banneru. Minimálně motivy: 2x Skinvision, 4x Tuto akci, 2x Benefity, 2x Claim)</t>
  </si>
  <si>
    <t>Doprava</t>
  </si>
  <si>
    <t>Počet
únor</t>
  </si>
  <si>
    <t>Počet
březen</t>
  </si>
  <si>
    <t>Počet
duben</t>
  </si>
  <si>
    <t>Počet
květen</t>
  </si>
  <si>
    <t>A4, 4/4, materiál - křída, mat 135g/m2, baleno po 100ks, motiv BENEFITY</t>
  </si>
  <si>
    <t>DL v 210mm x š 99mm, 4/4, materiál - křída, lesk 250 g, baleno po 100ks, motiv Den zdraví</t>
  </si>
  <si>
    <t>A3, 200 g/m, LESK, tisk: 4/0 - motiv Den zdraví</t>
  </si>
  <si>
    <t>A4, 200 g/m, LESK, tisk: 4/0 - motiv Den zdraví</t>
  </si>
  <si>
    <t>Account executive</t>
  </si>
  <si>
    <t>Graphic Designer</t>
  </si>
  <si>
    <t>Doprava do sídla OZP Praha 4, Roškotova 1 v rozsahu 1 palety (např. letáky apod.), a to včetně dodání do prostor OZP za první vchodové uzamykatelné dveře.</t>
  </si>
  <si>
    <t>Samolepa kulatá malá (Logo)</t>
  </si>
  <si>
    <t>Vinylová samolepa kulatá, průměr 3cm s potiskem 4/0; UV tisk; lesklá; s permanentním lepidlem</t>
  </si>
  <si>
    <t>Samolepa kulatá velká (SUPERBRANDS 25)</t>
  </si>
  <si>
    <t>Vinylová samolepa kulatá, průměr 8cm s potiskem 4/0; UV tisk; lesklá; s permanentním lepidlem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</si>
</sst>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165" fontId="0" fillId="2" borderId="12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12" xfId="0" applyNumberForma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164" fontId="0" fillId="0" borderId="20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3" borderId="21" xfId="0" applyFill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left" vertical="center"/>
    </xf>
    <xf numFmtId="3" fontId="0" fillId="0" borderId="26" xfId="0" applyNumberFormat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3" fontId="4" fillId="3" borderId="22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4" fillId="3" borderId="17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5">
    <cellStyle name="Čárka" xfId="1" builtinId="3"/>
    <cellStyle name="Měna" xfId="2" builtinId="4"/>
    <cellStyle name="Měna 4" xfId="3" xr:uid="{C3A0D813-538A-4F0B-90A9-853375BD4D49}"/>
    <cellStyle name="Normální" xfId="0" builtinId="0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0241-76D9-41C8-9F88-D74CCF17BE0D}">
  <sheetPr>
    <pageSetUpPr fitToPage="1"/>
  </sheetPr>
  <dimension ref="A1:AT58"/>
  <sheetViews>
    <sheetView tabSelected="1" zoomScaleNormal="100" workbookViewId="0">
      <selection activeCell="I5" sqref="I5"/>
    </sheetView>
  </sheetViews>
  <sheetFormatPr defaultColWidth="28.5703125" defaultRowHeight="15.75" x14ac:dyDescent="0.25"/>
  <cols>
    <col min="1" max="1" width="40.7109375" style="1" customWidth="1"/>
    <col min="2" max="2" width="87.7109375" style="1" customWidth="1"/>
    <col min="3" max="3" width="9.42578125" bestFit="1" customWidth="1"/>
    <col min="4" max="4" width="9.28515625" style="2" bestFit="1" customWidth="1"/>
    <col min="5" max="7" width="9.28515625" style="2" customWidth="1"/>
    <col min="8" max="8" width="22.140625" style="3" customWidth="1"/>
    <col min="9" max="9" width="18.28515625" style="2" bestFit="1" customWidth="1"/>
    <col min="10" max="10" width="31" style="30" bestFit="1" customWidth="1"/>
    <col min="11" max="11" width="28.5703125" style="4"/>
    <col min="12" max="12" width="28.5703125" style="5"/>
  </cols>
  <sheetData>
    <row r="1" spans="1:13" ht="24" customHeight="1" x14ac:dyDescent="0.25">
      <c r="A1" s="1" t="s">
        <v>31</v>
      </c>
      <c r="H1" s="2"/>
      <c r="J1" s="2"/>
      <c r="K1" s="3"/>
      <c r="L1" s="2"/>
      <c r="M1" s="33"/>
    </row>
    <row r="2" spans="1:13" ht="24" x14ac:dyDescent="0.4">
      <c r="A2" s="34" t="s">
        <v>59</v>
      </c>
      <c r="B2" s="34"/>
      <c r="C2" s="35"/>
      <c r="H2" s="2"/>
      <c r="J2" s="2"/>
      <c r="K2" s="3"/>
      <c r="L2" s="2"/>
      <c r="M2" s="33"/>
    </row>
    <row r="3" spans="1:13" ht="16.5" thickBot="1" x14ac:dyDescent="0.3"/>
    <row r="4" spans="1:13" ht="45.75" thickBot="1" x14ac:dyDescent="0.3">
      <c r="A4" s="6" t="s">
        <v>0</v>
      </c>
      <c r="B4" s="7" t="s">
        <v>1</v>
      </c>
      <c r="C4" s="8" t="s">
        <v>2</v>
      </c>
      <c r="D4" s="8" t="s">
        <v>66</v>
      </c>
      <c r="E4" s="8" t="s">
        <v>67</v>
      </c>
      <c r="F4" s="8" t="s">
        <v>68</v>
      </c>
      <c r="G4" s="8" t="s">
        <v>69</v>
      </c>
      <c r="H4" s="8" t="s">
        <v>14</v>
      </c>
      <c r="I4" s="9" t="s">
        <v>3</v>
      </c>
      <c r="J4" s="31"/>
      <c r="K4" s="5"/>
      <c r="L4"/>
    </row>
    <row r="5" spans="1:13" s="1" customFormat="1" ht="30.75" thickTop="1" x14ac:dyDescent="0.25">
      <c r="A5" s="14" t="s">
        <v>4</v>
      </c>
      <c r="B5" s="15" t="s">
        <v>23</v>
      </c>
      <c r="C5" s="16" t="s">
        <v>5</v>
      </c>
      <c r="D5" s="17"/>
      <c r="E5" s="17"/>
      <c r="F5" s="82">
        <v>1600</v>
      </c>
      <c r="G5" s="83"/>
      <c r="H5" s="18"/>
      <c r="I5" s="12">
        <f>H5*(D5+E5+F5+G5)</f>
        <v>0</v>
      </c>
      <c r="J5" s="32"/>
      <c r="K5" s="13"/>
    </row>
    <row r="6" spans="1:13" s="1" customFormat="1" ht="30" x14ac:dyDescent="0.25">
      <c r="A6" s="14" t="s">
        <v>4</v>
      </c>
      <c r="B6" s="15" t="s">
        <v>22</v>
      </c>
      <c r="C6" s="16" t="s">
        <v>5</v>
      </c>
      <c r="D6" s="17"/>
      <c r="E6" s="17"/>
      <c r="F6" s="78">
        <v>1600</v>
      </c>
      <c r="G6" s="79"/>
      <c r="H6" s="18"/>
      <c r="I6" s="12">
        <f t="shared" ref="I6:I29" si="0">H6*(D6+E6+F6+G6)</f>
        <v>0</v>
      </c>
      <c r="J6" s="32"/>
      <c r="K6" s="13"/>
    </row>
    <row r="7" spans="1:13" s="1" customFormat="1" ht="30" x14ac:dyDescent="0.25">
      <c r="A7" s="14" t="s">
        <v>4</v>
      </c>
      <c r="B7" s="15" t="s">
        <v>21</v>
      </c>
      <c r="C7" s="16" t="s">
        <v>5</v>
      </c>
      <c r="D7" s="17"/>
      <c r="E7" s="17"/>
      <c r="F7" s="78">
        <v>1600</v>
      </c>
      <c r="G7" s="79"/>
      <c r="H7" s="18"/>
      <c r="I7" s="12">
        <f t="shared" si="0"/>
        <v>0</v>
      </c>
      <c r="J7" s="32"/>
      <c r="K7" s="13"/>
    </row>
    <row r="8" spans="1:13" s="1" customFormat="1" ht="30" x14ac:dyDescent="0.25">
      <c r="A8" s="14" t="s">
        <v>4</v>
      </c>
      <c r="B8" s="15" t="s">
        <v>6</v>
      </c>
      <c r="C8" s="16" t="s">
        <v>5</v>
      </c>
      <c r="D8" s="17"/>
      <c r="E8" s="17"/>
      <c r="F8" s="78">
        <v>1600</v>
      </c>
      <c r="G8" s="79"/>
      <c r="H8" s="18"/>
      <c r="I8" s="12">
        <f t="shared" si="0"/>
        <v>0</v>
      </c>
      <c r="J8" s="32"/>
      <c r="K8" s="13"/>
    </row>
    <row r="9" spans="1:13" s="1" customFormat="1" ht="30.75" customHeight="1" x14ac:dyDescent="0.25">
      <c r="A9" s="14" t="s">
        <v>4</v>
      </c>
      <c r="B9" s="15" t="s">
        <v>13</v>
      </c>
      <c r="C9" s="16" t="s">
        <v>5</v>
      </c>
      <c r="D9" s="17"/>
      <c r="E9" s="17"/>
      <c r="F9" s="78">
        <v>900</v>
      </c>
      <c r="G9" s="79"/>
      <c r="H9" s="18"/>
      <c r="I9" s="12">
        <f t="shared" si="0"/>
        <v>0</v>
      </c>
      <c r="J9" s="32"/>
      <c r="K9" s="13"/>
    </row>
    <row r="10" spans="1:13" s="1" customFormat="1" ht="30.75" customHeight="1" x14ac:dyDescent="0.25">
      <c r="A10" s="14" t="s">
        <v>4</v>
      </c>
      <c r="B10" s="15" t="s">
        <v>49</v>
      </c>
      <c r="C10" s="16" t="s">
        <v>5</v>
      </c>
      <c r="D10" s="17"/>
      <c r="E10" s="17"/>
      <c r="F10" s="78">
        <v>1600</v>
      </c>
      <c r="G10" s="79"/>
      <c r="H10" s="18"/>
      <c r="I10" s="12">
        <f t="shared" si="0"/>
        <v>0</v>
      </c>
      <c r="J10" s="32"/>
      <c r="K10" s="13"/>
    </row>
    <row r="11" spans="1:13" s="1" customFormat="1" ht="30.75" customHeight="1" x14ac:dyDescent="0.25">
      <c r="A11" s="14" t="s">
        <v>50</v>
      </c>
      <c r="B11" s="15" t="s">
        <v>49</v>
      </c>
      <c r="C11" s="16" t="s">
        <v>5</v>
      </c>
      <c r="D11" s="17"/>
      <c r="E11" s="17"/>
      <c r="F11" s="78">
        <v>1600</v>
      </c>
      <c r="G11" s="79"/>
      <c r="H11" s="18"/>
      <c r="I11" s="12">
        <f t="shared" si="0"/>
        <v>0</v>
      </c>
      <c r="J11" s="32"/>
      <c r="K11" s="13"/>
    </row>
    <row r="12" spans="1:13" s="1" customFormat="1" ht="30.75" customHeight="1" x14ac:dyDescent="0.25">
      <c r="A12" s="43" t="s">
        <v>57</v>
      </c>
      <c r="B12" s="44" t="s">
        <v>58</v>
      </c>
      <c r="C12" s="45" t="s">
        <v>53</v>
      </c>
      <c r="D12" s="46"/>
      <c r="E12" s="46"/>
      <c r="F12" s="78">
        <v>70000</v>
      </c>
      <c r="G12" s="79"/>
      <c r="H12" s="18"/>
      <c r="I12" s="12">
        <f t="shared" si="0"/>
        <v>0</v>
      </c>
      <c r="J12" s="32"/>
      <c r="K12" s="13"/>
    </row>
    <row r="13" spans="1:13" s="1" customFormat="1" ht="30" x14ac:dyDescent="0.25">
      <c r="A13" s="14" t="s">
        <v>7</v>
      </c>
      <c r="B13" s="15" t="s">
        <v>20</v>
      </c>
      <c r="C13" s="16" t="s">
        <v>5</v>
      </c>
      <c r="D13" s="17"/>
      <c r="E13" s="17"/>
      <c r="F13" s="78">
        <v>1800</v>
      </c>
      <c r="G13" s="79"/>
      <c r="H13" s="18"/>
      <c r="I13" s="12">
        <f t="shared" si="0"/>
        <v>0</v>
      </c>
      <c r="J13" s="32"/>
      <c r="K13" s="13"/>
    </row>
    <row r="14" spans="1:13" s="1" customFormat="1" ht="30" x14ac:dyDescent="0.25">
      <c r="A14" s="14" t="s">
        <v>56</v>
      </c>
      <c r="B14" s="15" t="s">
        <v>54</v>
      </c>
      <c r="C14" s="16" t="s">
        <v>55</v>
      </c>
      <c r="D14" s="17"/>
      <c r="E14" s="17"/>
      <c r="F14" s="78">
        <v>500000</v>
      </c>
      <c r="G14" s="79"/>
      <c r="H14" s="18"/>
      <c r="I14" s="12">
        <f t="shared" si="0"/>
        <v>0</v>
      </c>
      <c r="J14" s="32"/>
      <c r="K14" s="13"/>
    </row>
    <row r="15" spans="1:13" s="1" customFormat="1" ht="30" x14ac:dyDescent="0.25">
      <c r="A15" s="14" t="s">
        <v>7</v>
      </c>
      <c r="B15" s="15" t="s">
        <v>19</v>
      </c>
      <c r="C15" s="16" t="s">
        <v>5</v>
      </c>
      <c r="D15" s="17"/>
      <c r="E15" s="17"/>
      <c r="F15" s="78">
        <v>2000</v>
      </c>
      <c r="G15" s="79"/>
      <c r="H15" s="18"/>
      <c r="I15" s="12">
        <f t="shared" si="0"/>
        <v>0</v>
      </c>
      <c r="J15" s="32"/>
      <c r="K15" s="13"/>
    </row>
    <row r="16" spans="1:13" s="1" customFormat="1" ht="30" x14ac:dyDescent="0.25">
      <c r="A16" s="14" t="s">
        <v>7</v>
      </c>
      <c r="B16" s="15" t="s">
        <v>18</v>
      </c>
      <c r="C16" s="16" t="s">
        <v>5</v>
      </c>
      <c r="D16" s="17"/>
      <c r="E16" s="17"/>
      <c r="F16" s="78">
        <v>2000</v>
      </c>
      <c r="G16" s="79"/>
      <c r="H16" s="18"/>
      <c r="I16" s="12">
        <f>H16*(D16+E16+F16+G16)</f>
        <v>0</v>
      </c>
      <c r="J16" s="32"/>
      <c r="K16" s="13"/>
    </row>
    <row r="17" spans="1:46" s="1" customFormat="1" ht="30" x14ac:dyDescent="0.25">
      <c r="A17" s="14" t="s">
        <v>7</v>
      </c>
      <c r="B17" s="15" t="s">
        <v>17</v>
      </c>
      <c r="C17" s="16" t="s">
        <v>5</v>
      </c>
      <c r="D17" s="17"/>
      <c r="E17" s="17"/>
      <c r="F17" s="78">
        <v>2000</v>
      </c>
      <c r="G17" s="79"/>
      <c r="H17" s="18"/>
      <c r="I17" s="12">
        <f>H17*(D17+E17+F17+G17)</f>
        <v>0</v>
      </c>
      <c r="J17" s="32"/>
      <c r="K17" s="13"/>
    </row>
    <row r="18" spans="1:46" s="1" customFormat="1" x14ac:dyDescent="0.25">
      <c r="A18" s="14" t="s">
        <v>7</v>
      </c>
      <c r="B18" s="15" t="s">
        <v>24</v>
      </c>
      <c r="C18" s="16" t="s">
        <v>8</v>
      </c>
      <c r="D18" s="17"/>
      <c r="E18" s="17"/>
      <c r="F18" s="78">
        <v>400000</v>
      </c>
      <c r="G18" s="79"/>
      <c r="H18" s="18"/>
      <c r="I18" s="12">
        <f t="shared" si="0"/>
        <v>0</v>
      </c>
      <c r="J18" s="71"/>
      <c r="K18" s="13"/>
    </row>
    <row r="19" spans="1:46" s="1" customFormat="1" ht="45" x14ac:dyDescent="0.25">
      <c r="A19" s="29" t="s">
        <v>25</v>
      </c>
      <c r="B19" s="15" t="s">
        <v>30</v>
      </c>
      <c r="C19" s="16" t="s">
        <v>26</v>
      </c>
      <c r="D19" s="17"/>
      <c r="E19" s="17"/>
      <c r="F19" s="78">
        <v>3000</v>
      </c>
      <c r="G19" s="79"/>
      <c r="H19" s="18"/>
      <c r="I19" s="12">
        <f t="shared" si="0"/>
        <v>0</v>
      </c>
      <c r="J19" s="32"/>
      <c r="K19" s="13"/>
    </row>
    <row r="20" spans="1:46" s="1" customFormat="1" ht="45" x14ac:dyDescent="0.25">
      <c r="A20" s="29" t="s">
        <v>29</v>
      </c>
      <c r="B20" s="15" t="s">
        <v>30</v>
      </c>
      <c r="C20" s="16" t="s">
        <v>26</v>
      </c>
      <c r="D20" s="17"/>
      <c r="E20" s="17"/>
      <c r="F20" s="78">
        <v>3000</v>
      </c>
      <c r="G20" s="79"/>
      <c r="H20" s="18"/>
      <c r="I20" s="12">
        <f t="shared" si="0"/>
        <v>0</v>
      </c>
      <c r="J20" s="32"/>
      <c r="K20" s="13"/>
    </row>
    <row r="21" spans="1:46" s="1" customFormat="1" ht="8.25" customHeight="1" x14ac:dyDescent="0.25">
      <c r="A21" s="29"/>
      <c r="B21" s="15"/>
      <c r="C21" s="16"/>
      <c r="D21" s="17"/>
      <c r="E21" s="17"/>
      <c r="F21" s="60"/>
      <c r="G21" s="61"/>
      <c r="H21" s="18"/>
      <c r="I21" s="12"/>
      <c r="J21" s="32"/>
      <c r="K21" s="13"/>
    </row>
    <row r="22" spans="1:46" s="1" customFormat="1" x14ac:dyDescent="0.25">
      <c r="A22" s="14" t="s">
        <v>28</v>
      </c>
      <c r="B22" s="15" t="s">
        <v>27</v>
      </c>
      <c r="C22" s="16" t="s">
        <v>26</v>
      </c>
      <c r="D22" s="17"/>
      <c r="E22" s="17"/>
      <c r="F22" s="17">
        <v>10000</v>
      </c>
      <c r="G22" s="17"/>
      <c r="H22" s="18"/>
      <c r="I22" s="12">
        <f t="shared" si="0"/>
        <v>0</v>
      </c>
      <c r="J22" s="71"/>
      <c r="K22" s="13"/>
    </row>
    <row r="23" spans="1:46" s="1" customFormat="1" ht="30" x14ac:dyDescent="0.25">
      <c r="A23" s="29" t="s">
        <v>51</v>
      </c>
      <c r="B23" s="15" t="s">
        <v>52</v>
      </c>
      <c r="C23" s="16" t="s">
        <v>53</v>
      </c>
      <c r="D23" s="17"/>
      <c r="E23" s="17"/>
      <c r="F23" s="78">
        <v>700000</v>
      </c>
      <c r="G23" s="79"/>
      <c r="H23" s="18"/>
      <c r="I23" s="12">
        <f t="shared" si="0"/>
        <v>0</v>
      </c>
      <c r="J23" s="32"/>
      <c r="K23" s="13"/>
    </row>
    <row r="24" spans="1:46" s="2" customFormat="1" ht="15" x14ac:dyDescent="0.25">
      <c r="A24" s="65" t="s">
        <v>60</v>
      </c>
      <c r="B24" s="47" t="s">
        <v>70</v>
      </c>
      <c r="C24" s="48" t="s">
        <v>61</v>
      </c>
      <c r="D24" s="49">
        <v>2000</v>
      </c>
      <c r="E24" s="49"/>
      <c r="F24" s="49"/>
      <c r="G24" s="49"/>
      <c r="H24" s="50"/>
      <c r="I24" s="12">
        <f t="shared" si="0"/>
        <v>0</v>
      </c>
      <c r="J24" s="74"/>
      <c r="AS24"/>
      <c r="AT24"/>
    </row>
    <row r="25" spans="1:46" s="2" customFormat="1" ht="15" x14ac:dyDescent="0.25">
      <c r="A25" s="66" t="s">
        <v>60</v>
      </c>
      <c r="B25" s="51" t="s">
        <v>71</v>
      </c>
      <c r="C25" s="52" t="s">
        <v>61</v>
      </c>
      <c r="D25" s="53">
        <v>2000</v>
      </c>
      <c r="E25" s="53"/>
      <c r="F25" s="53"/>
      <c r="G25" s="53"/>
      <c r="H25" s="54"/>
      <c r="I25" s="67">
        <f t="shared" si="0"/>
        <v>0</v>
      </c>
      <c r="J25" s="64"/>
      <c r="AS25"/>
      <c r="AT25"/>
    </row>
    <row r="26" spans="1:46" s="2" customFormat="1" ht="15" x14ac:dyDescent="0.25">
      <c r="A26" s="66" t="s">
        <v>62</v>
      </c>
      <c r="B26" s="51" t="s">
        <v>72</v>
      </c>
      <c r="C26" s="52" t="s">
        <v>61</v>
      </c>
      <c r="D26" s="53">
        <v>30</v>
      </c>
      <c r="E26" s="53"/>
      <c r="F26" s="53"/>
      <c r="G26" s="53"/>
      <c r="H26" s="54"/>
      <c r="I26" s="67">
        <f t="shared" si="0"/>
        <v>0</v>
      </c>
      <c r="J26" s="64"/>
      <c r="AS26"/>
      <c r="AT26"/>
    </row>
    <row r="27" spans="1:46" s="2" customFormat="1" ht="15" x14ac:dyDescent="0.25">
      <c r="A27" s="65" t="s">
        <v>62</v>
      </c>
      <c r="B27" s="47" t="s">
        <v>73</v>
      </c>
      <c r="C27" s="48" t="s">
        <v>61</v>
      </c>
      <c r="D27" s="49">
        <v>30</v>
      </c>
      <c r="E27" s="49"/>
      <c r="F27" s="49"/>
      <c r="G27" s="49"/>
      <c r="H27" s="54"/>
      <c r="I27" s="68">
        <f t="shared" si="0"/>
        <v>0</v>
      </c>
      <c r="J27" s="64"/>
      <c r="AS27"/>
      <c r="AT27"/>
    </row>
    <row r="28" spans="1:46" s="2" customFormat="1" ht="30" x14ac:dyDescent="0.25">
      <c r="A28" s="65" t="s">
        <v>77</v>
      </c>
      <c r="B28" s="51" t="s">
        <v>78</v>
      </c>
      <c r="C28" s="52" t="s">
        <v>61</v>
      </c>
      <c r="D28" s="53"/>
      <c r="E28" s="49">
        <v>1000</v>
      </c>
      <c r="F28" s="49"/>
      <c r="G28" s="49"/>
      <c r="H28" s="50"/>
      <c r="I28" s="68">
        <f t="shared" si="0"/>
        <v>0</v>
      </c>
      <c r="J28" s="64"/>
      <c r="AS28"/>
      <c r="AT28"/>
    </row>
    <row r="29" spans="1:46" s="2" customFormat="1" ht="30" x14ac:dyDescent="0.25">
      <c r="A29" s="65" t="s">
        <v>79</v>
      </c>
      <c r="B29" s="51" t="s">
        <v>80</v>
      </c>
      <c r="C29" s="52" t="s">
        <v>61</v>
      </c>
      <c r="D29" s="53"/>
      <c r="E29" s="72">
        <v>60</v>
      </c>
      <c r="F29" s="72"/>
      <c r="G29" s="72"/>
      <c r="H29" s="73"/>
      <c r="I29" s="68">
        <f t="shared" si="0"/>
        <v>0</v>
      </c>
      <c r="J29" s="64"/>
      <c r="AS29"/>
      <c r="AT29"/>
    </row>
    <row r="30" spans="1:46" ht="75.75" thickBot="1" x14ac:dyDescent="0.3">
      <c r="A30" s="69" t="s">
        <v>63</v>
      </c>
      <c r="B30" s="55" t="s">
        <v>64</v>
      </c>
      <c r="C30" s="56" t="s">
        <v>61</v>
      </c>
      <c r="D30" s="57"/>
      <c r="E30" s="57"/>
      <c r="F30" s="57">
        <v>2</v>
      </c>
      <c r="G30" s="57"/>
      <c r="H30" s="58"/>
      <c r="I30" s="68">
        <f t="shared" ref="I30:I31" si="1">H30*(D30+E30+F30+G30)</f>
        <v>0</v>
      </c>
      <c r="J30"/>
      <c r="K30"/>
      <c r="L30"/>
    </row>
    <row r="31" spans="1:46" ht="60.75" thickTop="1" x14ac:dyDescent="0.25">
      <c r="A31" s="63" t="s">
        <v>76</v>
      </c>
      <c r="B31" s="47"/>
      <c r="C31" s="48" t="s">
        <v>65</v>
      </c>
      <c r="D31" s="59">
        <v>1</v>
      </c>
      <c r="E31" s="59">
        <v>1</v>
      </c>
      <c r="F31" s="59"/>
      <c r="G31" s="59"/>
      <c r="H31" s="50"/>
      <c r="I31" s="68">
        <f t="shared" si="1"/>
        <v>0</v>
      </c>
      <c r="J31"/>
      <c r="K31"/>
      <c r="L31"/>
    </row>
    <row r="32" spans="1:46" s="1" customFormat="1" x14ac:dyDescent="0.25">
      <c r="A32" s="10" t="s">
        <v>74</v>
      </c>
      <c r="B32" s="15"/>
      <c r="C32" s="16"/>
      <c r="D32" s="80">
        <v>15</v>
      </c>
      <c r="E32" s="81"/>
      <c r="F32" s="81"/>
      <c r="G32" s="79"/>
      <c r="H32" s="18"/>
      <c r="I32" s="12">
        <f>D32*H32</f>
        <v>0</v>
      </c>
      <c r="J32" s="32"/>
      <c r="K32" s="13"/>
    </row>
    <row r="33" spans="1:12" s="1" customFormat="1" x14ac:dyDescent="0.25">
      <c r="A33" s="10" t="s">
        <v>75</v>
      </c>
      <c r="B33" s="15"/>
      <c r="C33" s="16"/>
      <c r="D33" s="80">
        <v>7</v>
      </c>
      <c r="E33" s="81"/>
      <c r="F33" s="81"/>
      <c r="G33" s="79"/>
      <c r="H33" s="18"/>
      <c r="I33" s="12">
        <f t="shared" ref="I33:I35" si="2">D33*H33</f>
        <v>0</v>
      </c>
      <c r="J33" s="32"/>
      <c r="K33" s="13"/>
    </row>
    <row r="34" spans="1:12" s="21" customFormat="1" x14ac:dyDescent="0.25">
      <c r="A34" s="10" t="s">
        <v>9</v>
      </c>
      <c r="B34" s="11" t="s">
        <v>15</v>
      </c>
      <c r="C34" s="19" t="s">
        <v>10</v>
      </c>
      <c r="D34" s="80">
        <v>30</v>
      </c>
      <c r="E34" s="81"/>
      <c r="F34" s="81"/>
      <c r="G34" s="79"/>
      <c r="H34" s="20"/>
      <c r="I34" s="12">
        <f t="shared" si="2"/>
        <v>0</v>
      </c>
      <c r="J34" s="32"/>
      <c r="K34" s="13"/>
    </row>
    <row r="35" spans="1:12" s="1" customFormat="1" ht="16.5" thickBot="1" x14ac:dyDescent="0.3">
      <c r="A35" s="22" t="s">
        <v>11</v>
      </c>
      <c r="B35" s="23" t="s">
        <v>16</v>
      </c>
      <c r="C35" s="24" t="s">
        <v>11</v>
      </c>
      <c r="D35" s="75">
        <v>1</v>
      </c>
      <c r="E35" s="76"/>
      <c r="F35" s="76"/>
      <c r="G35" s="77"/>
      <c r="H35" s="25"/>
      <c r="I35" s="70">
        <f t="shared" si="2"/>
        <v>0</v>
      </c>
      <c r="J35" s="32"/>
      <c r="K35" s="13"/>
    </row>
    <row r="36" spans="1:12" s="1" customFormat="1" ht="16.899999999999999" customHeight="1" thickBot="1" x14ac:dyDescent="0.3">
      <c r="D36" s="3"/>
      <c r="E36" s="3"/>
      <c r="F36" s="3"/>
      <c r="G36" s="3"/>
      <c r="H36" s="26" t="s">
        <v>12</v>
      </c>
      <c r="I36" s="27">
        <f>SUM(I5:I35)</f>
        <v>0</v>
      </c>
      <c r="J36" s="30"/>
      <c r="K36" s="28"/>
      <c r="L36" s="13"/>
    </row>
    <row r="37" spans="1:12" ht="16.899999999999999" customHeight="1" x14ac:dyDescent="0.25">
      <c r="A37" s="36" t="s">
        <v>32</v>
      </c>
      <c r="B37" s="36"/>
      <c r="C37" s="37"/>
    </row>
    <row r="38" spans="1:12" ht="17.45" customHeight="1" x14ac:dyDescent="0.25">
      <c r="A38" t="s">
        <v>33</v>
      </c>
      <c r="B38" s="36"/>
      <c r="C38" s="37"/>
    </row>
    <row r="39" spans="1:12" x14ac:dyDescent="0.25">
      <c r="A39" t="s">
        <v>34</v>
      </c>
      <c r="B39"/>
      <c r="C39" s="37"/>
    </row>
    <row r="40" spans="1:12" ht="16.899999999999999" customHeight="1" x14ac:dyDescent="0.25">
      <c r="A40" s="38" t="s">
        <v>35</v>
      </c>
      <c r="B40"/>
      <c r="C40" s="37"/>
    </row>
    <row r="41" spans="1:12" ht="16.899999999999999" customHeight="1" x14ac:dyDescent="0.25">
      <c r="A41" t="s">
        <v>36</v>
      </c>
      <c r="B41"/>
      <c r="C41" s="37"/>
    </row>
    <row r="42" spans="1:12" ht="17.45" customHeight="1" x14ac:dyDescent="0.25">
      <c r="A42" t="s">
        <v>48</v>
      </c>
      <c r="B42" s="37"/>
      <c r="C42" s="2"/>
    </row>
    <row r="44" spans="1:12" x14ac:dyDescent="0.25">
      <c r="A44" s="36" t="s">
        <v>37</v>
      </c>
      <c r="B44" s="36"/>
      <c r="C44" s="37"/>
    </row>
    <row r="45" spans="1:12" x14ac:dyDescent="0.25">
      <c r="A45" t="s">
        <v>38</v>
      </c>
      <c r="B45"/>
      <c r="C45" s="37"/>
    </row>
    <row r="46" spans="1:12" x14ac:dyDescent="0.25">
      <c r="A46" t="s">
        <v>39</v>
      </c>
      <c r="B46"/>
      <c r="C46" s="37"/>
    </row>
    <row r="47" spans="1:12" x14ac:dyDescent="0.25">
      <c r="A47" t="s">
        <v>40</v>
      </c>
      <c r="B47"/>
      <c r="C47" s="37"/>
    </row>
    <row r="49" spans="1:7" x14ac:dyDescent="0.25">
      <c r="A49" s="39" t="s">
        <v>41</v>
      </c>
      <c r="B49" s="39"/>
    </row>
    <row r="50" spans="1:7" ht="16.899999999999999" customHeight="1" x14ac:dyDescent="0.25">
      <c r="A50" s="40"/>
      <c r="B50" t="s">
        <v>42</v>
      </c>
      <c r="C50" s="62"/>
    </row>
    <row r="51" spans="1:7" ht="16.899999999999999" customHeight="1" x14ac:dyDescent="0.25">
      <c r="A51" s="40"/>
      <c r="B51" t="s">
        <v>43</v>
      </c>
      <c r="C51" s="41"/>
    </row>
    <row r="52" spans="1:7" ht="17.45" customHeight="1" x14ac:dyDescent="0.25">
      <c r="A52" s="40"/>
      <c r="B52" t="s">
        <v>44</v>
      </c>
      <c r="C52" s="41"/>
    </row>
    <row r="53" spans="1:7" x14ac:dyDescent="0.25">
      <c r="A53" s="42"/>
      <c r="B53" t="s">
        <v>45</v>
      </c>
      <c r="C53" s="41"/>
    </row>
    <row r="54" spans="1:7" x14ac:dyDescent="0.25">
      <c r="A54" s="42"/>
      <c r="B54" t="s">
        <v>46</v>
      </c>
      <c r="C54" s="41"/>
    </row>
    <row r="55" spans="1:7" x14ac:dyDescent="0.25">
      <c r="A55" s="42"/>
      <c r="B55" t="s">
        <v>47</v>
      </c>
      <c r="C55" s="41"/>
    </row>
    <row r="56" spans="1:7" x14ac:dyDescent="0.25">
      <c r="A56"/>
      <c r="B56"/>
    </row>
    <row r="58" spans="1:7" x14ac:dyDescent="0.25">
      <c r="A58" s="37"/>
      <c r="B58"/>
      <c r="D58"/>
      <c r="E58"/>
      <c r="F58"/>
      <c r="G58"/>
    </row>
  </sheetData>
  <mergeCells count="21">
    <mergeCell ref="F5:G5"/>
    <mergeCell ref="F6:G6"/>
    <mergeCell ref="F7:G7"/>
    <mergeCell ref="F8:G8"/>
    <mergeCell ref="F9:G9"/>
    <mergeCell ref="F10:G10"/>
    <mergeCell ref="F11:G11"/>
    <mergeCell ref="D34:G34"/>
    <mergeCell ref="D32:G32"/>
    <mergeCell ref="D33:G33"/>
    <mergeCell ref="F12:G12"/>
    <mergeCell ref="F13:G13"/>
    <mergeCell ref="F14:G14"/>
    <mergeCell ref="F15:G15"/>
    <mergeCell ref="F16:G16"/>
    <mergeCell ref="F17:G17"/>
    <mergeCell ref="D35:G35"/>
    <mergeCell ref="F18:G18"/>
    <mergeCell ref="F19:G19"/>
    <mergeCell ref="F20:G20"/>
    <mergeCell ref="F23:G23"/>
  </mergeCells>
  <phoneticPr fontId="8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Jasinková Lucie</cp:lastModifiedBy>
  <cp:lastPrinted>2025-09-15T18:29:40Z</cp:lastPrinted>
  <dcterms:created xsi:type="dcterms:W3CDTF">2025-01-21T15:16:01Z</dcterms:created>
  <dcterms:modified xsi:type="dcterms:W3CDTF">2026-01-27T08:13:19Z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2025-06-02T12:50:47Z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045d068f-922c-4ace-92e7-a3bf0f5ac56a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