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E:\Dokumenty\ROZPOČTY - LÍKAŘ\MŠ - Kollárova - Snížení eneg. náročnosti\FVE - Kollárova\"/>
    </mc:Choice>
  </mc:AlternateContent>
  <xr:revisionPtr revIDLastSave="0" documentId="8_{2E7D0C85-B604-452F-85C8-5D7AC7839A46}" xr6:coauthVersionLast="45" xr6:coauthVersionMax="45" xr10:uidLastSave="{00000000-0000-0000-0000-000000000000}"/>
  <bookViews>
    <workbookView xWindow="-120" yWindow="-120" windowWidth="29040" windowHeight="15840" activeTab="5" xr2:uid="{00000000-000D-0000-FFFF-FFFF00000000}"/>
  </bookViews>
  <sheets>
    <sheet name="Pokyny pro vyplnění" sheetId="11" r:id="rId1"/>
    <sheet name="Stavba" sheetId="1" r:id="rId2"/>
    <sheet name="VzorPolozky" sheetId="10" state="hidden" r:id="rId3"/>
    <sheet name="VRN 002 Naklady" sheetId="12" r:id="rId4"/>
    <sheet name="001 001 Pol" sheetId="13" r:id="rId5"/>
    <sheet name="Příl." sheetId="14" r:id="rId6"/>
  </sheets>
  <externalReferences>
    <externalReference r:id="rId7"/>
  </externalReferences>
  <definedNames>
    <definedName name="CelkemDPHVypocet" localSheetId="1">Stavba!$H$45</definedName>
    <definedName name="CenaCelkem">Stavba!$G$29</definedName>
    <definedName name="CenaCelkemBezDPH">Stavba!$G$28</definedName>
    <definedName name="CenaCelkemVypocet" localSheetId="1">Stavba!$I$45</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4">'001 001 Pol'!$1:$7</definedName>
    <definedName name="_xlnm.Print_Titles" localSheetId="3">'VRN 002 Naklady'!$1:$7</definedName>
    <definedName name="oadresa">Stavba!$D$6</definedName>
    <definedName name="Objednatel" localSheetId="1">Stavba!$D$5</definedName>
    <definedName name="Objekt" localSheetId="1">Stavba!$B$38</definedName>
    <definedName name="_xlnm.Print_Area" localSheetId="4">'001 001 Pol'!$A$1:$Y$18</definedName>
    <definedName name="_xlnm.Print_Area" localSheetId="1">Stavba!$A$1:$J$142</definedName>
    <definedName name="_xlnm.Print_Area" localSheetId="3">'VRN 002 Naklady'!$A$1:$Y$19</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Stavba!$F$45</definedName>
    <definedName name="ZakladDPHZakl">Stavba!$G$25</definedName>
    <definedName name="ZakladDPHZaklVypocet" localSheetId="1">Stavba!$G$45</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9" i="14" l="1"/>
  <c r="H58" i="14"/>
  <c r="H57" i="14"/>
  <c r="H56" i="14"/>
  <c r="H55" i="14"/>
  <c r="H54" i="14"/>
  <c r="H53" i="14"/>
  <c r="H52" i="14"/>
  <c r="H51" i="14"/>
  <c r="H50" i="14"/>
  <c r="H49" i="14"/>
  <c r="H48" i="14"/>
  <c r="H47" i="14"/>
  <c r="H46" i="14"/>
  <c r="H45" i="14"/>
  <c r="H44" i="14"/>
  <c r="H43" i="14"/>
  <c r="H42" i="14"/>
  <c r="H41" i="14"/>
  <c r="H40" i="14"/>
  <c r="H39" i="14"/>
  <c r="H38" i="14"/>
  <c r="H37" i="14"/>
  <c r="H36" i="14"/>
  <c r="H33" i="14"/>
  <c r="H32" i="14"/>
  <c r="H31" i="14"/>
  <c r="H30" i="14"/>
  <c r="H29" i="14"/>
  <c r="H28" i="14"/>
  <c r="H27" i="14"/>
  <c r="H26" i="14"/>
  <c r="H23" i="14"/>
  <c r="H22" i="14"/>
  <c r="H21" i="14"/>
  <c r="H20" i="14"/>
  <c r="H19" i="14"/>
  <c r="H18" i="14"/>
  <c r="H17" i="14"/>
  <c r="H16" i="14"/>
  <c r="H13" i="14"/>
  <c r="H12" i="14"/>
  <c r="H11" i="14"/>
  <c r="H10" i="14"/>
  <c r="H9" i="14"/>
  <c r="H8" i="14"/>
  <c r="H7" i="14"/>
  <c r="H6" i="14"/>
  <c r="H5" i="14"/>
  <c r="H4" i="14"/>
  <c r="I141" i="1"/>
  <c r="I140" i="1"/>
  <c r="I139" i="1"/>
  <c r="G41" i="1"/>
  <c r="F41" i="1"/>
  <c r="G40" i="1"/>
  <c r="F40" i="1"/>
  <c r="O8" i="13"/>
  <c r="I9" i="13"/>
  <c r="I8" i="13" s="1"/>
  <c r="K9" i="13"/>
  <c r="K8" i="13" s="1"/>
  <c r="O9" i="13"/>
  <c r="Q9" i="13"/>
  <c r="Q8" i="13" s="1"/>
  <c r="V9" i="13"/>
  <c r="V8" i="13" s="1"/>
  <c r="K11" i="13"/>
  <c r="V11" i="13"/>
  <c r="G12" i="13"/>
  <c r="I12" i="13"/>
  <c r="I11" i="13" s="1"/>
  <c r="K12" i="13"/>
  <c r="M12" i="13"/>
  <c r="O12" i="13"/>
  <c r="Q12" i="13"/>
  <c r="Q11" i="13" s="1"/>
  <c r="V12" i="13"/>
  <c r="G15" i="13"/>
  <c r="G11" i="13" s="1"/>
  <c r="I15" i="13"/>
  <c r="K15" i="13"/>
  <c r="O15" i="13"/>
  <c r="O11" i="13" s="1"/>
  <c r="Q15" i="13"/>
  <c r="V15" i="13"/>
  <c r="AE17" i="13"/>
  <c r="F44" i="1" s="1"/>
  <c r="G18" i="12"/>
  <c r="G8" i="12"/>
  <c r="G9" i="12"/>
  <c r="M9" i="12" s="1"/>
  <c r="I9" i="12"/>
  <c r="I8" i="12" s="1"/>
  <c r="K9" i="12"/>
  <c r="K8" i="12" s="1"/>
  <c r="O9" i="12"/>
  <c r="Q9" i="12"/>
  <c r="Q8" i="12" s="1"/>
  <c r="V9" i="12"/>
  <c r="V8" i="12" s="1"/>
  <c r="G10" i="12"/>
  <c r="I10" i="12"/>
  <c r="K10" i="12"/>
  <c r="M10" i="12"/>
  <c r="O10" i="12"/>
  <c r="Q10" i="12"/>
  <c r="V10" i="12"/>
  <c r="G11" i="12"/>
  <c r="I11" i="12"/>
  <c r="K11" i="12"/>
  <c r="M11" i="12"/>
  <c r="O11" i="12"/>
  <c r="Q11" i="12"/>
  <c r="V11" i="12"/>
  <c r="G12" i="12"/>
  <c r="M12" i="12" s="1"/>
  <c r="I12" i="12"/>
  <c r="K12" i="12"/>
  <c r="O12" i="12"/>
  <c r="O8" i="12" s="1"/>
  <c r="Q12" i="12"/>
  <c r="V12" i="12"/>
  <c r="G13" i="12"/>
  <c r="I13" i="12"/>
  <c r="Q13" i="12"/>
  <c r="G14" i="12"/>
  <c r="I14" i="12"/>
  <c r="K14" i="12"/>
  <c r="K13" i="12" s="1"/>
  <c r="M14" i="12"/>
  <c r="O14" i="12"/>
  <c r="Q14" i="12"/>
  <c r="V14" i="12"/>
  <c r="V13" i="12" s="1"/>
  <c r="G15" i="12"/>
  <c r="I15" i="12"/>
  <c r="K15" i="12"/>
  <c r="M15" i="12"/>
  <c r="O15" i="12"/>
  <c r="Q15" i="12"/>
  <c r="V15" i="12"/>
  <c r="G16" i="12"/>
  <c r="M16" i="12" s="1"/>
  <c r="I16" i="12"/>
  <c r="K16" i="12"/>
  <c r="O16" i="12"/>
  <c r="O13" i="12" s="1"/>
  <c r="Q16" i="12"/>
  <c r="V16" i="12"/>
  <c r="AE18" i="12"/>
  <c r="AF18" i="12"/>
  <c r="I20" i="1"/>
  <c r="I19" i="1"/>
  <c r="I17" i="1"/>
  <c r="I16" i="1"/>
  <c r="AZ128" i="1"/>
  <c r="AZ127" i="1"/>
  <c r="AZ125" i="1"/>
  <c r="AZ124" i="1"/>
  <c r="AZ122" i="1"/>
  <c r="AZ121" i="1"/>
  <c r="AZ119" i="1"/>
  <c r="AZ117" i="1"/>
  <c r="AZ116" i="1"/>
  <c r="AZ115" i="1"/>
  <c r="AZ113" i="1"/>
  <c r="AZ110" i="1"/>
  <c r="AZ108" i="1"/>
  <c r="AZ104" i="1"/>
  <c r="AZ103" i="1"/>
  <c r="AZ101" i="1"/>
  <c r="AZ100" i="1"/>
  <c r="AZ98" i="1"/>
  <c r="AZ97" i="1"/>
  <c r="AZ96" i="1"/>
  <c r="AZ94" i="1"/>
  <c r="AZ93" i="1"/>
  <c r="AZ91" i="1"/>
  <c r="AZ89" i="1"/>
  <c r="AZ88" i="1"/>
  <c r="AZ86" i="1"/>
  <c r="AZ84" i="1"/>
  <c r="AZ83" i="1"/>
  <c r="AZ81" i="1"/>
  <c r="AZ80" i="1"/>
  <c r="AZ78" i="1"/>
  <c r="AZ77" i="1"/>
  <c r="AZ75" i="1"/>
  <c r="AZ73" i="1"/>
  <c r="AZ72" i="1"/>
  <c r="AZ71" i="1"/>
  <c r="AZ70" i="1"/>
  <c r="AZ69" i="1"/>
  <c r="AZ68" i="1"/>
  <c r="AZ65" i="1"/>
  <c r="AZ63" i="1"/>
  <c r="AZ62" i="1"/>
  <c r="AZ60" i="1"/>
  <c r="AZ58" i="1"/>
  <c r="AZ55" i="1"/>
  <c r="AZ54" i="1"/>
  <c r="AZ52" i="1"/>
  <c r="AZ50" i="1"/>
  <c r="AZ48" i="1"/>
  <c r="H42" i="1"/>
  <c r="H41" i="1"/>
  <c r="I41" i="1" s="1"/>
  <c r="H40" i="1"/>
  <c r="I40" i="1" s="1"/>
  <c r="H62" i="14" l="1"/>
  <c r="F9" i="13" s="1"/>
  <c r="G9" i="13" s="1"/>
  <c r="M9" i="13" s="1"/>
  <c r="M8" i="13" s="1"/>
  <c r="F43" i="1"/>
  <c r="F39" i="1"/>
  <c r="M15" i="13"/>
  <c r="M11" i="13" s="1"/>
  <c r="M13" i="12"/>
  <c r="M8" i="12"/>
  <c r="J28" i="1"/>
  <c r="J26" i="1"/>
  <c r="G38" i="1"/>
  <c r="F38" i="1"/>
  <c r="J23" i="1"/>
  <c r="J24" i="1"/>
  <c r="J25" i="1"/>
  <c r="J27" i="1"/>
  <c r="E24" i="1"/>
  <c r="E26" i="1"/>
  <c r="AF17" i="13" l="1"/>
  <c r="G44" i="1" s="1"/>
  <c r="H44" i="1" s="1"/>
  <c r="I44" i="1" s="1"/>
  <c r="G8" i="13"/>
  <c r="G17" i="13" s="1"/>
  <c r="F45" i="1"/>
  <c r="G43" i="1" l="1"/>
  <c r="H43" i="1" s="1"/>
  <c r="I43" i="1" s="1"/>
  <c r="I138" i="1"/>
  <c r="I142" i="1" s="1"/>
  <c r="G39" i="1"/>
  <c r="H39" i="1" s="1"/>
  <c r="H45" i="1" s="1"/>
  <c r="G23" i="1"/>
  <c r="A23" i="1" s="1"/>
  <c r="A24" i="1" s="1"/>
  <c r="G24" i="1"/>
  <c r="I18" i="1" l="1"/>
  <c r="I21" i="1" s="1"/>
  <c r="I39" i="1"/>
  <c r="I45" i="1" s="1"/>
  <c r="J44" i="1" s="1"/>
  <c r="G45" i="1"/>
  <c r="J141" i="1"/>
  <c r="J138" i="1"/>
  <c r="J139" i="1"/>
  <c r="J140" i="1"/>
  <c r="J43" i="1" l="1"/>
  <c r="J40" i="1"/>
  <c r="G25" i="1"/>
  <c r="A25" i="1" s="1"/>
  <c r="G28" i="1"/>
  <c r="J39" i="1"/>
  <c r="J45" i="1" s="1"/>
  <c r="J41" i="1"/>
  <c r="J142" i="1"/>
  <c r="A26" i="1" l="1"/>
  <c r="G26" i="1"/>
  <c r="A27" i="1" s="1"/>
  <c r="A29" i="1" l="1"/>
  <c r="G29" i="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S6" authorId="0" shapeId="0" xr:uid="{731C9ECC-FA95-4B81-A3D3-B7D02C8CD7A7}">
      <text>
        <r>
          <rPr>
            <sz val="9"/>
            <color indexed="81"/>
            <rFont val="Tahoma"/>
            <family val="2"/>
            <charset val="238"/>
          </rPr>
          <t>Jedná se o informaci, zda se jedná o položku, která je do rozpočtu zadána z cenové soustavy RTS, nebo vlastní.</t>
        </r>
      </text>
    </comment>
    <comment ref="T6" authorId="0" shapeId="0" xr:uid="{893C7C36-E81F-436A-81B4-895FFE75DC2D}">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S6" authorId="0" shapeId="0" xr:uid="{45299378-F831-4053-8AD8-37036ABBBAC6}">
      <text>
        <r>
          <rPr>
            <sz val="9"/>
            <color indexed="81"/>
            <rFont val="Tahoma"/>
            <family val="2"/>
            <charset val="238"/>
          </rPr>
          <t>Jedná se o informaci, zda se jedná o položku, která je do rozpočtu zadána z cenové soustavy RTS, nebo vlastní.</t>
        </r>
      </text>
    </comment>
    <comment ref="T6" authorId="0" shapeId="0" xr:uid="{E2135061-FB49-4CD4-ABFD-7A569F291C96}">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<sst xmlns="http://schemas.openxmlformats.org/spreadsheetml/2006/main" count="545" uniqueCount="297">
  <si>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</si>
  <si>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</si>
  <si>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</si>
  <si>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</si>
  <si>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</si>
  <si>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</si>
  <si>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</si>
  <si>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</si>
  <si>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</si>
  <si>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</si>
  <si>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</si>
  <si>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</si>
  <si>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</si>
  <si>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</si>
  <si>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</si>
  <si>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</si>
  <si>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</si>
  <si>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</si>
  <si>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</si>
  <si>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</si>
  <si>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</si>
  <si>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</si>
  <si>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</si>
  <si>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</si>
  <si>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</si>
  <si>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</si>
  <si>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</si>
  <si>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</si>
  <si>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</si>
  <si>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</si>
  <si>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</si>
  <si>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</si>
  <si>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</si>
  <si>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</si>
  <si>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</si>
  <si>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</si>
  <si>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</si>
  <si>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</si>
  <si>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</si>
  <si>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</si>
  <si>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</si>
  <si>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</si>
  <si>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</si>
  <si>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Ludmila Votavová</t>
  </si>
  <si>
    <t>017</t>
  </si>
  <si>
    <t>FVE na objektu MŠ Kollárova Tábor</t>
  </si>
  <si>
    <t>Město Tábor</t>
  </si>
  <si>
    <t>Žižkovo nám. 2/2</t>
  </si>
  <si>
    <t>Tábor-Tábor</t>
  </si>
  <si>
    <t>39001</t>
  </si>
  <si>
    <t>00253014</t>
  </si>
  <si>
    <t>CZ00253014</t>
  </si>
  <si>
    <t>A-Z eko ateliér s.r.o.</t>
  </si>
  <si>
    <t>Bechyňská 46/14</t>
  </si>
  <si>
    <t>Soběslav-Soběslav III</t>
  </si>
  <si>
    <t>39201</t>
  </si>
  <si>
    <t>05097681</t>
  </si>
  <si>
    <t>CZ05097681</t>
  </si>
  <si>
    <t>29.4.2024</t>
  </si>
  <si>
    <t>Stavba</t>
  </si>
  <si>
    <t>Ostatní a vedlejší náklady</t>
  </si>
  <si>
    <t>002</t>
  </si>
  <si>
    <t>Vedlejší a ostatní náklady</t>
  </si>
  <si>
    <t>Stavební objekt</t>
  </si>
  <si>
    <t>001</t>
  </si>
  <si>
    <t>Celkem za stavbu</t>
  </si>
  <si>
    <t>CZK</t>
  </si>
  <si>
    <t>#POPS</t>
  </si>
  <si>
    <t>Popis stavby: 017 - FVE na objektu MŠ Kollárova Tábor</t>
  </si>
  <si>
    <t>Rozpočet je zpracovaný v souladu se zákonem 89/2012 Sb. § 2622 odst. 1 s výhradou</t>
  </si>
  <si>
    <t>Cenová hladina  2024/I  RTS</t>
  </si>
  <si>
    <t>Projektová dokumentace - DSP</t>
  </si>
  <si>
    <t>Jednotlivé standardy a technické parametry  jsou popsány v souhrnných a technických zprávách jednotlivých specialistů, v knize detailů ,</t>
  </si>
  <si>
    <t>Veškeré výrobky a materiály uvedené udávají pouze referenční standard a mohou být nahrazeny za výrobky a materiály srovnatelné nebo lepší kvality</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</si>
  <si>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</si>
  <si>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</si>
  <si>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</si>
  <si>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</si>
  <si>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</si>
  <si>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</si>
  <si>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</si>
  <si>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</si>
  <si>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</si>
  <si>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</si>
  <si>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</si>
  <si>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</si>
  <si>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</si>
  <si>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</si>
  <si>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</si>
  <si>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</si>
  <si>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</si>
  <si>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</si>
  <si>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</si>
  <si>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</si>
  <si>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</si>
  <si>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</si>
  <si>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</si>
  <si>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</si>
  <si>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</si>
  <si>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</si>
  <si>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</si>
  <si>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</si>
  <si>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</si>
  <si>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</si>
  <si>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</si>
  <si>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</si>
  <si>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</si>
  <si>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</si>
  <si>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</si>
  <si>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</si>
  <si>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</si>
  <si>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</si>
  <si>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</si>
  <si>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</si>
  <si>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</si>
  <si>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</si>
  <si>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</si>
  <si>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</si>
  <si>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</si>
  <si>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001 - FVE na objektu MŠ Kollárova Tábor</t>
  </si>
  <si>
    <t>#POPR</t>
  </si>
  <si>
    <t>Popis rozpočtu: 001 - FVE na objektu MŠ Kollárova Tábor</t>
  </si>
  <si>
    <t>Popis objektu: VRN - Vedlejší a ostatní náklady</t>
  </si>
  <si>
    <t>Popis rozpočtu: 002 - Vedlejší a ostatní náklady</t>
  </si>
  <si>
    <t>Rekapitulace dílů</t>
  </si>
  <si>
    <t>Typ dílu</t>
  </si>
  <si>
    <t>M21</t>
  </si>
  <si>
    <t>Elektromontáže</t>
  </si>
  <si>
    <t>M22</t>
  </si>
  <si>
    <t>Montáž sdělovací a zabezp. techniky</t>
  </si>
  <si>
    <t>VN</t>
  </si>
  <si>
    <t>ON</t>
  </si>
  <si>
    <t>Soupis vedlejších a ostatních nákladů</t>
  </si>
  <si>
    <t>#TypZaznamu#</t>
  </si>
  <si>
    <t>STA</t>
  </si>
  <si>
    <t>VRN</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</si>
  <si>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</si>
  <si>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</si>
  <si>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</si>
  <si>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</si>
  <si>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</si>
  <si>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</si>
  <si>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</si>
  <si>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</si>
  <si>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</si>
  <si>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</si>
  <si>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</si>
  <si>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</si>
  <si>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</si>
  <si>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</si>
  <si>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</si>
  <si>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</si>
  <si>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</si>
  <si>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</si>
  <si>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</si>
  <si>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</si>
  <si>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</si>
  <si>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</si>
  <si>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</si>
  <si>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</si>
  <si>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</si>
  <si>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</si>
  <si>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</si>
  <si>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00511 2T</t>
  </si>
  <si>
    <t>Dílenská a prováděcí dokumentace</t>
  </si>
  <si>
    <t>Soubor</t>
  </si>
  <si>
    <t>Vlastní</t>
  </si>
  <si>
    <t>Indiv</t>
  </si>
  <si>
    <t>Běžná</t>
  </si>
  <si>
    <t>POL99_2</t>
  </si>
  <si>
    <t>005121 R</t>
  </si>
  <si>
    <t>Zařízení staveniště</t>
  </si>
  <si>
    <t>RTS 24/ I</t>
  </si>
  <si>
    <t>005122 R</t>
  </si>
  <si>
    <t>Provozní vlivy</t>
  </si>
  <si>
    <t>POL99_1</t>
  </si>
  <si>
    <t>005124010R</t>
  </si>
  <si>
    <t>Koordinační činnost</t>
  </si>
  <si>
    <t>00523  R</t>
  </si>
  <si>
    <t>Zkoušky a revize</t>
  </si>
  <si>
    <t>005241020R</t>
  </si>
  <si>
    <t xml:space="preserve">Geodetické zaměření skutečného provedení  </t>
  </si>
  <si>
    <t>005261010R</t>
  </si>
  <si>
    <t>Pojištění dodavatele a pojištění díla</t>
  </si>
  <si>
    <t>SUM</t>
  </si>
  <si>
    <t>END</t>
  </si>
  <si>
    <t>Položkový soupis prací a dodávek</t>
  </si>
  <si>
    <t>210000T00</t>
  </si>
  <si>
    <t>Elektrorozvody</t>
  </si>
  <si>
    <t>kompl</t>
  </si>
  <si>
    <t>Kalkul</t>
  </si>
  <si>
    <t>Práce</t>
  </si>
  <si>
    <t>POL1_</t>
  </si>
  <si>
    <t>přesnéá specifikace a výmry viz příloha : 1</t>
  </si>
  <si>
    <t>VV</t>
  </si>
  <si>
    <t>220260555R00</t>
  </si>
  <si>
    <t>Trubka PVC pod omítku, vnější průměr 50 mm</t>
  </si>
  <si>
    <t>m</t>
  </si>
  <si>
    <t>výkres č. D.1.1.4 - D.1.1.2 -  pro vedení   FVE  po fasádě : 7 *2</t>
  </si>
  <si>
    <t>po střeše : 4*2</t>
  </si>
  <si>
    <t>34571111R</t>
  </si>
  <si>
    <t>trubka tuhá hrdlová, elektroinstalační; mat. PVC samozhášivé; vnější pr.= 63,0 mm; vnitřní pr.= 57,0 mm; mech.odolnost vysoká; mezní hodnota zatížení 1250 N/5 cm; teplot.rozsah -25 až 60 °C; stupeň hořlavosti A1-F; použití: vyhovuje zkoušce odolnosti plamene. lze montovat do prostoru nebezpečné zóny 2 v prostředí s nebezpečím výbuchu; délka l = 3 m</t>
  </si>
  <si>
    <t>SPCM</t>
  </si>
  <si>
    <t>Specifikace</t>
  </si>
  <si>
    <t>POL3_</t>
  </si>
  <si>
    <t>Výkaz výměr</t>
  </si>
  <si>
    <t>AKCE : FVE 19,8kWp, MŠ Kollárova Tábor</t>
  </si>
  <si>
    <t>Čís.pol.</t>
  </si>
  <si>
    <t>Ceník.pol.</t>
  </si>
  <si>
    <t>Specifikace materiálu - kabely</t>
  </si>
  <si>
    <t>Jedn.</t>
  </si>
  <si>
    <t>Materiál</t>
  </si>
  <si>
    <t>1.</t>
  </si>
  <si>
    <t xml:space="preserve">210 81-0045 </t>
  </si>
  <si>
    <t>CYKY-O 2x1,5</t>
  </si>
  <si>
    <t>2.</t>
  </si>
  <si>
    <t>CYKY-J 3x1,5</t>
  </si>
  <si>
    <t>3.</t>
  </si>
  <si>
    <t>CYKY-J 5x10</t>
  </si>
  <si>
    <t>4.</t>
  </si>
  <si>
    <t>CYKY-J 5x16</t>
  </si>
  <si>
    <t>5.</t>
  </si>
  <si>
    <t>SOLAR CABLE 6</t>
  </si>
  <si>
    <t>6.</t>
  </si>
  <si>
    <t>UTP cat 5e</t>
  </si>
  <si>
    <t>7.</t>
  </si>
  <si>
    <t>210 80-0666</t>
  </si>
  <si>
    <t>CYA6zžl</t>
  </si>
  <si>
    <t>8.</t>
  </si>
  <si>
    <t>CYA10zžl</t>
  </si>
  <si>
    <t>9.</t>
  </si>
  <si>
    <t>210 80-0668</t>
  </si>
  <si>
    <t>CYA16zžl</t>
  </si>
  <si>
    <t>10.</t>
  </si>
  <si>
    <t>CYA25zžl</t>
  </si>
  <si>
    <t>Specifikace materiálu - FV zařízení</t>
  </si>
  <si>
    <t>FV Modul 450Wp</t>
  </si>
  <si>
    <t>ks</t>
  </si>
  <si>
    <t>Kompletní konstrukce pro osazení 1ks FV modulu 450Wp, včetně zatížení</t>
  </si>
  <si>
    <t>Hybridní asynchronní střídač 10kW dle konkrétního návrhu dodavatele</t>
  </si>
  <si>
    <t>Bateriové úložiště 14,21kWh s vlastní řídící jednotkou</t>
  </si>
  <si>
    <t>Rozvaděč R-FVE, kompletní dodávka dle výkresové části</t>
  </si>
  <si>
    <t>Rozvaděč R-OP, kompletní dodávka dle výkresové části</t>
  </si>
  <si>
    <t>Rozvaděč MaR, skříň včetně jistících a ovládacích prvků a regulátoru vlastní psotřeby, kompletní dodávka</t>
  </si>
  <si>
    <t>Úprava stávajícího rozvaděče RH, dle výkresové části</t>
  </si>
  <si>
    <t>Specifikace materiálu - uložení kabelů</t>
  </si>
  <si>
    <t>Kabelový plechový žlab 100/50, uchycení do zdi/stropu včetně příslušenství</t>
  </si>
  <si>
    <t>Kabelový rošt šířky 200mm pro uložené kabelů v instalační šachtě, včetně kabelových příchytek</t>
  </si>
  <si>
    <t>Kabelový žlab 50/50, pro vedení kabelů na střeše, včetně podpěr, víka a veškerého příslušenství</t>
  </si>
  <si>
    <t>UV Stabilní chránička 32mm</t>
  </si>
  <si>
    <t>Chránička pro vysoké zatížení 40mm</t>
  </si>
  <si>
    <t>Instalační lišta 40x40</t>
  </si>
  <si>
    <t>Kabelová příchytka do zdi pro 1 kabel</t>
  </si>
  <si>
    <t>Kabelová příchytka do zdi pro 5 kabelů</t>
  </si>
  <si>
    <t>Specifikace materiálu - Ostatní</t>
  </si>
  <si>
    <t>210 11-0001</t>
  </si>
  <si>
    <t>Havarijní tlačítko s aretací za sklem</t>
  </si>
  <si>
    <t>Odvoz odpadu</t>
  </si>
  <si>
    <t>Ekologická likvidace odpadu</t>
  </si>
  <si>
    <t>Připojování technologického zařízení</t>
  </si>
  <si>
    <t>210 28-0010</t>
  </si>
  <si>
    <t>Výchozí revize po ukončení montáže, včetně vypracovaného plánu a četnosti dlaších revizí</t>
  </si>
  <si>
    <t>hod</t>
  </si>
  <si>
    <t>Dokumentace skutečného provedení s detailním dokumentem popisujícím všechny vývody z rozvaděčů. Včetně přehledových schémat, které budou umístěny přímo v jednotlivých rozvaděčích.</t>
  </si>
  <si>
    <t>Koordinace s ostatními profesemi</t>
  </si>
  <si>
    <t>Ukončení vodičů pro připojení CYA10 ke konstrukci FVE</t>
  </si>
  <si>
    <t>Napojení střídačů a regulátoru spotřeby do nejbližšího datového racku, včetně úložného materiálu pro kabelu UTP, prostupů, utěsnění a koncovek</t>
  </si>
  <si>
    <t>Úprava elektroměrového rozvaděče dle vyjádření E.ON včetně instalace HDO</t>
  </si>
  <si>
    <t>11.</t>
  </si>
  <si>
    <t>Zajištění technické podpory pro podání žádosti o připojení fotovoltické výrobny</t>
  </si>
  <si>
    <t>12.</t>
  </si>
  <si>
    <t>Prostup na střechu včetně utěsnění</t>
  </si>
  <si>
    <t>13.</t>
  </si>
  <si>
    <t>Prostup stěnou</t>
  </si>
  <si>
    <t>14.</t>
  </si>
  <si>
    <t>Protipožární utěsnění prostupu kabelů přes požární úsek</t>
  </si>
  <si>
    <t>15.</t>
  </si>
  <si>
    <t>Oddálení stávajícího jímacího vedení od kabelového žlabu. Provedeno pomocí typových izolovaných podpěr délky 50cm s betonovým podstavcem, podložkou a svorkou pro drát 8mm. Včetně nastavení dráteu FeZn 8mm a připojovacích svorek</t>
  </si>
  <si>
    <t>16.</t>
  </si>
  <si>
    <t>Ekvipotenciální přípojnice</t>
  </si>
  <si>
    <t>17.</t>
  </si>
  <si>
    <t>Termovize rozvaděčů</t>
  </si>
  <si>
    <t>18.</t>
  </si>
  <si>
    <t>Doprava osob a materiálu</t>
  </si>
  <si>
    <t>19.</t>
  </si>
  <si>
    <t>Přesun materiálu na střechu</t>
  </si>
  <si>
    <t>20.</t>
  </si>
  <si>
    <t>Stavební pomocné práce a konstrukce</t>
  </si>
  <si>
    <t>21.</t>
  </si>
  <si>
    <t>Funkční zkoušky</t>
  </si>
  <si>
    <t>22.</t>
  </si>
  <si>
    <t>Žádost o první paralelní připojení, včetně uvedení do provozu s pracovníkem E.ON</t>
  </si>
  <si>
    <t>23.</t>
  </si>
  <si>
    <t>Oživení systémů</t>
  </si>
  <si>
    <t>24.</t>
  </si>
  <si>
    <t>Zaškolení obsluhy</t>
  </si>
  <si>
    <t>CENA CELKEM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</si>
</sst>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0000"/>
    <numFmt numFmtId="167" formatCode="_-* #,##0_-;\-* #,##0_-;_-* &quot;-&quot;_-;_-@_-"/>
    <numFmt numFmtId="168" formatCode="_-* #,##0.00\ &quot;Kč&quot;_-;\-* #,##0.00\ &quot;Kč&quot;_-;_-* &quot;-&quot;??\ &quot;Kč&quot;_-;_-@_-"/>
    <numFmt numFmtId="169" formatCode="_-* #,##0.00_-;\-* #,##0.00_-;_-* &quot;-&quot;??_-;_-@_-"/>
    <numFmt numFmtId="171" formatCode="_-* #,##0.00\ _K_č_-;\-* #,##0.00\ _K_č_-;_-* &quot;-&quot;??\ _K_č_-;_-@_-"/>
    <numFmt numFmtId="172" formatCode="#,##0.00\ &quot;Kč&quot;"/>
    <numFmt numFmtId="173" formatCode="#,##0.000"/>
    <numFmt numFmtId="174" formatCode="#"/>
    <numFmt numFmtId="175" formatCode="_-&quot;Ł&quot;* #,##0_-;\-&quot;Ł&quot;* #,##0_-;_-&quot;Ł&quot;* &quot;-&quot;_-;_-@_-"/>
    <numFmt numFmtId="176" formatCode="_-&quot;Ł&quot;* #,##0.00_-;\-&quot;Ł&quot;* #,##0.00_-;_-&quot;Ł&quot;* &quot;-&quot;??_-;_-@_-"/>
  </numFmts>
  <fonts count="80">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name val="Arial CE"/>
      <charset val="238"/>
    </font>
    <font>
      <sz val="10"/>
      <color indexed="9"/>
      <name val="Arial CE"/>
      <family val="2"/>
      <charset val="238"/>
    </font>
    <font>
      <b/>
      <sz val="9"/>
      <name val="Arial CE"/>
      <family val="2"/>
      <charset val="238"/>
    </font>
    <font>
      <sz val="8"/>
      <name val="Arial CE"/>
      <family val="2"/>
      <charset val="238"/>
    </font>
    <font>
      <sz val="8"/>
      <color indexed="12"/>
      <name val="Arial CE"/>
      <family val="2"/>
      <charset val="238"/>
    </font>
    <font>
      <sz val="10"/>
      <name val="Arial"/>
      <family val="2"/>
      <charset val="238"/>
    </font>
    <font>
      <sz val="10"/>
      <name val="Arial"/>
      <charset val="238"/>
    </font>
    <font>
      <sz val="11"/>
      <color indexed="8"/>
      <name val="Calibri"/>
      <family val="2"/>
      <charset val="238"/>
    </font>
    <font>
      <sz val="11"/>
      <color indexed="9"/>
      <name val="Calibri"/>
      <family val="2"/>
      <charset val="238"/>
    </font>
    <font>
      <b/>
      <sz val="11"/>
      <color indexed="8"/>
      <name val="Calibri"/>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18"/>
      <color indexed="56"/>
      <name val="Cambria"/>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i/>
      <sz val="11"/>
      <color indexed="23"/>
      <name val="Calibri"/>
      <family val="2"/>
      <charset val="238"/>
    </font>
    <font>
      <b/>
      <sz val="11"/>
      <color indexed="52"/>
      <name val="Calibri"/>
      <family val="2"/>
      <charset val="238"/>
    </font>
    <font>
      <b/>
      <sz val="11"/>
      <color indexed="63"/>
      <name val="Calibri"/>
      <family val="2"/>
      <charset val="238"/>
    </font>
    <font>
      <b/>
      <sz val="10"/>
      <name val="Arial"/>
      <family val="2"/>
      <charset val="238"/>
    </font>
    <font>
      <sz val="10"/>
      <color indexed="8"/>
      <name val="Arial"/>
      <family val="2"/>
      <charset val="238"/>
    </font>
    <font>
      <u/>
      <sz val="12"/>
      <color indexed="8"/>
      <name val="formata"/>
      <charset val="238"/>
    </font>
    <font>
      <sz val="10"/>
      <name val="Helv"/>
      <charset val="238"/>
    </font>
    <font>
      <sz val="10"/>
      <name val="Helv"/>
    </font>
    <font>
      <sz val="10"/>
      <color indexed="9"/>
      <name val="Arial"/>
      <family val="2"/>
      <charset val="238"/>
    </font>
    <font>
      <b/>
      <sz val="10"/>
      <color indexed="8"/>
      <name val="Arial"/>
      <family val="2"/>
      <charset val="238"/>
    </font>
    <font>
      <u/>
      <sz val="10"/>
      <color indexed="12"/>
      <name val="Arial CE"/>
      <family val="2"/>
      <charset val="238"/>
    </font>
    <font>
      <sz val="10"/>
      <color indexed="20"/>
      <name val="Arial"/>
      <family val="2"/>
      <charset val="238"/>
    </font>
    <font>
      <b/>
      <sz val="10"/>
      <color indexed="9"/>
      <name val="Arial"/>
      <family val="2"/>
      <charset val="238"/>
    </font>
    <font>
      <sz val="8"/>
      <color indexed="8"/>
      <name val=".HelveticaLightTTEE"/>
      <family val="2"/>
      <charset val="2"/>
    </font>
    <font>
      <b/>
      <sz val="10"/>
      <color indexed="8"/>
      <name val=".HelveticaLightTTEE"/>
      <charset val="238"/>
    </font>
    <font>
      <b/>
      <sz val="15"/>
      <color indexed="62"/>
      <name val="Arial"/>
      <family val="2"/>
      <charset val="238"/>
    </font>
    <font>
      <b/>
      <sz val="13"/>
      <color indexed="62"/>
      <name val="Arial"/>
      <family val="2"/>
      <charset val="238"/>
    </font>
    <font>
      <b/>
      <sz val="11"/>
      <color indexed="62"/>
      <name val="Arial"/>
      <family val="2"/>
      <charset val="238"/>
    </font>
    <font>
      <b/>
      <sz val="12"/>
      <name val="Courier New CE"/>
      <charset val="238"/>
    </font>
    <font>
      <b/>
      <i/>
      <u/>
      <sz val="14"/>
      <name val="Arial CE"/>
      <family val="2"/>
      <charset val="238"/>
    </font>
    <font>
      <b/>
      <u/>
      <sz val="12"/>
      <name val="Courier New CE"/>
      <charset val="238"/>
    </font>
    <font>
      <b/>
      <i/>
      <u/>
      <sz val="14"/>
      <name val="Courier New CE"/>
      <charset val="238"/>
    </font>
    <font>
      <b/>
      <sz val="18"/>
      <color indexed="62"/>
      <name val="Cambria"/>
      <family val="2"/>
      <charset val="238"/>
    </font>
    <font>
      <sz val="10"/>
      <color indexed="60"/>
      <name val="Arial"/>
      <family val="2"/>
      <charset val="238"/>
    </font>
    <font>
      <sz val="12"/>
      <name val="Times New Roman CE"/>
      <charset val="238"/>
    </font>
    <font>
      <sz val="10"/>
      <name val="Times New Roman"/>
      <family val="1"/>
      <charset val="238"/>
    </font>
    <font>
      <sz val="12"/>
      <name val="formata"/>
      <charset val="238"/>
    </font>
    <font>
      <sz val="12"/>
      <name val="Arial"/>
      <family val="2"/>
      <charset val="238"/>
    </font>
    <font>
      <sz val="10"/>
      <name val="Arial"/>
      <family val="2"/>
    </font>
    <font>
      <sz val="10"/>
      <color indexed="52"/>
      <name val="Arial"/>
      <family val="2"/>
      <charset val="238"/>
    </font>
    <font>
      <sz val="8"/>
      <name val="Arial"/>
      <family val="2"/>
    </font>
    <font>
      <sz val="10"/>
      <color indexed="17"/>
      <name val="Arial"/>
      <family val="2"/>
      <charset val="238"/>
    </font>
    <font>
      <sz val="10"/>
      <name val="MS Sans Serif"/>
      <family val="2"/>
      <charset val="238"/>
    </font>
    <font>
      <u/>
      <sz val="10"/>
      <name val="Courier New CE"/>
      <charset val="238"/>
    </font>
    <font>
      <i/>
      <u/>
      <sz val="10"/>
      <name val="Courier New CE"/>
      <charset val="238"/>
    </font>
    <font>
      <b/>
      <sz val="10"/>
      <name val="Courier New CE"/>
      <charset val="238"/>
    </font>
    <font>
      <b/>
      <u/>
      <sz val="10"/>
      <name val="Courier New CE"/>
      <charset val="238"/>
    </font>
    <font>
      <sz val="10"/>
      <name val="Helv"/>
      <charset val="204"/>
    </font>
    <font>
      <sz val="11"/>
      <name val="Times New Roman CE"/>
      <family val="1"/>
      <charset val="238"/>
    </font>
    <font>
      <sz val="10"/>
      <color indexed="10"/>
      <name val="Arial"/>
      <family val="2"/>
      <charset val="238"/>
    </font>
    <font>
      <sz val="10"/>
      <color indexed="62"/>
      <name val="Arial"/>
      <family val="2"/>
      <charset val="238"/>
    </font>
    <font>
      <b/>
      <sz val="10"/>
      <color indexed="52"/>
      <name val="Arial"/>
      <family val="2"/>
      <charset val="238"/>
    </font>
    <font>
      <b/>
      <sz val="10"/>
      <color indexed="63"/>
      <name val="Arial"/>
      <family val="2"/>
      <charset val="238"/>
    </font>
    <font>
      <i/>
      <sz val="10"/>
      <color indexed="23"/>
      <name val="Arial"/>
      <family val="2"/>
      <charset val="238"/>
    </font>
  </fonts>
  <fills count="53">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9"/>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4"/>
      </patternFill>
    </fill>
    <fill>
      <patternFill patternType="solid">
        <fgColor indexed="53"/>
        <bgColor indexed="52"/>
      </patternFill>
    </fill>
    <fill>
      <patternFill patternType="solid">
        <fgColor indexed="13"/>
        <bgColor indexed="64"/>
      </patternFill>
    </fill>
  </fills>
  <borders count="7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bottom style="thick">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right/>
      <top style="thin">
        <color indexed="8"/>
      </top>
      <bottom style="medium">
        <color indexed="8"/>
      </bottom>
      <diagonal/>
    </border>
    <border>
      <left style="thin">
        <color indexed="8"/>
      </left>
      <right style="thin">
        <color indexed="8"/>
      </right>
      <top/>
      <bottom/>
      <diagonal/>
    </border>
    <border>
      <left style="thin">
        <color indexed="8"/>
      </left>
      <right/>
      <top/>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s>
  <cellStyleXfs count="821">
    <xf numFmtId="0" fontId="0" fillId="0" borderId="0"/>
    <xf numFmtId="0" fontId="1" fillId="0" borderId="0"/>
    <xf numFmtId="0" fontId="20" fillId="0" borderId="0"/>
    <xf numFmtId="0" fontId="1" fillId="0" borderId="0" applyProtection="0"/>
    <xf numFmtId="0" fontId="41" fillId="0" borderId="0" applyNumberFormat="0" applyFill="0" applyBorder="0" applyAlignment="0" applyProtection="0">
      <alignment vertical="top"/>
      <protection locked="0"/>
    </xf>
    <xf numFmtId="0" fontId="1" fillId="0" borderId="0" applyProtection="0"/>
    <xf numFmtId="0" fontId="1" fillId="0" borderId="0" applyProtection="0"/>
    <xf numFmtId="0" fontId="42" fillId="0" borderId="0"/>
    <xf numFmtId="0" fontId="42" fillId="0" borderId="0"/>
    <xf numFmtId="0" fontId="43" fillId="0" borderId="0"/>
    <xf numFmtId="0" fontId="43" fillId="0" borderId="0"/>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49" fontId="1" fillId="0" borderId="21"/>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22"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22" fillId="8"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22" fillId="9"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22" fillId="10"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22" fillId="11"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5" borderId="0" applyNumberFormat="0" applyBorder="0" applyAlignment="0" applyProtection="0"/>
    <xf numFmtId="0" fontId="22" fillId="12"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9" borderId="0" applyNumberFormat="0" applyBorder="0" applyAlignment="0" applyProtection="0"/>
    <xf numFmtId="0" fontId="22" fillId="20" borderId="0" applyNumberFormat="0" applyBorder="0" applyAlignment="0" applyProtection="0"/>
    <xf numFmtId="0" fontId="22" fillId="23" borderId="0" applyNumberFormat="0" applyBorder="0" applyAlignment="0" applyProtection="0"/>
    <xf numFmtId="0" fontId="22"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22" fillId="21"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22" fillId="2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22" fillId="9"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22" fillId="20"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22" fillId="23"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22" fillId="26" borderId="0" applyNumberFormat="0" applyBorder="0" applyAlignment="0" applyProtection="0"/>
    <xf numFmtId="0" fontId="22" fillId="13" borderId="0" applyNumberFormat="0" applyBorder="0" applyAlignment="0" applyProtection="0"/>
    <xf numFmtId="0" fontId="22" fillId="27" borderId="0" applyNumberFormat="0" applyBorder="0" applyAlignment="0" applyProtection="0"/>
    <xf numFmtId="0" fontId="22" fillId="19" borderId="0" applyNumberFormat="0" applyBorder="0" applyAlignment="0" applyProtection="0"/>
    <xf numFmtId="0" fontId="22" fillId="26" borderId="0" applyNumberFormat="0" applyBorder="0" applyAlignment="0" applyProtection="0"/>
    <xf numFmtId="0" fontId="22" fillId="28" borderId="0" applyNumberFormat="0" applyBorder="0" applyAlignment="0" applyProtection="0"/>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49" fontId="1" fillId="0" borderId="0">
      <alignment horizontal="left"/>
    </xf>
    <xf numFmtId="0" fontId="23" fillId="2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23" fillId="21"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3" fillId="22"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23" fillId="30"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23" fillId="31"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23" fillId="32"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3" fillId="34" borderId="0" applyNumberFormat="0" applyBorder="0" applyAlignment="0" applyProtection="0"/>
    <xf numFmtId="0" fontId="23" fillId="13" borderId="0" applyNumberFormat="0" applyBorder="0" applyAlignment="0" applyProtection="0"/>
    <xf numFmtId="0" fontId="23" fillId="27" borderId="0" applyNumberFormat="0" applyBorder="0" applyAlignment="0" applyProtection="0"/>
    <xf numFmtId="0" fontId="23" fillId="35" borderId="0" applyNumberFormat="0" applyBorder="0" applyAlignment="0" applyProtection="0"/>
    <xf numFmtId="0" fontId="23" fillId="33"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35" borderId="0" applyNumberFormat="0" applyBorder="0" applyAlignment="0" applyProtection="0"/>
    <xf numFmtId="0" fontId="23" fillId="33" borderId="0" applyNumberFormat="0" applyBorder="0" applyAlignment="0" applyProtection="0"/>
    <xf numFmtId="0" fontId="23" fillId="40" borderId="0" applyNumberFormat="0" applyBorder="0" applyAlignment="0" applyProtection="0"/>
    <xf numFmtId="0" fontId="25" fillId="17" borderId="0" applyNumberFormat="0" applyBorder="0" applyAlignment="0" applyProtection="0"/>
    <xf numFmtId="173" fontId="1" fillId="0" borderId="0"/>
    <xf numFmtId="0" fontId="37" fillId="24" borderId="45" applyNumberFormat="0" applyAlignment="0" applyProtection="0"/>
    <xf numFmtId="0" fontId="24" fillId="0" borderId="46"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4" fontId="1" fillId="0" borderId="0"/>
    <xf numFmtId="167" fontId="21" fillId="0" borderId="0" applyFont="0" applyFill="0" applyBorder="0" applyAlignment="0" applyProtection="0"/>
    <xf numFmtId="169" fontId="21" fillId="0" borderId="0" applyFont="0" applyFill="0" applyBorder="0" applyAlignment="0" applyProtection="0"/>
    <xf numFmtId="0" fontId="36" fillId="0" borderId="0" applyNumberFormat="0" applyFill="0" applyBorder="0" applyAlignment="0" applyProtection="0"/>
    <xf numFmtId="0" fontId="33" fillId="18" borderId="0" applyNumberFormat="0" applyBorder="0" applyAlignment="0" applyProtection="0"/>
    <xf numFmtId="0" fontId="27" fillId="0" borderId="48" applyNumberFormat="0" applyFill="0" applyAlignment="0" applyProtection="0"/>
    <xf numFmtId="0" fontId="28" fillId="0" borderId="49" applyNumberFormat="0" applyFill="0" applyAlignment="0" applyProtection="0"/>
    <xf numFmtId="0" fontId="29" fillId="0" borderId="50" applyNumberFormat="0" applyFill="0" applyAlignment="0" applyProtection="0"/>
    <xf numFmtId="0" fontId="29" fillId="0" borderId="0" applyNumberFormat="0" applyFill="0" applyBorder="0" applyAlignment="0" applyProtection="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6" fillId="41" borderId="51" applyNumberFormat="0" applyAlignment="0" applyProtection="0"/>
    <xf numFmtId="0" fontId="25" fillId="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35" fillId="12" borderId="45" applyNumberFormat="0" applyAlignment="0" applyProtection="0"/>
    <xf numFmtId="0" fontId="26" fillId="42" borderId="51" applyNumberFormat="0" applyAlignment="0" applyProtection="0"/>
    <xf numFmtId="0" fontId="48" fillId="41" borderId="51" applyNumberFormat="0" applyAlignment="0" applyProtection="0"/>
    <xf numFmtId="0" fontId="48" fillId="41" borderId="51" applyNumberFormat="0" applyAlignment="0" applyProtection="0"/>
    <xf numFmtId="0" fontId="48" fillId="41" borderId="51" applyNumberFormat="0" applyAlignment="0" applyProtection="0"/>
    <xf numFmtId="0" fontId="49" fillId="0" borderId="52" applyNumberFormat="0" applyFont="0" applyFill="0" applyAlignment="0" applyProtection="0">
      <alignment horizontal="left"/>
    </xf>
    <xf numFmtId="0" fontId="32" fillId="0" borderId="53" applyNumberFormat="0" applyFill="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9" fontId="50" fillId="0" borderId="6" applyNumberFormat="0">
      <alignment horizontal="left" vertical="center"/>
    </xf>
    <xf numFmtId="0" fontId="27" fillId="0" borderId="48" applyNumberFormat="0" applyFill="0" applyAlignment="0" applyProtection="0"/>
    <xf numFmtId="0" fontId="51" fillId="0" borderId="54" applyNumberFormat="0" applyFill="0" applyAlignment="0" applyProtection="0"/>
    <xf numFmtId="0" fontId="51" fillId="0" borderId="54" applyNumberFormat="0" applyFill="0" applyAlignment="0" applyProtection="0"/>
    <xf numFmtId="0" fontId="51" fillId="0" borderId="54" applyNumberFormat="0" applyFill="0" applyAlignment="0" applyProtection="0"/>
    <xf numFmtId="0" fontId="28"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29" fillId="0" borderId="50"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29"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4" fontId="54" fillId="0" borderId="0" applyFill="0" applyBorder="0" applyProtection="0">
      <alignment horizontal="right"/>
    </xf>
    <xf numFmtId="4" fontId="55" fillId="0" borderId="0" applyFill="0" applyBorder="0" applyProtection="0"/>
    <xf numFmtId="4" fontId="55" fillId="0" borderId="0" applyFill="0" applyBorder="0" applyProtection="0"/>
    <xf numFmtId="4" fontId="55" fillId="0" borderId="0" applyFill="0" applyBorder="0" applyProtection="0"/>
    <xf numFmtId="4" fontId="56" fillId="0" borderId="0" applyFill="0" applyBorder="0" applyProtection="0"/>
    <xf numFmtId="4" fontId="57" fillId="0" borderId="0" applyFill="0" applyBorder="0" applyProtection="0"/>
    <xf numFmtId="0" fontId="31"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30" fillId="25" borderId="0" applyNumberFormat="0" applyBorder="0" applyAlignment="0" applyProtection="0"/>
    <xf numFmtId="0" fontId="30" fillId="43"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20" fillId="0" borderId="0"/>
    <xf numFmtId="0" fontId="6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0" fillId="0" borderId="0"/>
    <xf numFmtId="0" fontId="6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0" fillId="0" borderId="0"/>
    <xf numFmtId="0" fontId="20" fillId="0" borderId="0"/>
    <xf numFmtId="0" fontId="40" fillId="0" borderId="0"/>
    <xf numFmtId="0" fontId="20" fillId="0" borderId="0"/>
    <xf numFmtId="0" fontId="20" fillId="0" borderId="0"/>
    <xf numFmtId="0" fontId="15" fillId="0" borderId="0"/>
    <xf numFmtId="0" fontId="1"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6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20" fillId="0" borderId="0"/>
    <xf numFmtId="0" fontId="63" fillId="0" borderId="0"/>
    <xf numFmtId="0" fontId="20" fillId="0" borderId="0"/>
    <xf numFmtId="0" fontId="20" fillId="0" borderId="0"/>
    <xf numFmtId="0" fontId="20" fillId="0" borderId="0"/>
    <xf numFmtId="0" fontId="20" fillId="0" borderId="0"/>
    <xf numFmtId="0" fontId="20" fillId="0" borderId="0"/>
    <xf numFmtId="0" fontId="20" fillId="0" borderId="0"/>
    <xf numFmtId="0" fontId="60" fillId="0" borderId="0" applyProtection="0"/>
    <xf numFmtId="0" fontId="62" fillId="0" borderId="0"/>
    <xf numFmtId="0" fontId="6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 fillId="0" borderId="0" applyProtection="0"/>
    <xf numFmtId="49" fontId="1" fillId="0" borderId="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64" fillId="14" borderId="56" applyNumberFormat="0" applyFont="0" applyAlignment="0" applyProtection="0"/>
    <xf numFmtId="0" fontId="38" fillId="24" borderId="57" applyNumberFormat="0" applyAlignment="0" applyProtection="0"/>
    <xf numFmtId="0" fontId="20" fillId="44" borderId="56" applyNumberForma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1" fillId="14" borderId="56" applyNumberFormat="0" applyFont="0" applyAlignment="0" applyProtection="0"/>
    <xf numFmtId="0" fontId="32" fillId="0" borderId="53" applyNumberFormat="0" applyFill="0" applyAlignment="0" applyProtection="0"/>
    <xf numFmtId="0" fontId="65" fillId="0" borderId="53" applyNumberFormat="0" applyFill="0" applyAlignment="0" applyProtection="0"/>
    <xf numFmtId="0" fontId="65" fillId="0" borderId="53" applyNumberFormat="0" applyFill="0" applyAlignment="0" applyProtection="0"/>
    <xf numFmtId="0" fontId="65" fillId="0" borderId="53" applyNumberFormat="0" applyFill="0" applyAlignment="0" applyProtection="0"/>
    <xf numFmtId="0" fontId="66" fillId="0" borderId="58">
      <alignment horizontal="left" vertical="center" wrapText="1" indent="1"/>
    </xf>
    <xf numFmtId="0" fontId="66" fillId="0" borderId="58">
      <alignment horizontal="left" vertical="center" wrapText="1" indent="1"/>
    </xf>
    <xf numFmtId="1"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0" fontId="1" fillId="0" borderId="0">
      <alignment horizontal="center" vertical="center"/>
      <protection locked="0"/>
    </xf>
    <xf numFmtId="0"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1" fontId="1" fillId="0" borderId="0">
      <alignment horizontal="center" vertical="center"/>
      <protection locked="0"/>
    </xf>
    <xf numFmtId="0" fontId="33" fillId="8"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7" fillId="18" borderId="0" applyNumberFormat="0" applyBorder="0" applyAlignment="0" applyProtection="0"/>
    <xf numFmtId="0" fontId="68" fillId="0" borderId="0"/>
    <xf numFmtId="4" fontId="60" fillId="0" borderId="0" applyFill="0" applyBorder="0" applyProtection="0">
      <alignment horizontal="left"/>
    </xf>
    <xf numFmtId="4" fontId="69" fillId="0" borderId="0" applyFill="0" applyBorder="0" applyProtection="0"/>
    <xf numFmtId="4" fontId="70" fillId="0" borderId="0" applyFill="0" applyBorder="0" applyProtection="0"/>
    <xf numFmtId="4" fontId="71" fillId="0" borderId="0" applyFill="0" applyProtection="0"/>
    <xf numFmtId="4" fontId="72" fillId="0" borderId="0" applyFill="0" applyBorder="0" applyProtection="0"/>
    <xf numFmtId="4" fontId="71" fillId="0" borderId="0" applyFill="0" applyBorder="0" applyProtection="0"/>
    <xf numFmtId="0" fontId="43" fillId="0" borderId="0"/>
    <xf numFmtId="0" fontId="73" fillId="0" borderId="0"/>
    <xf numFmtId="0" fontId="73" fillId="0" borderId="0"/>
    <xf numFmtId="0" fontId="73" fillId="0" borderId="0"/>
    <xf numFmtId="0" fontId="41" fillId="0" borderId="0" applyNumberFormat="0" applyBorder="0" applyAlignment="0" applyProtection="0">
      <alignment vertical="top"/>
      <protection locked="0"/>
    </xf>
    <xf numFmtId="0" fontId="42" fillId="0" borderId="0"/>
    <xf numFmtId="0" fontId="41" fillId="0" borderId="0" applyNumberFormat="0" applyFill="0" applyBorder="0" applyAlignment="0" applyProtection="0">
      <alignment vertical="top"/>
      <protection locked="0"/>
    </xf>
    <xf numFmtId="0" fontId="25" fillId="7" borderId="0" applyNumberFormat="0" applyBorder="0" applyAlignment="0" applyProtection="0"/>
    <xf numFmtId="49" fontId="74" fillId="0" borderId="0" applyFill="0" applyBorder="0" applyProtection="0"/>
    <xf numFmtId="0" fontId="34"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31" fillId="0" borderId="0" applyNumberFormat="0" applyFill="0" applyBorder="0" applyAlignment="0" applyProtection="0"/>
    <xf numFmtId="0" fontId="24" fillId="0" borderId="46" applyNumberFormat="0" applyFill="0" applyAlignment="0" applyProtection="0"/>
    <xf numFmtId="0" fontId="35" fillId="11" borderId="45" applyNumberFormat="0" applyAlignment="0" applyProtection="0"/>
    <xf numFmtId="0" fontId="76" fillId="25" borderId="45" applyNumberFormat="0" applyAlignment="0" applyProtection="0"/>
    <xf numFmtId="0" fontId="76" fillId="25" borderId="45" applyNumberFormat="0" applyAlignment="0" applyProtection="0"/>
    <xf numFmtId="0" fontId="76" fillId="25" borderId="45" applyNumberFormat="0" applyAlignment="0" applyProtection="0"/>
    <xf numFmtId="0" fontId="37" fillId="45" borderId="45" applyNumberFormat="0" applyAlignment="0" applyProtection="0"/>
    <xf numFmtId="0" fontId="77" fillId="46" borderId="45" applyNumberFormat="0" applyAlignment="0" applyProtection="0"/>
    <xf numFmtId="0" fontId="77" fillId="46" borderId="45" applyNumberFormat="0" applyAlignment="0" applyProtection="0"/>
    <xf numFmtId="0" fontId="77" fillId="46" borderId="45" applyNumberFormat="0" applyAlignment="0" applyProtection="0"/>
    <xf numFmtId="0" fontId="38" fillId="45" borderId="57" applyNumberFormat="0" applyAlignment="0" applyProtection="0"/>
    <xf numFmtId="0" fontId="78" fillId="46" borderId="57" applyNumberFormat="0" applyAlignment="0" applyProtection="0"/>
    <xf numFmtId="0" fontId="78" fillId="46" borderId="57" applyNumberFormat="0" applyAlignment="0" applyProtection="0"/>
    <xf numFmtId="0" fontId="78" fillId="46" borderId="57" applyNumberFormat="0" applyAlignment="0" applyProtection="0"/>
    <xf numFmtId="0" fontId="36"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175" fontId="21" fillId="0" borderId="0" applyFont="0" applyFill="0" applyBorder="0" applyAlignment="0" applyProtection="0"/>
    <xf numFmtId="176" fontId="21" fillId="0" borderId="0" applyFont="0" applyFill="0" applyBorder="0" applyAlignment="0" applyProtection="0"/>
    <xf numFmtId="0" fontId="34" fillId="0" borderId="0" applyNumberFormat="0" applyFill="0" applyBorder="0" applyAlignment="0" applyProtection="0"/>
    <xf numFmtId="0" fontId="23" fillId="47"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23" fillId="4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23" fillId="4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23" fillId="3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44" fillId="50" borderId="0" applyNumberFormat="0" applyBorder="0" applyAlignment="0" applyProtection="0"/>
    <xf numFmtId="0" fontId="23" fillId="31"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44" fillId="33" borderId="0" applyNumberFormat="0" applyBorder="0" applyAlignment="0" applyProtection="0"/>
    <xf numFmtId="0" fontId="23" fillId="51"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cellStyleXfs>
  <cellXfs count="315">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49" fontId="0" fillId="0" borderId="6" xfId="0" applyNumberFormat="1" applyBorder="1" applyAlignment="1">
      <alignmen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5" fillId="0" borderId="31" xfId="0" applyNumberFormat="1" applyFont="1" applyBorder="1" applyAlignment="1">
      <alignment vertical="center"/>
    </xf>
    <xf numFmtId="4" fontId="5" fillId="0" borderId="32" xfId="0" applyNumberFormat="1" applyFont="1" applyBorder="1" applyAlignment="1">
      <alignment vertical="center" wrapText="1"/>
    </xf>
    <xf numFmtId="4" fontId="5" fillId="0" borderId="33" xfId="0" applyNumberFormat="1" applyFont="1" applyBorder="1" applyAlignment="1">
      <alignment vertical="center" wrapText="1" shrinkToFit="1"/>
    </xf>
    <xf numFmtId="4" fontId="5" fillId="0" borderId="33" xfId="0" applyNumberFormat="1" applyFont="1" applyBorder="1" applyAlignment="1">
      <alignment vertical="center" shrinkToFit="1"/>
    </xf>
    <xf numFmtId="3" fontId="5"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6" fillId="0" borderId="0" xfId="0" applyNumberFormat="1" applyFont="1" applyAlignment="1">
      <alignment wrapText="1"/>
    </xf>
    <xf numFmtId="0" fontId="0" fillId="0" borderId="0" xfId="0" applyNumberFormat="1" applyAlignment="1">
      <alignment wrapText="1"/>
    </xf>
    <xf numFmtId="0" fontId="4" fillId="0" borderId="0" xfId="0" applyFont="1"/>
    <xf numFmtId="49" fontId="0" fillId="0" borderId="0" xfId="0" applyNumberFormat="1"/>
    <xf numFmtId="0" fontId="17"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7" fillId="5" borderId="28"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7" fillId="5" borderId="30" xfId="0" applyFont="1" applyFill="1" applyBorder="1" applyAlignment="1">
      <alignment horizontal="center" vertical="center" wrapText="1"/>
    </xf>
    <xf numFmtId="49" fontId="3" fillId="0" borderId="31" xfId="0" applyNumberFormat="1" applyFont="1" applyBorder="1" applyAlignment="1">
      <alignment vertical="center"/>
    </xf>
    <xf numFmtId="49" fontId="3" fillId="0" borderId="31" xfId="0" applyNumberFormat="1" applyFont="1" applyBorder="1" applyAlignment="1">
      <alignment vertical="center" wrapText="1"/>
    </xf>
    <xf numFmtId="49" fontId="3" fillId="0" borderId="32" xfId="0" applyNumberFormat="1" applyFont="1" applyBorder="1" applyAlignment="1">
      <alignment vertical="center" wrapText="1"/>
    </xf>
    <xf numFmtId="0" fontId="3" fillId="3" borderId="34" xfId="0" applyFont="1" applyFill="1" applyBorder="1" applyAlignment="1">
      <alignment vertical="center"/>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164" fontId="3" fillId="0" borderId="33" xfId="0" applyNumberFormat="1" applyFont="1" applyBorder="1" applyAlignment="1">
      <alignment vertical="center"/>
    </xf>
    <xf numFmtId="164" fontId="3" fillId="3" borderId="37" xfId="0" applyNumberFormat="1" applyFont="1" applyFill="1" applyBorder="1" applyAlignment="1">
      <alignment vertical="center"/>
    </xf>
    <xf numFmtId="164" fontId="0" fillId="0" borderId="0" xfId="0" applyNumberFormat="1"/>
    <xf numFmtId="4" fontId="3" fillId="0" borderId="33" xfId="0" applyNumberFormat="1" applyFont="1" applyBorder="1" applyAlignment="1">
      <alignment horizontal="center" vertical="center"/>
    </xf>
    <xf numFmtId="4" fontId="3" fillId="0" borderId="33" xfId="0" applyNumberFormat="1" applyFont="1" applyBorder="1" applyAlignment="1">
      <alignment vertical="center"/>
    </xf>
    <xf numFmtId="4" fontId="3" fillId="3" borderId="37" xfId="0" applyNumberFormat="1" applyFont="1" applyFill="1" applyBorder="1" applyAlignment="1">
      <alignment horizontal="center" vertical="center"/>
    </xf>
    <xf numFmtId="4" fontId="3" fillId="3" borderId="37" xfId="0" applyNumberFormat="1" applyFont="1" applyFill="1" applyBorder="1" applyAlignment="1">
      <alignment vertical="center"/>
    </xf>
    <xf numFmtId="49" fontId="0" fillId="0" borderId="1" xfId="0" applyNumberFormat="1" applyBorder="1"/>
    <xf numFmtId="0" fontId="4" fillId="0" borderId="0" xfId="0" applyFont="1" applyAlignment="1">
      <alignment horizontal="center"/>
    </xf>
    <xf numFmtId="0" fontId="1"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8" fillId="0" borderId="0" xfId="0" applyFont="1"/>
    <xf numFmtId="165"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165" fontId="18" fillId="0" borderId="0" xfId="0" applyNumberFormat="1" applyFont="1" applyBorder="1" applyAlignment="1">
      <alignment vertical="top" shrinkToFit="1"/>
    </xf>
    <xf numFmtId="4" fontId="18" fillId="0" borderId="0" xfId="0" applyNumberFormat="1" applyFont="1" applyBorder="1" applyAlignment="1">
      <alignment vertical="top" shrinkToFit="1"/>
    </xf>
    <xf numFmtId="4" fontId="5" fillId="3" borderId="0" xfId="0" applyNumberFormat="1" applyFont="1" applyFill="1" applyBorder="1" applyAlignment="1">
      <alignment vertical="top" shrinkToFit="1"/>
    </xf>
    <xf numFmtId="0" fontId="5" fillId="3" borderId="27"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5"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38" xfId="0" applyNumberFormat="1" applyFont="1" applyFill="1" applyBorder="1" applyAlignment="1">
      <alignment vertical="top" shrinkToFit="1"/>
    </xf>
    <xf numFmtId="4" fontId="5" fillId="3" borderId="22" xfId="0" applyNumberFormat="1" applyFont="1" applyFill="1" applyBorder="1" applyAlignment="1">
      <alignment vertical="top" shrinkToFit="1"/>
    </xf>
    <xf numFmtId="0" fontId="18" fillId="0" borderId="39" xfId="0" applyFont="1" applyBorder="1" applyAlignment="1">
      <alignment vertical="top"/>
    </xf>
    <xf numFmtId="49" fontId="18" fillId="0" borderId="40" xfId="0" applyNumberFormat="1" applyFont="1" applyBorder="1" applyAlignment="1">
      <alignment vertical="top"/>
    </xf>
    <xf numFmtId="0" fontId="18" fillId="0" borderId="40" xfId="0" applyFont="1" applyBorder="1" applyAlignment="1">
      <alignment horizontal="center" vertical="top" shrinkToFit="1"/>
    </xf>
    <xf numFmtId="165" fontId="18" fillId="0" borderId="40" xfId="0" applyNumberFormat="1" applyFont="1" applyBorder="1" applyAlignment="1">
      <alignment vertical="top" shrinkToFit="1"/>
    </xf>
    <xf numFmtId="4" fontId="18" fillId="4" borderId="40" xfId="0" applyNumberFormat="1" applyFont="1" applyFill="1" applyBorder="1" applyAlignment="1" applyProtection="1">
      <alignment vertical="top" shrinkToFit="1"/>
      <protection locked="0"/>
    </xf>
    <xf numFmtId="4" fontId="18" fillId="0" borderId="40" xfId="0" applyNumberFormat="1" applyFont="1" applyBorder="1" applyAlignment="1">
      <alignment vertical="top" shrinkToFit="1"/>
    </xf>
    <xf numFmtId="4" fontId="18" fillId="0" borderId="41" xfId="0" applyNumberFormat="1" applyFont="1" applyBorder="1" applyAlignment="1">
      <alignment vertical="top" shrinkToFit="1"/>
    </xf>
    <xf numFmtId="0" fontId="18" fillId="0" borderId="42" xfId="0" applyFont="1" applyBorder="1" applyAlignment="1">
      <alignment vertical="top"/>
    </xf>
    <xf numFmtId="49" fontId="18" fillId="0" borderId="43" xfId="0" applyNumberFormat="1" applyFont="1" applyBorder="1" applyAlignment="1">
      <alignment vertical="top"/>
    </xf>
    <xf numFmtId="0" fontId="18" fillId="0" borderId="43" xfId="0" applyFont="1" applyBorder="1" applyAlignment="1">
      <alignment horizontal="center" vertical="top" shrinkToFit="1"/>
    </xf>
    <xf numFmtId="165" fontId="18" fillId="0" borderId="43" xfId="0" applyNumberFormat="1" applyFont="1" applyBorder="1" applyAlignment="1">
      <alignment vertical="top" shrinkToFit="1"/>
    </xf>
    <xf numFmtId="4" fontId="18" fillId="4" borderId="43" xfId="0" applyNumberFormat="1" applyFont="1" applyFill="1" applyBorder="1" applyAlignment="1" applyProtection="1">
      <alignment vertical="top" shrinkToFit="1"/>
      <protection locked="0"/>
    </xf>
    <xf numFmtId="4" fontId="18" fillId="0" borderId="43" xfId="0" applyNumberFormat="1" applyFont="1" applyBorder="1" applyAlignment="1">
      <alignment vertical="top" shrinkToFit="1"/>
    </xf>
    <xf numFmtId="4" fontId="18" fillId="0" borderId="44" xfId="0" applyNumberFormat="1" applyFont="1" applyBorder="1" applyAlignment="1">
      <alignment vertical="top" shrinkToFit="1"/>
    </xf>
    <xf numFmtId="49" fontId="5" fillId="3" borderId="18" xfId="0" applyNumberFormat="1" applyFont="1" applyFill="1" applyBorder="1" applyAlignment="1">
      <alignment horizontal="left" vertical="top" wrapText="1"/>
    </xf>
    <xf numFmtId="49" fontId="18" fillId="0" borderId="43" xfId="0" applyNumberFormat="1" applyFont="1" applyBorder="1" applyAlignment="1">
      <alignment horizontal="left" vertical="top" wrapText="1"/>
    </xf>
    <xf numFmtId="49" fontId="18" fillId="0" borderId="40"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49" fontId="0" fillId="0" borderId="0" xfId="0" applyNumberFormat="1" applyAlignment="1">
      <alignment horizontal="left" wrapText="1"/>
    </xf>
    <xf numFmtId="172" fontId="39" fillId="0" borderId="61" xfId="2" applyNumberFormat="1" applyFont="1" applyFill="1" applyBorder="1" applyAlignment="1" applyProtection="1">
      <alignment horizontal="center" vertical="center" wrapText="1"/>
      <protection locked="0"/>
    </xf>
    <xf numFmtId="172" fontId="39" fillId="0" borderId="62" xfId="2" applyNumberFormat="1" applyFont="1" applyFill="1" applyBorder="1" applyAlignment="1" applyProtection="1">
      <alignment horizontal="center" vertical="center" wrapText="1"/>
      <protection locked="0"/>
    </xf>
    <xf numFmtId="172" fontId="39" fillId="0" borderId="63" xfId="2" applyNumberFormat="1" applyFont="1" applyFill="1" applyBorder="1" applyAlignment="1" applyProtection="1">
      <alignment horizontal="center" vertical="center" wrapText="1"/>
      <protection locked="0"/>
    </xf>
    <xf numFmtId="172" fontId="20" fillId="0" borderId="58" xfId="2" applyNumberFormat="1" applyFont="1" applyFill="1" applyBorder="1" applyAlignment="1" applyProtection="1">
      <alignment horizontal="right" vertical="center"/>
      <protection locked="0"/>
    </xf>
    <xf numFmtId="172" fontId="20" fillId="0" borderId="64" xfId="2" applyNumberFormat="1" applyFont="1" applyFill="1" applyBorder="1" applyAlignment="1" applyProtection="1">
      <alignment horizontal="right" vertical="center"/>
      <protection locked="0"/>
    </xf>
    <xf numFmtId="172" fontId="20" fillId="0" borderId="65" xfId="2" applyNumberFormat="1" applyFont="1" applyFill="1" applyBorder="1" applyAlignment="1" applyProtection="1">
      <alignment horizontal="center" vertical="center"/>
      <protection locked="0"/>
    </xf>
    <xf numFmtId="49" fontId="20" fillId="0" borderId="0" xfId="2" applyNumberFormat="1" applyFont="1" applyFill="1" applyBorder="1" applyAlignment="1" applyProtection="1">
      <alignment vertical="center" wrapText="1"/>
      <protection locked="0"/>
    </xf>
    <xf numFmtId="49" fontId="20" fillId="0" borderId="0" xfId="2" applyNumberFormat="1" applyFill="1" applyBorder="1" applyAlignment="1" applyProtection="1">
      <alignment vertical="center" wrapText="1"/>
      <protection locked="0"/>
    </xf>
    <xf numFmtId="0" fontId="39" fillId="0" borderId="0" xfId="2" applyFont="1" applyFill="1" applyBorder="1" applyAlignment="1" applyProtection="1">
      <alignment vertical="center" wrapText="1"/>
      <protection locked="0"/>
    </xf>
    <xf numFmtId="0" fontId="20" fillId="0" borderId="0" xfId="2" applyFont="1" applyFill="1" applyBorder="1" applyAlignment="1" applyProtection="1">
      <alignment vertical="center" wrapText="1"/>
      <protection locked="0"/>
    </xf>
    <xf numFmtId="0" fontId="20" fillId="0" borderId="0" xfId="2" applyFont="1" applyFill="1" applyBorder="1" applyAlignment="1" applyProtection="1">
      <alignment vertical="center"/>
      <protection locked="0"/>
    </xf>
    <xf numFmtId="3" fontId="20" fillId="0" borderId="0" xfId="2" applyNumberFormat="1" applyFont="1" applyFill="1" applyBorder="1" applyAlignment="1" applyProtection="1">
      <alignment vertical="center" wrapText="1"/>
      <protection locked="0"/>
    </xf>
    <xf numFmtId="172" fontId="20" fillId="0" borderId="66" xfId="2" applyNumberFormat="1" applyFont="1" applyFill="1" applyBorder="1" applyAlignment="1" applyProtection="1">
      <alignment horizontal="right" vertical="center"/>
      <protection locked="0"/>
    </xf>
    <xf numFmtId="172" fontId="20" fillId="0" borderId="67" xfId="2" applyNumberFormat="1" applyFont="1" applyFill="1" applyBorder="1" applyAlignment="1" applyProtection="1">
      <alignment horizontal="right" vertical="center"/>
      <protection locked="0"/>
    </xf>
    <xf numFmtId="172" fontId="39" fillId="0" borderId="0" xfId="2" applyNumberFormat="1" applyFont="1" applyFill="1" applyBorder="1" applyAlignment="1" applyProtection="1">
      <alignment horizontal="center" vertical="center"/>
      <protection locked="0"/>
    </xf>
    <xf numFmtId="0" fontId="20" fillId="52" borderId="0" xfId="2" applyFont="1" applyFill="1" applyBorder="1" applyAlignment="1" applyProtection="1">
      <alignment vertical="center"/>
      <protection locked="0"/>
    </xf>
    <xf numFmtId="172" fontId="20" fillId="52" borderId="0" xfId="2" applyNumberFormat="1" applyFont="1" applyFill="1" applyBorder="1" applyAlignment="1" applyProtection="1">
      <alignment horizontal="center" vertical="center"/>
      <protection locked="0"/>
    </xf>
    <xf numFmtId="172" fontId="39" fillId="0" borderId="68" xfId="2" applyNumberFormat="1" applyFont="1" applyFill="1" applyBorder="1" applyAlignment="1" applyProtection="1">
      <alignment horizontal="center" vertical="center" wrapText="1"/>
      <protection locked="0"/>
    </xf>
    <xf numFmtId="0" fontId="39" fillId="0" borderId="0" xfId="2" applyFont="1" applyBorder="1" applyAlignment="1" applyProtection="1">
      <alignment horizontal="center" vertical="center"/>
      <protection locked="0"/>
    </xf>
    <xf numFmtId="0" fontId="20" fillId="0" borderId="69" xfId="2" applyBorder="1" applyAlignment="1" applyProtection="1">
      <alignment horizontal="center" vertical="center"/>
      <protection locked="0"/>
    </xf>
    <xf numFmtId="0" fontId="20" fillId="0" borderId="69" xfId="2" applyFont="1" applyBorder="1" applyAlignment="1" applyProtection="1">
      <alignment horizontal="center" vertical="center"/>
      <protection locked="0"/>
    </xf>
    <xf numFmtId="0" fontId="0" fillId="5" borderId="21" xfId="0" applyFill="1" applyBorder="1" applyProtection="1"/>
    <xf numFmtId="49" fontId="0" fillId="5" borderId="21" xfId="0" applyNumberFormat="1" applyFill="1" applyBorder="1" applyProtection="1"/>
    <xf numFmtId="0" fontId="0" fillId="5" borderId="21" xfId="0" applyFill="1" applyBorder="1" applyAlignment="1" applyProtection="1">
      <alignment horizontal="center"/>
    </xf>
    <xf numFmtId="0" fontId="0" fillId="0" borderId="0" xfId="0" applyAlignment="1" applyProtection="1">
      <alignment vertical="top"/>
    </xf>
    <xf numFmtId="49" fontId="0" fillId="0" borderId="0" xfId="0" applyNumberFormat="1" applyAlignment="1" applyProtection="1">
      <alignment vertical="top"/>
    </xf>
    <xf numFmtId="0" fontId="0" fillId="0" borderId="0" xfId="0" applyAlignment="1" applyProtection="1">
      <alignment horizontal="center" vertical="top"/>
    </xf>
    <xf numFmtId="165" fontId="0" fillId="0" borderId="0" xfId="0" applyNumberFormat="1" applyAlignment="1" applyProtection="1">
      <alignment vertical="top"/>
    </xf>
    <xf numFmtId="0" fontId="5" fillId="3" borderId="27" xfId="0" applyFont="1" applyFill="1" applyBorder="1" applyAlignment="1" applyProtection="1">
      <alignment vertical="top"/>
    </xf>
    <xf numFmtId="49" fontId="5" fillId="3" borderId="18" xfId="0" applyNumberFormat="1" applyFont="1" applyFill="1" applyBorder="1" applyAlignment="1" applyProtection="1">
      <alignment vertical="top"/>
    </xf>
    <xf numFmtId="49" fontId="5" fillId="3" borderId="18" xfId="0" applyNumberFormat="1" applyFont="1" applyFill="1" applyBorder="1" applyAlignment="1" applyProtection="1">
      <alignment horizontal="left" vertical="top" wrapText="1"/>
    </xf>
    <xf numFmtId="0" fontId="5" fillId="3" borderId="18" xfId="0" applyFont="1" applyFill="1" applyBorder="1" applyAlignment="1" applyProtection="1">
      <alignment horizontal="center" vertical="top" shrinkToFit="1"/>
    </xf>
    <xf numFmtId="165" fontId="5" fillId="3" borderId="18" xfId="0" applyNumberFormat="1" applyFont="1" applyFill="1" applyBorder="1" applyAlignment="1" applyProtection="1">
      <alignment vertical="top" shrinkToFit="1"/>
    </xf>
    <xf numFmtId="0" fontId="18" fillId="0" borderId="39" xfId="0" applyFont="1" applyBorder="1" applyAlignment="1" applyProtection="1">
      <alignment vertical="top"/>
    </xf>
    <xf numFmtId="49" fontId="18" fillId="0" borderId="40" xfId="0" applyNumberFormat="1" applyFont="1" applyBorder="1" applyAlignment="1" applyProtection="1">
      <alignment vertical="top"/>
    </xf>
    <xf numFmtId="49" fontId="18" fillId="0" borderId="40" xfId="0" applyNumberFormat="1" applyFont="1" applyBorder="1" applyAlignment="1" applyProtection="1">
      <alignment horizontal="left" vertical="top" wrapText="1"/>
    </xf>
    <xf numFmtId="0" fontId="18" fillId="0" borderId="40" xfId="0" applyFont="1" applyBorder="1" applyAlignment="1" applyProtection="1">
      <alignment horizontal="center" vertical="top" shrinkToFit="1"/>
    </xf>
    <xf numFmtId="165" fontId="18" fillId="0" borderId="40" xfId="0" applyNumberFormat="1" applyFont="1" applyBorder="1" applyAlignment="1" applyProtection="1">
      <alignment vertical="top" shrinkToFit="1"/>
    </xf>
    <xf numFmtId="0" fontId="18" fillId="0" borderId="0" xfId="0" applyFont="1" applyBorder="1" applyAlignment="1" applyProtection="1">
      <alignment vertical="top"/>
    </xf>
    <xf numFmtId="49" fontId="18" fillId="0" borderId="0" xfId="0" applyNumberFormat="1" applyFont="1" applyBorder="1" applyAlignment="1" applyProtection="1">
      <alignment vertical="top"/>
    </xf>
    <xf numFmtId="165" fontId="19" fillId="0" borderId="0" xfId="0" quotePrefix="1" applyNumberFormat="1" applyFont="1" applyBorder="1" applyAlignment="1" applyProtection="1">
      <alignment horizontal="left" vertical="top" wrapText="1"/>
    </xf>
    <xf numFmtId="165" fontId="19" fillId="0" borderId="0" xfId="0" applyNumberFormat="1" applyFont="1" applyBorder="1" applyAlignment="1" applyProtection="1">
      <alignment horizontal="center" vertical="top" wrapText="1" shrinkToFit="1"/>
    </xf>
    <xf numFmtId="165" fontId="19" fillId="0" borderId="0" xfId="0" applyNumberFormat="1" applyFont="1" applyBorder="1" applyAlignment="1" applyProtection="1">
      <alignment vertical="top" wrapText="1" shrinkToFit="1"/>
    </xf>
    <xf numFmtId="49" fontId="39" fillId="0" borderId="59" xfId="2" applyNumberFormat="1" applyFont="1" applyFill="1" applyBorder="1" applyAlignment="1" applyProtection="1">
      <alignment vertical="center" wrapText="1"/>
    </xf>
    <xf numFmtId="49" fontId="39" fillId="0" borderId="60" xfId="2" applyNumberFormat="1" applyFont="1" applyFill="1" applyBorder="1" applyAlignment="1" applyProtection="1">
      <alignment vertical="center" wrapText="1"/>
    </xf>
    <xf numFmtId="0" fontId="39" fillId="0" borderId="61" xfId="2" applyFont="1" applyFill="1" applyBorder="1" applyAlignment="1" applyProtection="1">
      <alignment vertical="center" wrapText="1"/>
    </xf>
    <xf numFmtId="3" fontId="39" fillId="0" borderId="61" xfId="2" applyNumberFormat="1" applyFont="1" applyFill="1" applyBorder="1" applyAlignment="1" applyProtection="1">
      <alignment vertical="center" wrapText="1"/>
    </xf>
    <xf numFmtId="0" fontId="39" fillId="0" borderId="62" xfId="2" applyFont="1" applyFill="1" applyBorder="1" applyAlignment="1" applyProtection="1">
      <alignment vertical="center" wrapText="1"/>
    </xf>
    <xf numFmtId="49" fontId="20" fillId="0" borderId="64" xfId="2" applyNumberFormat="1" applyFill="1" applyBorder="1" applyAlignment="1" applyProtection="1">
      <alignment vertical="center" wrapText="1"/>
    </xf>
    <xf numFmtId="49" fontId="20" fillId="0" borderId="64" xfId="2" applyNumberFormat="1" applyFont="1" applyFill="1" applyBorder="1" applyAlignment="1" applyProtection="1">
      <alignment vertical="center" wrapText="1"/>
    </xf>
    <xf numFmtId="0" fontId="20" fillId="0" borderId="58" xfId="706" applyFont="1" applyFill="1" applyBorder="1" applyAlignment="1" applyProtection="1">
      <alignment vertical="center"/>
    </xf>
    <xf numFmtId="3" fontId="20" fillId="0" borderId="58" xfId="2" applyNumberFormat="1" applyFont="1" applyFill="1" applyBorder="1" applyAlignment="1" applyProtection="1">
      <alignment vertical="center" wrapText="1"/>
    </xf>
    <xf numFmtId="0" fontId="20" fillId="0" borderId="58" xfId="2" applyFont="1" applyFill="1" applyBorder="1" applyAlignment="1" applyProtection="1">
      <alignment vertical="center" wrapText="1"/>
    </xf>
    <xf numFmtId="49" fontId="20" fillId="0" borderId="65" xfId="2" applyNumberFormat="1" applyFont="1" applyFill="1" applyBorder="1" applyAlignment="1" applyProtection="1">
      <alignment vertical="center" wrapText="1"/>
    </xf>
    <xf numFmtId="0" fontId="20" fillId="0" borderId="65" xfId="2" applyFont="1" applyFill="1" applyBorder="1" applyAlignment="1" applyProtection="1">
      <alignment vertical="center" wrapText="1"/>
    </xf>
    <xf numFmtId="3" fontId="20" fillId="0" borderId="65" xfId="2" applyNumberFormat="1" applyFont="1" applyFill="1" applyBorder="1" applyAlignment="1" applyProtection="1">
      <alignment vertical="center" wrapText="1"/>
    </xf>
    <xf numFmtId="49" fontId="20" fillId="0" borderId="58" xfId="2" applyNumberFormat="1" applyFont="1" applyFill="1" applyBorder="1" applyAlignment="1" applyProtection="1">
      <alignment vertical="center" wrapText="1"/>
    </xf>
    <xf numFmtId="49" fontId="20" fillId="0" borderId="58" xfId="2" applyNumberFormat="1" applyFill="1" applyBorder="1" applyAlignment="1" applyProtection="1">
      <alignment vertical="center" wrapText="1"/>
    </xf>
    <xf numFmtId="0" fontId="20" fillId="0" borderId="15" xfId="2" applyFill="1" applyBorder="1" applyAlignment="1" applyProtection="1">
      <alignment vertical="center" wrapText="1"/>
    </xf>
    <xf numFmtId="0" fontId="20" fillId="0" borderId="64" xfId="2" applyFill="1" applyBorder="1" applyAlignment="1" applyProtection="1">
      <alignment vertical="center" wrapText="1"/>
    </xf>
    <xf numFmtId="3" fontId="20" fillId="0" borderId="64" xfId="2" applyNumberFormat="1" applyFont="1" applyFill="1" applyBorder="1" applyAlignment="1" applyProtection="1">
      <alignment vertical="center" wrapText="1"/>
    </xf>
    <xf numFmtId="0" fontId="20" fillId="0" borderId="64" xfId="2" applyFont="1" applyFill="1" applyBorder="1" applyAlignment="1" applyProtection="1">
      <alignment vertical="center" wrapText="1"/>
    </xf>
    <xf numFmtId="0" fontId="20" fillId="0" borderId="58" xfId="2" applyFill="1" applyBorder="1" applyAlignment="1" applyProtection="1">
      <alignment vertical="center" wrapText="1"/>
    </xf>
    <xf numFmtId="49" fontId="39" fillId="0" borderId="64" xfId="2" applyNumberFormat="1" applyFont="1" applyFill="1" applyBorder="1" applyAlignment="1" applyProtection="1">
      <alignment vertical="center" wrapText="1"/>
    </xf>
    <xf numFmtId="0" fontId="20" fillId="0" borderId="58" xfId="2" applyFont="1" applyFill="1" applyBorder="1" applyAlignment="1" applyProtection="1">
      <alignment vertical="center"/>
    </xf>
    <xf numFmtId="0" fontId="20" fillId="0" borderId="58" xfId="2" applyFill="1" applyBorder="1" applyAlignment="1" applyProtection="1">
      <alignment vertical="center"/>
    </xf>
  </cellXfs>
  <cellStyles count="821">
    <cellStyle name="_1.1_Stavební část1" xfId="3" xr:uid="{A76998A4-8895-4AE5-A36C-780343B5C759}"/>
    <cellStyle name="_FORMULAR SV" xfId="4" xr:uid="{B4747E8D-D621-42CE-8431-0598564E245D}"/>
    <cellStyle name="_Nabídka KV SiPass" xfId="5" xr:uid="{9E89AF4A-A99C-4AF0-A721-5FA4943168DE}"/>
    <cellStyle name="_Nabídka KV SiPass 2" xfId="6" xr:uid="{C16AA487-16BC-452F-AEEC-69ED33A97150}"/>
    <cellStyle name="_PERSONAL" xfId="7" xr:uid="{AD909A5C-0B79-402D-BA3D-1E773228F97D}"/>
    <cellStyle name="_PERSONAL_1" xfId="8" xr:uid="{DF3556DD-D151-4989-A06C-89E4A3A41E31}"/>
    <cellStyle name="_SO 01c_ESO_specifikace" xfId="9" xr:uid="{153B6706-FA93-492D-8755-CCE33AE26B58}"/>
    <cellStyle name="_stav" xfId="10" xr:uid="{FC3686E3-2096-455B-8FF3-49724FD76828}"/>
    <cellStyle name="1" xfId="11" xr:uid="{0483E046-52A7-4A35-BED0-3AACBADAEFF2}"/>
    <cellStyle name="1 10" xfId="12" xr:uid="{6F33096A-C12C-4D77-95F2-C2264B0F9E35}"/>
    <cellStyle name="1 11" xfId="13" xr:uid="{78B9C771-3F17-4F18-B090-184FCFA2BD83}"/>
    <cellStyle name="1 2" xfId="14" xr:uid="{EEB6BF33-1ED4-44B0-9190-5A71BAE631D3}"/>
    <cellStyle name="1 2 2" xfId="15" xr:uid="{E86E45CD-C0AC-4038-ADC1-CBFEFC3800CF}"/>
    <cellStyle name="1 2_Xl0000028" xfId="16" xr:uid="{C0DE31A6-C691-4475-9892-4F94B7D7E794}"/>
    <cellStyle name="1 3" xfId="17" xr:uid="{129F732F-BBC3-47FD-828C-C86204D9B2E7}"/>
    <cellStyle name="1 3 2" xfId="18" xr:uid="{8545BC39-91CA-45DA-8879-C21CFF13B30B}"/>
    <cellStyle name="1 3_Xl0000028" xfId="19" xr:uid="{92B1C1F4-2713-46A5-8E7B-C80766EE9116}"/>
    <cellStyle name="1 4" xfId="20" xr:uid="{12545997-D67A-457D-9351-C170ED927D4C}"/>
    <cellStyle name="1 5" xfId="21" xr:uid="{F564A84C-426B-42E4-9F9A-08F1EC875329}"/>
    <cellStyle name="1 6" xfId="22" xr:uid="{33F9754E-605E-4B56-B067-8A92C752230B}"/>
    <cellStyle name="1 7" xfId="23" xr:uid="{ADCF6005-6FCA-4AE2-BDFA-F5B52B6D1029}"/>
    <cellStyle name="1 8" xfId="24" xr:uid="{3E1D9787-45DD-44E6-919F-9CE2501AE70E}"/>
    <cellStyle name="1 9" xfId="25" xr:uid="{E72C6A28-5C57-40DD-B7BE-BFFCD53EA336}"/>
    <cellStyle name="1_004_Vykaz_vymer_ZTI" xfId="26" xr:uid="{66D1D171-6EDD-43CD-9B1B-7218FABC845D}"/>
    <cellStyle name="1_4 ZTI" xfId="27" xr:uid="{46D1AFEE-632D-44F4-B543-36951ED3794E}"/>
    <cellStyle name="1_4 ZTI_Xl0000028" xfId="28" xr:uid="{FA9C3955-1C92-4EF1-9BBD-3AAFBE2181DB}"/>
    <cellStyle name="1_IO 06_5_1_Silnoproud" xfId="29" xr:uid="{44E3528E-243E-41DC-9CB3-10A00708B47F}"/>
    <cellStyle name="1_IO 06_5_1_Silnoproud_Xl0000028" xfId="30" xr:uid="{93EC7163-1B65-4110-B9E6-D235B129029E}"/>
    <cellStyle name="1_Xl0000028" xfId="31" xr:uid="{7B90DCE5-BE8B-4605-A535-FADD8E0F9C4D}"/>
    <cellStyle name="1_Xl0000039" xfId="32" xr:uid="{6F790C87-50E3-46FE-A277-27EE1E011E11}"/>
    <cellStyle name="1_Xl0000039_20111111_-_VZT_výkaz_výměr" xfId="33" xr:uid="{EDD87EF4-CC6F-4E64-B893-0E77EF8714FA}"/>
    <cellStyle name="1_Xl0000039_20111111_-_VZT_výkaz_výměr_Xl0000028" xfId="34" xr:uid="{52CF8E76-1D4D-42DC-9A4A-701D68DE6107}"/>
    <cellStyle name="1_Xl0000039_3 VZT" xfId="35" xr:uid="{52BD9CCB-99E0-4B55-A16B-3D7A4C9B4203}"/>
    <cellStyle name="1_Xl0000039_3 VZT_Xl0000028" xfId="36" xr:uid="{AD3F13EB-7ABE-4781-87F2-72E51E19E9FB}"/>
    <cellStyle name="1_Xl0000039_MWC_ESI_VV_23092013_1" xfId="37" xr:uid="{51B650B6-401C-40E7-88E6-8EC17E5EEF4F}"/>
    <cellStyle name="20 % – Zvýraznění 1 2" xfId="38" xr:uid="{9B8351CE-498E-4B54-AEC2-85E1643EF7E1}"/>
    <cellStyle name="20 % – Zvýraznění 2 2" xfId="39" xr:uid="{E7E30723-4518-4978-B5DF-95A72E765589}"/>
    <cellStyle name="20 % – Zvýraznění 3 2" xfId="40" xr:uid="{8ED4FE5A-B85F-4225-A9FC-94A9A07DDB87}"/>
    <cellStyle name="20 % – Zvýraznění 4 2" xfId="41" xr:uid="{1FC637EB-4CBB-4760-B221-729E0DB518A8}"/>
    <cellStyle name="20 % – Zvýraznění 5 2" xfId="42" xr:uid="{99506CDC-2046-4C37-B956-A645E79B0EF9}"/>
    <cellStyle name="20 % – Zvýraznění 6 2" xfId="43" xr:uid="{AD045B52-0B44-4119-A776-0223A41A42BB}"/>
    <cellStyle name="20 % – Zvýraznění1" xfId="44" xr:uid="{C9B60718-A2E8-4C3C-9CF1-7EE54F71F514}"/>
    <cellStyle name="20 % – Zvýraznění1 2" xfId="45" xr:uid="{03A9C866-67E6-425B-A2AD-2F2048E6072C}"/>
    <cellStyle name="20 % – Zvýraznění1 3" xfId="46" xr:uid="{078854F0-3371-41A2-9332-C32A6EA33462}"/>
    <cellStyle name="20 % – Zvýraznění1 4" xfId="47" xr:uid="{0F6A02FF-9592-4AAE-B77C-D4FAC8E9C262}"/>
    <cellStyle name="20 % – Zvýraznění2" xfId="48" xr:uid="{EAD622F7-9A5E-4B68-9B29-5D872F9BB9B0}"/>
    <cellStyle name="20 % – Zvýraznění2 2" xfId="49" xr:uid="{8BEB8B91-1A45-4AFD-A4C2-48DA9A598F87}"/>
    <cellStyle name="20 % – Zvýraznění2 3" xfId="50" xr:uid="{EFF58FDA-1108-4F38-A7D6-8009646A5DAE}"/>
    <cellStyle name="20 % – Zvýraznění2 4" xfId="51" xr:uid="{4940DE40-EE1D-4A92-8123-5C71B5F30430}"/>
    <cellStyle name="20 % – Zvýraznění3" xfId="52" xr:uid="{0BDF6FBF-6B8E-4E17-97B2-9E553DB73941}"/>
    <cellStyle name="20 % – Zvýraznění3 2" xfId="53" xr:uid="{F3DE60C8-8714-4B1D-BB19-3D026700346E}"/>
    <cellStyle name="20 % – Zvýraznění3 3" xfId="54" xr:uid="{94BE8CC9-BDFC-47E2-B5CE-A2BDE9906564}"/>
    <cellStyle name="20 % – Zvýraznění3 4" xfId="55" xr:uid="{5A580BC0-B28A-41C9-8D11-B368BCF33788}"/>
    <cellStyle name="20 % – Zvýraznění4" xfId="56" xr:uid="{99377DA5-7D15-4907-9196-09182D597641}"/>
    <cellStyle name="20 % – Zvýraznění4 2" xfId="57" xr:uid="{B98AEF7B-E44D-422E-BB32-CB43A9DCDFF0}"/>
    <cellStyle name="20 % – Zvýraznění4 3" xfId="58" xr:uid="{24AC3686-54CE-40B9-AC8C-39A49BC419ED}"/>
    <cellStyle name="20 % – Zvýraznění4 4" xfId="59" xr:uid="{74336B7C-3E26-413E-89A6-A211E40C4AC4}"/>
    <cellStyle name="20 % – Zvýraznění5" xfId="60" xr:uid="{9EF6352C-3B5B-4A2F-AB99-83ED9852E823}"/>
    <cellStyle name="20 % – Zvýraznění5 2" xfId="61" xr:uid="{6EBBD869-1858-485B-BAC3-0C33D6402D7B}"/>
    <cellStyle name="20 % – Zvýraznění5 3" xfId="62" xr:uid="{107314CF-9698-4614-B8FB-13B002911383}"/>
    <cellStyle name="20 % – Zvýraznění5 4" xfId="63" xr:uid="{38E39476-2019-4FBF-B25B-8293A15559C3}"/>
    <cellStyle name="20 % – Zvýraznění6" xfId="64" xr:uid="{57A7D818-BAFA-4385-90A4-4569542E358F}"/>
    <cellStyle name="20 % – Zvýraznění6 2" xfId="65" xr:uid="{7F2EA20E-14E2-48F9-8DB3-CE5B11710D6F}"/>
    <cellStyle name="20 % – Zvýraznění6 3" xfId="66" xr:uid="{25FC8C5E-83A9-41D7-B2BD-22F599406004}"/>
    <cellStyle name="20 % – Zvýraznění6 4" xfId="67" xr:uid="{B26E052F-8D14-40D3-8ADE-804A28C37B4D}"/>
    <cellStyle name="20% - Accent1" xfId="68" xr:uid="{FCA92201-ED07-4391-A668-8331EED3B3C9}"/>
    <cellStyle name="20% - Accent2" xfId="69" xr:uid="{05A0ACFE-D023-468C-9C3B-74A7FC8014C2}"/>
    <cellStyle name="20% - Accent3" xfId="70" xr:uid="{CBB03649-4784-4C4F-86AA-4A973C7E2045}"/>
    <cellStyle name="20% - Accent4" xfId="71" xr:uid="{DE2DCD9F-385C-44A7-A455-53F0D16F6642}"/>
    <cellStyle name="20% - Accent5" xfId="72" xr:uid="{0342302D-2C33-40C3-8DBC-3B799B53A59F}"/>
    <cellStyle name="20% - Accent6" xfId="73" xr:uid="{21D7F8E5-F72B-40E4-ABF5-60F0DE0CAF6B}"/>
    <cellStyle name="40 % – Zvýraznění 1 2" xfId="74" xr:uid="{39F1B230-EE81-47B7-854F-9D6178AB68D5}"/>
    <cellStyle name="40 % – Zvýraznění 2 2" xfId="75" xr:uid="{3D0B0F2C-0DC3-4239-8487-88D76A6E2740}"/>
    <cellStyle name="40 % – Zvýraznění 3 2" xfId="76" xr:uid="{E2452CFE-316C-4CBC-B000-8EBBFDAD1D0E}"/>
    <cellStyle name="40 % – Zvýraznění 4 2" xfId="77" xr:uid="{0D8D972B-1864-4076-84C9-944F81BDD3F2}"/>
    <cellStyle name="40 % – Zvýraznění 5 2" xfId="78" xr:uid="{5411BF24-B761-4396-B19A-DF64FB62A4F1}"/>
    <cellStyle name="40 % – Zvýraznění 6 2" xfId="79" xr:uid="{DEA53FD4-E810-4FEC-8622-ADF18B953F82}"/>
    <cellStyle name="40 % – Zvýraznění1" xfId="80" xr:uid="{5689D98A-B7F0-4EF1-871A-DF3B70692875}"/>
    <cellStyle name="40 % – Zvýraznění1 2" xfId="81" xr:uid="{B71D2D27-6B63-47FF-998F-E23274FDFC59}"/>
    <cellStyle name="40 % – Zvýraznění1 3" xfId="82" xr:uid="{F596895D-EC20-4E5E-BEBD-F9E263BB4B9B}"/>
    <cellStyle name="40 % – Zvýraznění1 4" xfId="83" xr:uid="{2E50A4C3-70A1-4444-967D-44BEBD732994}"/>
    <cellStyle name="40 % – Zvýraznění2" xfId="84" xr:uid="{558E67CA-2BE4-45F3-88FF-E785E2857DFC}"/>
    <cellStyle name="40 % – Zvýraznění2 2" xfId="85" xr:uid="{92E17DFF-DDB5-4525-BDDC-F8CC18E80D99}"/>
    <cellStyle name="40 % – Zvýraznění2 3" xfId="86" xr:uid="{9CD5CE23-BFB8-427C-BC41-6411268BA0C8}"/>
    <cellStyle name="40 % – Zvýraznění2 4" xfId="87" xr:uid="{6F104DC4-E5F0-4BB6-9A9C-0A52DD3AD72F}"/>
    <cellStyle name="40 % – Zvýraznění3" xfId="88" xr:uid="{FE76BECD-A80A-4ED6-B66B-0790C17304AA}"/>
    <cellStyle name="40 % – Zvýraznění3 2" xfId="89" xr:uid="{442FAB3A-3E36-4DF1-B4BC-478A10A664C2}"/>
    <cellStyle name="40 % – Zvýraznění3 3" xfId="90" xr:uid="{8AD988F8-9547-4052-B4C8-7B0B199FF309}"/>
    <cellStyle name="40 % – Zvýraznění3 4" xfId="91" xr:uid="{F592048B-776F-4265-96F7-28AA8424EC4E}"/>
    <cellStyle name="40 % – Zvýraznění4" xfId="92" xr:uid="{9B8B81CC-DE29-422D-8DD9-AFFDAD66732B}"/>
    <cellStyle name="40 % – Zvýraznění4 2" xfId="93" xr:uid="{6B2CEFD2-F3C7-4341-9418-F25AE6307BA2}"/>
    <cellStyle name="40 % – Zvýraznění4 3" xfId="94" xr:uid="{AE22B028-C26D-4B3F-9E7B-8B9A847A5BBD}"/>
    <cellStyle name="40 % – Zvýraznění4 4" xfId="95" xr:uid="{6C2DF3BA-7555-4A6A-9786-FB3B6E969231}"/>
    <cellStyle name="40 % – Zvýraznění5" xfId="96" xr:uid="{39FDD89C-D0D1-4D6A-83BC-9535E9BDEBC0}"/>
    <cellStyle name="40 % – Zvýraznění5 2" xfId="97" xr:uid="{DE71C862-D563-4B2F-B417-4147B82C07D9}"/>
    <cellStyle name="40 % – Zvýraznění5 3" xfId="98" xr:uid="{2AABB110-8C39-445F-B345-0C9C7D7B9CE2}"/>
    <cellStyle name="40 % – Zvýraznění5 4" xfId="99" xr:uid="{13267C36-15AC-4FF1-AD3E-B390CADBE812}"/>
    <cellStyle name="40 % – Zvýraznění6" xfId="100" xr:uid="{4339C0AD-1B66-408E-A006-213C95DC781C}"/>
    <cellStyle name="40 % – Zvýraznění6 2" xfId="101" xr:uid="{F854FE03-B083-474E-80FB-93404DF295ED}"/>
    <cellStyle name="40 % – Zvýraznění6 3" xfId="102" xr:uid="{BB944141-B71B-45FE-8833-50078E34C12F}"/>
    <cellStyle name="40 % – Zvýraznění6 4" xfId="103" xr:uid="{5A85BCED-ADA9-438B-8E15-CA1CB8C00752}"/>
    <cellStyle name="40% - Accent1" xfId="104" xr:uid="{246FF6F4-4070-4902-8043-142E7E446152}"/>
    <cellStyle name="40% - Accent2" xfId="105" xr:uid="{CCDE8EF6-87B5-49EC-ABD9-CF2BD4721811}"/>
    <cellStyle name="40% - Accent3" xfId="106" xr:uid="{A559C358-492E-4743-AC34-1C0E2F5ADC26}"/>
    <cellStyle name="40% - Accent4" xfId="107" xr:uid="{8DD833B9-0B6B-4342-8219-34D3E68DED13}"/>
    <cellStyle name="40% - Accent5" xfId="108" xr:uid="{AFFED64B-71A4-4C0D-A911-ECFA2587143E}"/>
    <cellStyle name="40% - Accent6" xfId="109" xr:uid="{103E53CC-B02E-4083-85E6-30B9345C05A3}"/>
    <cellStyle name="5" xfId="110" xr:uid="{4E28BA65-DAB0-4842-8B6B-50622FFAFA46}"/>
    <cellStyle name="5 10" xfId="111" xr:uid="{CD7A7164-8A2B-4EEC-9F8D-1F775BC2AD46}"/>
    <cellStyle name="5 10 2" xfId="112" xr:uid="{565E63A6-763D-4540-AEB8-D226369798FE}"/>
    <cellStyle name="5 10 2 2" xfId="113" xr:uid="{1F6CDD06-F4E9-43C0-B04E-5AC2058BAC8F}"/>
    <cellStyle name="5 10 3" xfId="114" xr:uid="{0F8B3133-466D-4954-8D6E-7D35871AFF1B}"/>
    <cellStyle name="5 11" xfId="115" xr:uid="{FDB9B8F9-2FB0-4056-9DE1-12FFAC489F3F}"/>
    <cellStyle name="5 11 2" xfId="116" xr:uid="{147AE1DC-5A10-420F-B042-42049CE123E1}"/>
    <cellStyle name="5 11 2 2" xfId="117" xr:uid="{F150ED6B-2254-4FBD-BED1-15669B696D78}"/>
    <cellStyle name="5 11 3" xfId="118" xr:uid="{CF647DFC-C4D3-4F84-B408-C73A3AF3E757}"/>
    <cellStyle name="5 12" xfId="119" xr:uid="{C402CE5F-8C20-480D-966F-884AD0B254BB}"/>
    <cellStyle name="5 12 2" xfId="120" xr:uid="{F079D2C4-290A-48A0-AA39-1A4F1CF65009}"/>
    <cellStyle name="5 12 2 2" xfId="121" xr:uid="{FEC47759-3562-49E1-B256-655900E0A294}"/>
    <cellStyle name="5 12 3" xfId="122" xr:uid="{3019B6F3-FB28-4575-B9E0-71245264A67A}"/>
    <cellStyle name="5 13" xfId="123" xr:uid="{C029347F-7D69-4F96-9E52-6B45C7056244}"/>
    <cellStyle name="5 13 2" xfId="124" xr:uid="{6BF86AE0-B0DD-424A-B9E7-9C4B33C4AC37}"/>
    <cellStyle name="5 13 2 2" xfId="125" xr:uid="{A02592DF-37EA-4791-BB60-1D886C5D4F96}"/>
    <cellStyle name="5 13 3" xfId="126" xr:uid="{EAF726B4-E34A-4F89-8F4F-CBEB01BAC2AC}"/>
    <cellStyle name="5 14" xfId="127" xr:uid="{14EBCB2B-6F3C-4207-ABE8-31BE7C7C0383}"/>
    <cellStyle name="5 14 2" xfId="128" xr:uid="{7F1A5279-B3A8-4631-A960-329412745351}"/>
    <cellStyle name="5 14 2 2" xfId="129" xr:uid="{0F51CA2E-B766-4D66-B94E-ACEF95322C99}"/>
    <cellStyle name="5 14 3" xfId="130" xr:uid="{5214B5B8-B9CE-4288-B9B6-3996C47FD323}"/>
    <cellStyle name="5 15" xfId="131" xr:uid="{6C7A6E96-DAD8-4313-BB8D-061A39E8C941}"/>
    <cellStyle name="5 15 2" xfId="132" xr:uid="{89EE701B-4DEE-4AC7-A43D-719F56D3845B}"/>
    <cellStyle name="5 15 2 2" xfId="133" xr:uid="{AE7D920B-C1AC-4DD5-B954-B66D184A3511}"/>
    <cellStyle name="5 15 3" xfId="134" xr:uid="{5FF08C67-4474-44F8-9055-C262FF7CC31F}"/>
    <cellStyle name="5 16" xfId="135" xr:uid="{93EABD57-3D4C-450A-974F-3F3FF70013E7}"/>
    <cellStyle name="5 16 2" xfId="136" xr:uid="{F11407A7-48D1-468C-B72B-6D4014511DEC}"/>
    <cellStyle name="5 16 2 2" xfId="137" xr:uid="{880515CF-4046-49E9-AD7B-D41755C5D480}"/>
    <cellStyle name="5 16 3" xfId="138" xr:uid="{3A28D703-27A9-412F-809D-9FBF619387AD}"/>
    <cellStyle name="5 17" xfId="139" xr:uid="{7DC0CF9A-0ACE-4F31-9F8D-DAC3E21F8C8B}"/>
    <cellStyle name="5 17 2" xfId="140" xr:uid="{6228B833-5380-44F5-AC23-EECE27098F12}"/>
    <cellStyle name="5 17 2 2" xfId="141" xr:uid="{6DA481FC-ADD1-49C4-BF4C-0EFC7D853587}"/>
    <cellStyle name="5 17 3" xfId="142" xr:uid="{8E13B948-5828-4C15-B4DA-8B6059644F9F}"/>
    <cellStyle name="5 18" xfId="143" xr:uid="{569A8EEE-9E1B-43A3-9A46-E39A69CACA0F}"/>
    <cellStyle name="5 18 2" xfId="144" xr:uid="{012D9123-D63B-4753-A00B-DF1B5B68766E}"/>
    <cellStyle name="5 18 2 2" xfId="145" xr:uid="{E76FB49C-E5A3-4516-9C51-8C2E29783E02}"/>
    <cellStyle name="5 18 3" xfId="146" xr:uid="{39211FE8-481A-4669-8140-4B5C74A2795A}"/>
    <cellStyle name="5 19" xfId="147" xr:uid="{ADF84A91-CB49-404F-8711-81619CD2AF35}"/>
    <cellStyle name="5 19 2" xfId="148" xr:uid="{1D36DFB5-A227-4902-B142-940C25E57A4C}"/>
    <cellStyle name="5 19 2 2" xfId="149" xr:uid="{E69F2972-58A8-4BA5-9BC9-858481E011E4}"/>
    <cellStyle name="5 19 3" xfId="150" xr:uid="{CF2424DF-4528-429B-9DFE-C53B2F520C10}"/>
    <cellStyle name="5 2" xfId="151" xr:uid="{D38078FC-78A9-4D34-BBFF-57D61A2D9187}"/>
    <cellStyle name="5 2 2" xfId="152" xr:uid="{DDB1F2CD-7F4B-44E4-8A27-3D5C88C8E567}"/>
    <cellStyle name="5 2 2 2" xfId="153" xr:uid="{263C8432-AC0B-4B91-B32A-A9F3AFCC0367}"/>
    <cellStyle name="5 2 3" xfId="154" xr:uid="{D7E3A1A1-155F-4EE0-98B9-8860B51BD784}"/>
    <cellStyle name="5 20" xfId="155" xr:uid="{D7D95620-8AD7-4536-B8E7-95C0868F3F66}"/>
    <cellStyle name="5 20 2" xfId="156" xr:uid="{88C17D54-C8D3-4B8E-BDBC-396D5F5EA573}"/>
    <cellStyle name="5 20 2 2" xfId="157" xr:uid="{C4DD98E5-E6D3-4C2A-A212-553CF5C92CA8}"/>
    <cellStyle name="5 20 3" xfId="158" xr:uid="{AAB5357E-327C-4DB1-A728-1A95B1286200}"/>
    <cellStyle name="5 21" xfId="159" xr:uid="{63962290-35E7-4609-9734-B6962D60360A}"/>
    <cellStyle name="5 21 2" xfId="160" xr:uid="{4062AEF7-BEDD-4412-B6BA-732054A34A97}"/>
    <cellStyle name="5 21 2 2" xfId="161" xr:uid="{8D90E503-00DA-4AF1-BA89-8E93F73215C2}"/>
    <cellStyle name="5 21 3" xfId="162" xr:uid="{8D23DA67-4F3D-405A-99AB-E86FB8F97E5C}"/>
    <cellStyle name="5 22" xfId="163" xr:uid="{012E95AF-7228-4D20-BEB4-B98D11DAC9CA}"/>
    <cellStyle name="5 22 2" xfId="164" xr:uid="{9276997A-7EFC-4C23-8F14-4B88A6253419}"/>
    <cellStyle name="5 22 2 2" xfId="165" xr:uid="{37B5A586-2DE5-4F8A-BC48-D1F5BADFCFB2}"/>
    <cellStyle name="5 22 3" xfId="166" xr:uid="{E850FC28-B3F5-47B4-8409-DC792335DAD0}"/>
    <cellStyle name="5 23" xfId="167" xr:uid="{A9F7CE85-7E68-42B2-A736-09A016F6756E}"/>
    <cellStyle name="5 23 2" xfId="168" xr:uid="{BC78D8E8-8F60-4500-8F0F-FAE476D8B007}"/>
    <cellStyle name="5 23 2 2" xfId="169" xr:uid="{C97B5901-3627-4B86-B383-645D5F9680FD}"/>
    <cellStyle name="5 23 3" xfId="170" xr:uid="{2B7C86F7-91C6-412B-9F11-65A392CA7874}"/>
    <cellStyle name="5 24" xfId="171" xr:uid="{8E1CD1A2-D184-4657-982D-3601AB0F16D6}"/>
    <cellStyle name="5 24 2" xfId="172" xr:uid="{AEFB6049-616F-4154-9634-60430EC6EF57}"/>
    <cellStyle name="5 24 2 2" xfId="173" xr:uid="{BF30A4D6-EE68-4DB2-8763-A1A08926A419}"/>
    <cellStyle name="5 24 3" xfId="174" xr:uid="{7FA6E70F-603C-4FBF-ABAE-ED29D9A6126B}"/>
    <cellStyle name="5 25" xfId="175" xr:uid="{9E2102A9-9C25-4938-A05C-3614EA0F5CD4}"/>
    <cellStyle name="5 25 2" xfId="176" xr:uid="{7F1C1D8C-B965-4869-A627-526E01D07483}"/>
    <cellStyle name="5 25 2 2" xfId="177" xr:uid="{FE70299C-934D-4599-A5A8-54F36087EA99}"/>
    <cellStyle name="5 25 3" xfId="178" xr:uid="{31C4DBB5-2927-40AA-8B47-78339AFCCBB4}"/>
    <cellStyle name="5 26" xfId="179" xr:uid="{3479700D-F7E1-4A9E-9345-0AB4A78E8CE7}"/>
    <cellStyle name="5 26 2" xfId="180" xr:uid="{97EE0D54-077F-4CF4-A4C4-8FF5ACF6782B}"/>
    <cellStyle name="5 26 2 2" xfId="181" xr:uid="{686B6346-CBBA-4DDD-9A33-BFC4908E83EE}"/>
    <cellStyle name="5 26 3" xfId="182" xr:uid="{BDAF98D7-58D2-4EA7-976C-92EF7E1D8ABE}"/>
    <cellStyle name="5 27" xfId="183" xr:uid="{F1C7BD73-7A86-40C6-A67D-4C973EA5299B}"/>
    <cellStyle name="5 27 2" xfId="184" xr:uid="{9815376E-CF8A-4A11-8A84-3AC043BBE9B3}"/>
    <cellStyle name="5 27 2 2" xfId="185" xr:uid="{B4DD2AAB-C1EF-440F-829F-EE0FCE6CB152}"/>
    <cellStyle name="5 27 3" xfId="186" xr:uid="{D3B237EB-40E8-40DC-AEFD-EEEC743DAAFC}"/>
    <cellStyle name="5 28" xfId="187" xr:uid="{D26CB2D9-1752-42EF-A33D-7AA3A4FDE2E7}"/>
    <cellStyle name="5 28 2" xfId="188" xr:uid="{BA8D0440-0581-49B8-B918-F77F88197E56}"/>
    <cellStyle name="5 28 2 2" xfId="189" xr:uid="{7E4A8F18-80F4-4C4B-A0D1-EE966BAE39CF}"/>
    <cellStyle name="5 28 3" xfId="190" xr:uid="{3875D6A0-AD5F-46B8-852B-E9C39D74C06B}"/>
    <cellStyle name="5 29" xfId="191" xr:uid="{BE87AB5C-E5D9-4803-939D-69D043543333}"/>
    <cellStyle name="5 29 2" xfId="192" xr:uid="{88FB193D-9D0F-4012-AC67-8E9EF6E66629}"/>
    <cellStyle name="5 29 2 2" xfId="193" xr:uid="{D2EC4C86-493F-4002-A3EF-EAD535E74925}"/>
    <cellStyle name="5 29 3" xfId="194" xr:uid="{EF0C81A2-70A2-40EA-98BC-9923FB442265}"/>
    <cellStyle name="5 3" xfId="195" xr:uid="{16180EA0-BFC4-415A-BFFE-64CAFBE57C20}"/>
    <cellStyle name="5 3 2" xfId="196" xr:uid="{A4C5E3B0-FAC2-43F7-BA6D-722DBA9CCFA4}"/>
    <cellStyle name="5 3 2 2" xfId="197" xr:uid="{9F4A7284-FB62-4111-A6BD-EA7B561430F1}"/>
    <cellStyle name="5 3 3" xfId="198" xr:uid="{367BE165-6A8E-45EC-95F7-F4C781F424A7}"/>
    <cellStyle name="5 30" xfId="199" xr:uid="{7D0D3BE7-8434-450D-BB10-00263862B121}"/>
    <cellStyle name="5 30 2" xfId="200" xr:uid="{56A38F38-C2D1-43AD-BCC3-1D9BD9EE5038}"/>
    <cellStyle name="5 30 2 2" xfId="201" xr:uid="{08A8E38F-95F8-440E-A0D5-4ED9717C09E8}"/>
    <cellStyle name="5 30 3" xfId="202" xr:uid="{D25F2013-0BD7-484B-BCAA-123141760E0A}"/>
    <cellStyle name="5 31" xfId="203" xr:uid="{23A6F278-1A98-4C34-BC71-E939881F7BDB}"/>
    <cellStyle name="5 31 2" xfId="204" xr:uid="{4F02E8BC-1876-453A-9BCA-01F38C32565C}"/>
    <cellStyle name="5 31 2 2" xfId="205" xr:uid="{7FC7E55A-E57A-4ACE-9E02-BC62805AB49A}"/>
    <cellStyle name="5 31 3" xfId="206" xr:uid="{B390E9B3-DB28-4902-9F95-FE179EBB7CBF}"/>
    <cellStyle name="5 32" xfId="207" xr:uid="{AA2BA70D-BFFB-4FF1-ADE8-DFD8585D90A8}"/>
    <cellStyle name="5 32 2" xfId="208" xr:uid="{FD837034-2057-4796-BF8F-D29EBCA6839E}"/>
    <cellStyle name="5 32 2 2" xfId="209" xr:uid="{87FE5490-03B2-43FC-BC55-910EA9F63889}"/>
    <cellStyle name="5 32 3" xfId="210" xr:uid="{1676DCC0-6327-4C46-9C91-B022F1EB8887}"/>
    <cellStyle name="5 33" xfId="211" xr:uid="{B6A2C092-39E1-4C1C-BE58-97BD0DEF0F19}"/>
    <cellStyle name="5 33 2" xfId="212" xr:uid="{DEDF1DF8-681E-43E2-8052-B178658DEE22}"/>
    <cellStyle name="5 33 2 2" xfId="213" xr:uid="{4D335336-0072-4909-AACA-0B39FD952B74}"/>
    <cellStyle name="5 33 3" xfId="214" xr:uid="{62F523FD-505B-49FE-8776-4C440B4302BB}"/>
    <cellStyle name="5 34" xfId="215" xr:uid="{688EF0D5-4AAE-4029-AD55-C5973B774C0B}"/>
    <cellStyle name="5 34 2" xfId="216" xr:uid="{AE200773-EA34-4488-8162-AB44C9DBE6C5}"/>
    <cellStyle name="5 34 2 2" xfId="217" xr:uid="{E5F9F73D-B36A-4A75-8EAC-1B5EFF63CF9B}"/>
    <cellStyle name="5 34 3" xfId="218" xr:uid="{203211E5-BC4B-4E81-981A-1C9770DCA94C}"/>
    <cellStyle name="5 35" xfId="219" xr:uid="{DD37853D-5C6C-4F87-A341-C7B7F34F264C}"/>
    <cellStyle name="5 35 2" xfId="220" xr:uid="{2CAB3064-49BF-4B91-A2BD-22D3EED74756}"/>
    <cellStyle name="5 35 2 2" xfId="221" xr:uid="{C25481DB-F0B9-4D71-B352-4B632ABA8F36}"/>
    <cellStyle name="5 35 3" xfId="222" xr:uid="{B325CE59-E24A-4A98-8DC0-0D528000BD98}"/>
    <cellStyle name="5 36" xfId="223" xr:uid="{E39FBC06-C5B1-4AA2-86C2-58ECA4F3A636}"/>
    <cellStyle name="5 36 2" xfId="224" xr:uid="{694F9A52-1ED5-479B-888D-8482BF1D009E}"/>
    <cellStyle name="5 36 2 2" xfId="225" xr:uid="{03387B8C-33C8-4D65-92AE-0D5148687C13}"/>
    <cellStyle name="5 36 3" xfId="226" xr:uid="{C7D9EF66-2229-4EB0-8BEE-977AE062EC97}"/>
    <cellStyle name="5 37" xfId="227" xr:uid="{457042D9-9361-44D9-88A4-EDD43C99BA39}"/>
    <cellStyle name="5 37 2" xfId="228" xr:uid="{933AE706-0CD6-4759-99DB-BE9DA4FE6D79}"/>
    <cellStyle name="5 37 2 2" xfId="229" xr:uid="{387F08BA-C233-4213-ABB9-648FCADFD23A}"/>
    <cellStyle name="5 37 3" xfId="230" xr:uid="{B0BE1802-7831-4187-BAAE-6B6D830270D6}"/>
    <cellStyle name="5 38" xfId="231" xr:uid="{95D782D9-3999-4CC3-90B3-586942A41738}"/>
    <cellStyle name="5 38 2" xfId="232" xr:uid="{D710CAA5-1C22-4E76-B200-59A940477758}"/>
    <cellStyle name="5 38 2 2" xfId="233" xr:uid="{2D9FC3C5-A9FD-4179-B217-479DBBC2C286}"/>
    <cellStyle name="5 38 3" xfId="234" xr:uid="{C9CEB617-C508-4C47-8997-6EDCAAC7B2D5}"/>
    <cellStyle name="5 39" xfId="235" xr:uid="{0DE3DD97-3F07-4C16-B414-18DE184AFF17}"/>
    <cellStyle name="5 39 2" xfId="236" xr:uid="{D20DA99C-EC95-4032-BB8B-BD4805AE5F41}"/>
    <cellStyle name="5 39 2 2" xfId="237" xr:uid="{1EA4A030-35BA-4378-BA22-5BD576874F00}"/>
    <cellStyle name="5 39 3" xfId="238" xr:uid="{09A74C36-2872-4017-A6A6-D61CE7A6E55F}"/>
    <cellStyle name="5 4" xfId="239" xr:uid="{7AFEC50A-8419-45D4-BB29-13B826CE9B8D}"/>
    <cellStyle name="5 4 2" xfId="240" xr:uid="{A2761D02-B2B6-4FDB-9A01-249A3DF4B7DE}"/>
    <cellStyle name="5 4 2 2" xfId="241" xr:uid="{AAC88819-4C5C-4CBA-98F5-5C9A36624FC8}"/>
    <cellStyle name="5 4 3" xfId="242" xr:uid="{3DE2F704-8BB1-46AD-A735-3AE01DA66A6D}"/>
    <cellStyle name="5 40" xfId="243" xr:uid="{1D2AD496-E5B6-4367-8A2B-8302901034F6}"/>
    <cellStyle name="5 40 2" xfId="244" xr:uid="{0BEB0618-502E-4877-B232-2287C6D42760}"/>
    <cellStyle name="5 41" xfId="245" xr:uid="{6AA6F34F-58FA-4A4B-97C4-E81490387AFF}"/>
    <cellStyle name="5 41 2" xfId="246" xr:uid="{7CB7748A-6F3A-4A4D-AC51-6FD64467BD40}"/>
    <cellStyle name="5 42" xfId="247" xr:uid="{F9BA44FB-BEA4-4339-990B-02FAC308A275}"/>
    <cellStyle name="5 5" xfId="248" xr:uid="{22A6E168-128E-4737-8ED9-C4495AC8855C}"/>
    <cellStyle name="5 5 2" xfId="249" xr:uid="{E56E8D68-1C80-4B17-A1A7-DFBF44E60C15}"/>
    <cellStyle name="5 5 2 2" xfId="250" xr:uid="{3BFEE345-64F6-48CB-9BC5-676CF2DE82F1}"/>
    <cellStyle name="5 5 3" xfId="251" xr:uid="{13DFAAD6-B423-48E7-A5F3-88F3FB9A1192}"/>
    <cellStyle name="5 6" xfId="252" xr:uid="{663140E5-7E15-474A-B317-DBC1061534D2}"/>
    <cellStyle name="5 6 2" xfId="253" xr:uid="{FEDF1A15-00CD-45D0-BA03-186D6D50D837}"/>
    <cellStyle name="5 6 2 2" xfId="254" xr:uid="{420EC118-D5FA-4760-8D16-910237F2FA34}"/>
    <cellStyle name="5 6 3" xfId="255" xr:uid="{CB42307D-6417-459E-8C16-E5FAF248A906}"/>
    <cellStyle name="5 7" xfId="256" xr:uid="{88EB80C6-BD71-4CB3-8F25-86ED69413283}"/>
    <cellStyle name="5 7 2" xfId="257" xr:uid="{F14D0768-AE28-4AA0-8628-C5AF66FEDC57}"/>
    <cellStyle name="5 7 2 2" xfId="258" xr:uid="{D4C37A64-6CA5-4A6B-B543-F07F78E6B727}"/>
    <cellStyle name="5 7 3" xfId="259" xr:uid="{09C69E6B-B888-4885-887E-DF5F0AA772D6}"/>
    <cellStyle name="5 8" xfId="260" xr:uid="{7E2D4687-A5F9-4EBF-9F8C-26B5230D29E3}"/>
    <cellStyle name="5 8 2" xfId="261" xr:uid="{09CCCA3D-5096-4158-A985-A1E51D824C96}"/>
    <cellStyle name="5 8 2 2" xfId="262" xr:uid="{3DC461A4-A02B-4769-B0A5-743E56D7C4DD}"/>
    <cellStyle name="5 8 3" xfId="263" xr:uid="{27120FAD-1E7F-4E6E-85C5-9B611399E86D}"/>
    <cellStyle name="5 9" xfId="264" xr:uid="{C883C0C6-D5CF-4825-9544-F956FB415902}"/>
    <cellStyle name="5 9 2" xfId="265" xr:uid="{90737520-1572-45BD-8D18-5087789384AE}"/>
    <cellStyle name="5 9 2 2" xfId="266" xr:uid="{0DBC1CAA-31AD-4335-8877-BD48890FAB00}"/>
    <cellStyle name="5 9 3" xfId="267" xr:uid="{E7C24841-FE43-4055-A559-4E3BBCE2D68B}"/>
    <cellStyle name="60 % – Zvýraznění 1 2" xfId="268" xr:uid="{5005DFD4-ECD1-4A83-A1B5-0DBE2E4D8EB2}"/>
    <cellStyle name="60 % – Zvýraznění 2 2" xfId="269" xr:uid="{656492B6-7856-4664-A466-48C7B8332235}"/>
    <cellStyle name="60 % – Zvýraznění 3 2" xfId="270" xr:uid="{43596CDC-65D3-4DC0-B01B-224AD7EECAE6}"/>
    <cellStyle name="60 % – Zvýraznění 4 2" xfId="271" xr:uid="{7DADF0A3-191B-4BD5-96CA-8E85589B534F}"/>
    <cellStyle name="60 % – Zvýraznění 5 2" xfId="272" xr:uid="{521DFA67-B5A1-40EC-813F-9BFB25247DBF}"/>
    <cellStyle name="60 % – Zvýraznění 6 2" xfId="273" xr:uid="{8EC9D327-764B-44C0-B627-3F2CC81D0E31}"/>
    <cellStyle name="60 % – Zvýraznění1" xfId="274" xr:uid="{07E0E845-8CA3-477C-BAC1-49864E5B16DC}"/>
    <cellStyle name="60 % – Zvýraznění1 2" xfId="275" xr:uid="{1777FBF7-1599-4884-BDB8-CCBA10EC78D9}"/>
    <cellStyle name="60 % – Zvýraznění1 3" xfId="276" xr:uid="{10CEA475-B206-4D1C-9575-AE6404E3B30A}"/>
    <cellStyle name="60 % – Zvýraznění1 4" xfId="277" xr:uid="{CDE8086E-9FE3-4182-8F3B-3B814C559592}"/>
    <cellStyle name="60 % – Zvýraznění2" xfId="278" xr:uid="{A0B0B568-06CC-4FC5-897C-B656216F26D2}"/>
    <cellStyle name="60 % – Zvýraznění2 2" xfId="279" xr:uid="{4BF0190F-E583-4379-8D62-B94AD6E96246}"/>
    <cellStyle name="60 % – Zvýraznění2 3" xfId="280" xr:uid="{D32394E6-2681-4F68-B08D-725CC7ADD07F}"/>
    <cellStyle name="60 % – Zvýraznění2 4" xfId="281" xr:uid="{CC09EA79-00F1-439F-90B3-F4EB49D23AAD}"/>
    <cellStyle name="60 % – Zvýraznění3" xfId="282" xr:uid="{E0C118E6-5CE8-4BAB-AF85-501D2E361CE5}"/>
    <cellStyle name="60 % – Zvýraznění3 2" xfId="283" xr:uid="{9FC776DD-9BDC-4787-BAB2-31009FE9EFCC}"/>
    <cellStyle name="60 % – Zvýraznění3 3" xfId="284" xr:uid="{2881C41A-8592-4BD8-8CFA-81703C6560B4}"/>
    <cellStyle name="60 % – Zvýraznění3 4" xfId="285" xr:uid="{91AD8E27-FFBD-4CB2-9A7B-8ED397513E6B}"/>
    <cellStyle name="60 % – Zvýraznění4" xfId="286" xr:uid="{B42F8795-3199-4643-8D3B-417D01ECEDF5}"/>
    <cellStyle name="60 % – Zvýraznění4 2" xfId="287" xr:uid="{03A0CA59-9434-4DC5-877C-22B1C489179E}"/>
    <cellStyle name="60 % – Zvýraznění4 3" xfId="288" xr:uid="{32DBAE2A-4C47-4F77-B743-DAE934BEEDE1}"/>
    <cellStyle name="60 % – Zvýraznění4 4" xfId="289" xr:uid="{D3F9ED51-6AB8-4E40-A40D-4426A8A782A3}"/>
    <cellStyle name="60 % – Zvýraznění5" xfId="290" xr:uid="{01A5CC79-AA10-4F8D-B097-CC7E4AAF9044}"/>
    <cellStyle name="60 % – Zvýraznění5 2" xfId="291" xr:uid="{A68C5E6E-B5BB-4DA3-A87C-E1B2BFEE1507}"/>
    <cellStyle name="60 % – Zvýraznění5 3" xfId="292" xr:uid="{0581EBA9-FC25-44FD-8BB1-D22FD461321F}"/>
    <cellStyle name="60 % – Zvýraznění5 4" xfId="293" xr:uid="{918C6A62-CEEA-454B-903D-C2C16ADE052A}"/>
    <cellStyle name="60 % – Zvýraznění6" xfId="294" xr:uid="{7D390EA8-7CC9-49B5-847C-B2C339BE7028}"/>
    <cellStyle name="60 % – Zvýraznění6 2" xfId="295" xr:uid="{CF0EABD5-9679-4966-9C87-FA36F22F3376}"/>
    <cellStyle name="60 % – Zvýraznění6 3" xfId="296" xr:uid="{568E13D4-9B2D-4370-89B2-DB2E658EDB83}"/>
    <cellStyle name="60 % – Zvýraznění6 4" xfId="297" xr:uid="{58B48EC3-0DF4-4711-96B6-FFE3FDE434EE}"/>
    <cellStyle name="60% - Accent1" xfId="298" xr:uid="{F2084CE8-074D-4175-BE00-3BF613CEA2B3}"/>
    <cellStyle name="60% - Accent2" xfId="299" xr:uid="{C8761966-D17E-45AB-A227-78307E0DB5A6}"/>
    <cellStyle name="60% - Accent3" xfId="300" xr:uid="{36F983B1-0CB3-4FDE-9A54-B746983EEA93}"/>
    <cellStyle name="60% - Accent4" xfId="301" xr:uid="{BD275D5F-DDE3-496F-AB1C-ADFC0B1FE359}"/>
    <cellStyle name="60% - Accent5" xfId="302" xr:uid="{50621B25-9B9C-4D0A-9B4E-3C6253FB65BB}"/>
    <cellStyle name="60% - Accent6" xfId="303" xr:uid="{0D493351-414F-46D1-8C04-AB1F95EBD881}"/>
    <cellStyle name="Accent1" xfId="304" xr:uid="{5B49587A-16FA-41F7-89E5-4FF1CA89FC0F}"/>
    <cellStyle name="Accent2" xfId="305" xr:uid="{8F81D2C3-412B-4380-A462-DA5F2872AACD}"/>
    <cellStyle name="Accent3" xfId="306" xr:uid="{21C5DC43-E3E8-40C1-98E6-08CE40D7C234}"/>
    <cellStyle name="Accent4" xfId="307" xr:uid="{9A0CECCA-8AD5-4F92-B454-D47C6246D457}"/>
    <cellStyle name="Accent5" xfId="308" xr:uid="{4946C074-3523-4B74-ABF0-394272EC7068}"/>
    <cellStyle name="Accent6" xfId="309" xr:uid="{DE7CD9C1-1986-4128-8FA8-FCBCBA783F48}"/>
    <cellStyle name="Bad" xfId="310" xr:uid="{C0B4CE81-97FE-4B46-B86A-D2D6358D3EF0}"/>
    <cellStyle name="bezčárky_" xfId="311" xr:uid="{A4C0CCEB-F6AD-44DF-B339-0E8E2614734E}"/>
    <cellStyle name="Calculation" xfId="312" xr:uid="{43A35935-7C00-42AF-AE09-3DE0BFBB06E7}"/>
    <cellStyle name="Celkem 2" xfId="314" xr:uid="{D0486C14-26F3-4C95-9A01-EE96E7D8D7D9}"/>
    <cellStyle name="Celkem 3" xfId="315" xr:uid="{762C0223-A1A3-45A3-9AF5-352D1BCC31B2}"/>
    <cellStyle name="Celkem 4" xfId="316" xr:uid="{8FFF4C7B-C6B6-48D9-BEEA-7AD5190DDA5E}"/>
    <cellStyle name="Celkem 5" xfId="313" xr:uid="{D1169EC2-ACF2-4EB1-ABC5-0BFB21ED0760}"/>
    <cellStyle name="čárky 2" xfId="317" xr:uid="{D93EB452-3CA5-43F3-AFBA-A5C1FB7D8DAD}"/>
    <cellStyle name="čárky 2 10" xfId="318" xr:uid="{3035B686-838D-4D5F-BBD0-5C03A94CFBA5}"/>
    <cellStyle name="čárky 2 10 2" xfId="319" xr:uid="{160D97EA-10FE-4672-8969-17D81C66FBDC}"/>
    <cellStyle name="čárky 2 10 2 2" xfId="320" xr:uid="{9461BC90-4A9B-4415-A529-8060E1BB9F29}"/>
    <cellStyle name="čárky 2 10 3" xfId="321" xr:uid="{E1B8A3C0-5263-46AE-BE47-7FEE2E475D2C}"/>
    <cellStyle name="čárky 2 11" xfId="322" xr:uid="{9519C019-FE1E-419F-A6D4-F3D4D84B261C}"/>
    <cellStyle name="čárky 2 11 2" xfId="323" xr:uid="{20CA79E5-6A55-4DFE-BA7D-5A987153198A}"/>
    <cellStyle name="čárky 2 11 2 2" xfId="324" xr:uid="{7B2E2777-54D6-455D-86DA-8412C11B0C29}"/>
    <cellStyle name="čárky 2 11 3" xfId="325" xr:uid="{35B90366-43C0-4D1B-9F11-BA9229E38FCA}"/>
    <cellStyle name="čárky 2 12" xfId="326" xr:uid="{999655CA-BF86-44FA-8F45-D780E5EA938A}"/>
    <cellStyle name="čárky 2 12 2" xfId="327" xr:uid="{D7C81182-6924-4463-A9AC-94170C493678}"/>
    <cellStyle name="čárky 2 12 2 2" xfId="328" xr:uid="{B7BC4AF7-34E6-4DA6-BC4C-3B73863F9B48}"/>
    <cellStyle name="čárky 2 12 3" xfId="329" xr:uid="{09172C4A-A064-4D15-904A-47869B8BF98B}"/>
    <cellStyle name="čárky 2 13" xfId="330" xr:uid="{4A197230-5A5C-48F7-81E1-07E6704305B8}"/>
    <cellStyle name="čárky 2 13 2" xfId="331" xr:uid="{4FACD3A2-9370-4822-8BC9-EEB3A81E9046}"/>
    <cellStyle name="čárky 2 13 2 2" xfId="332" xr:uid="{0C30DFA1-4959-4EA2-B54B-7FC449416A12}"/>
    <cellStyle name="čárky 2 13 3" xfId="333" xr:uid="{0D00B83D-6288-446E-8570-E30FC40B8E96}"/>
    <cellStyle name="čárky 2 14" xfId="334" xr:uid="{7058EB6A-5AEC-4BF3-A0D8-35E9DE2D5AE8}"/>
    <cellStyle name="čárky 2 14 2" xfId="335" xr:uid="{14CA0681-B7E6-497F-BC48-492D6AF82A75}"/>
    <cellStyle name="čárky 2 14 2 2" xfId="336" xr:uid="{EE99F0EE-C4A3-448B-89DB-D9228F79F1C5}"/>
    <cellStyle name="čárky 2 14 3" xfId="337" xr:uid="{27E9E09D-7440-4B2A-9A3B-09B720C9CEBA}"/>
    <cellStyle name="čárky 2 15" xfId="338" xr:uid="{9FBD37DA-6CDC-4822-A01F-387ED7811F86}"/>
    <cellStyle name="čárky 2 15 2" xfId="339" xr:uid="{B712E5D8-FED1-422C-AF4E-62425E77F8E4}"/>
    <cellStyle name="čárky 2 15 2 2" xfId="340" xr:uid="{989B2F4D-3D60-4172-8EB6-AC1B7EA96A85}"/>
    <cellStyle name="čárky 2 15 3" xfId="341" xr:uid="{7321F6B4-F679-412B-9A61-F54A99A180FC}"/>
    <cellStyle name="čárky 2 16" xfId="342" xr:uid="{D0820A20-EC37-497B-BBB2-42E3C34600B7}"/>
    <cellStyle name="čárky 2 16 2" xfId="343" xr:uid="{6A8D2442-D199-450E-BFFD-B3B8016A7A09}"/>
    <cellStyle name="čárky 2 16 2 2" xfId="344" xr:uid="{5931ADD2-50A6-44DA-8687-3BD5DF20EC3B}"/>
    <cellStyle name="čárky 2 16 3" xfId="345" xr:uid="{FDD776F5-4112-47A7-B47D-838556145638}"/>
    <cellStyle name="čárky 2 17" xfId="346" xr:uid="{DFBE0D5C-CACC-4F80-A99F-1CF5C376B68D}"/>
    <cellStyle name="čárky 2 17 2" xfId="347" xr:uid="{2A180394-6ECA-4FF2-95E5-17C0D723002C}"/>
    <cellStyle name="čárky 2 17 2 2" xfId="348" xr:uid="{A5101326-28A6-4E24-B9BF-D5AA4A58FA9D}"/>
    <cellStyle name="čárky 2 17 3" xfId="349" xr:uid="{87D8AA48-0FC2-4A52-BF16-1F6BDBACE14A}"/>
    <cellStyle name="čárky 2 18" xfId="350" xr:uid="{5D644C98-DD5B-4B0B-81E0-5CA5936CA483}"/>
    <cellStyle name="čárky 2 18 2" xfId="351" xr:uid="{8FD7D98E-1E6B-4168-B4DA-8901EE44623D}"/>
    <cellStyle name="čárky 2 18 2 2" xfId="352" xr:uid="{E07C0574-8C2F-4A68-9046-05602A872B91}"/>
    <cellStyle name="čárky 2 18 3" xfId="353" xr:uid="{AFEE9628-58A3-473A-9EC4-851D22A6EB77}"/>
    <cellStyle name="čárky 2 19" xfId="354" xr:uid="{BA5C2BF1-6E5D-46EC-A300-0E35FB05C25E}"/>
    <cellStyle name="čárky 2 19 2" xfId="355" xr:uid="{CC143025-62CD-4B7E-8507-6953C9BBFCB8}"/>
    <cellStyle name="čárky 2 19 2 2" xfId="356" xr:uid="{C43F0BE0-E985-4660-9303-933E5E7C81D6}"/>
    <cellStyle name="čárky 2 19 3" xfId="357" xr:uid="{A45DE23F-8D16-45C4-9F3D-7B8246CD5A58}"/>
    <cellStyle name="čárky 2 2" xfId="358" xr:uid="{8FCAF28A-6278-4064-B079-40658EBAD109}"/>
    <cellStyle name="čárky 2 2 2" xfId="359" xr:uid="{7D26A8A7-2F31-48F7-AFF0-E83E52486E58}"/>
    <cellStyle name="čárky 2 2 2 2" xfId="360" xr:uid="{37325CEB-5B05-4D71-8B60-DBCA937F58B5}"/>
    <cellStyle name="čárky 2 2 3" xfId="361" xr:uid="{4231692F-5EAC-459D-B28E-B3D8A97F03D7}"/>
    <cellStyle name="čárky 2 2 3 2" xfId="362" xr:uid="{BDA5C9F9-1C09-4B05-AD0F-1EE7D63B6961}"/>
    <cellStyle name="čárky 2 2 4" xfId="363" xr:uid="{47BF08FE-3E3F-4B43-8AFD-1BB29416A9F7}"/>
    <cellStyle name="čárky 2 20" xfId="364" xr:uid="{B5E0FE53-9AA1-4DFC-A1F7-79B1E8616118}"/>
    <cellStyle name="čárky 2 20 2" xfId="365" xr:uid="{CBFE0A20-3586-455A-A7C7-BB4D036B5658}"/>
    <cellStyle name="čárky 2 20 2 2" xfId="366" xr:uid="{ED7DE97B-BDC1-479B-9D45-EC1DC34C9739}"/>
    <cellStyle name="čárky 2 20 3" xfId="367" xr:uid="{9990D417-4BB5-4D8E-A6FC-AD14629579A4}"/>
    <cellStyle name="čárky 2 21" xfId="368" xr:uid="{426DDD94-6043-4402-B0DF-DA7EECF66E16}"/>
    <cellStyle name="čárky 2 21 2" xfId="369" xr:uid="{FEB1C763-F42C-426A-A855-12A5C645732E}"/>
    <cellStyle name="čárky 2 21 2 2" xfId="370" xr:uid="{A68022E8-0A36-48D2-8A66-D82281EC735C}"/>
    <cellStyle name="čárky 2 21 3" xfId="371" xr:uid="{303751F2-044B-4389-B540-0521BD582C3A}"/>
    <cellStyle name="čárky 2 22" xfId="372" xr:uid="{78BF4CEB-13F0-4679-8DEC-543EEC2F73D4}"/>
    <cellStyle name="čárky 2 22 2" xfId="373" xr:uid="{1B8DEC19-CD47-4625-8CED-54CE427FBDC1}"/>
    <cellStyle name="čárky 2 22 2 2" xfId="374" xr:uid="{102B618A-FCB9-4AB7-AE06-2453C23B6B62}"/>
    <cellStyle name="čárky 2 22 3" xfId="375" xr:uid="{EB820FFD-1344-4341-BB93-57878C79B4E7}"/>
    <cellStyle name="čárky 2 23" xfId="376" xr:uid="{F30D5FD6-179A-4FA8-8281-4EA4B6E060FA}"/>
    <cellStyle name="čárky 2 23 2" xfId="377" xr:uid="{86E07EE9-1DB0-45A9-BA56-CCB1C453D4C8}"/>
    <cellStyle name="čárky 2 23 2 2" xfId="378" xr:uid="{CEF1DFF6-A497-4EDE-B702-DEEBA44420D7}"/>
    <cellStyle name="čárky 2 23 3" xfId="379" xr:uid="{C4384E82-3082-404B-8BD4-E147C35CBECD}"/>
    <cellStyle name="čárky 2 24" xfId="380" xr:uid="{175FE305-9423-47F7-A9DF-6A032BE64C20}"/>
    <cellStyle name="čárky 2 24 2" xfId="381" xr:uid="{998F56DA-1626-4E34-8C38-4F78069AB11A}"/>
    <cellStyle name="čárky 2 24 2 2" xfId="382" xr:uid="{B43A6877-6C67-42F0-82D6-336E6661523E}"/>
    <cellStyle name="čárky 2 24 3" xfId="383" xr:uid="{43710AC0-C968-4A4A-8103-5921ED04BF97}"/>
    <cellStyle name="čárky 2 25" xfId="384" xr:uid="{69A01A0E-9E22-4F0F-98B1-7CE7E9A2CB91}"/>
    <cellStyle name="čárky 2 25 2" xfId="385" xr:uid="{BEC0B7CE-35D0-4C19-AE60-5AE8E2114392}"/>
    <cellStyle name="čárky 2 25 2 2" xfId="386" xr:uid="{A72E9B9A-F639-4CFB-BABE-2C8FDD9516AD}"/>
    <cellStyle name="čárky 2 25 3" xfId="387" xr:uid="{3EC4B8E5-2656-497A-BEC1-0475550ABA18}"/>
    <cellStyle name="čárky 2 26" xfId="388" xr:uid="{60C3F5B4-BA83-4589-9D9D-04065B6219D4}"/>
    <cellStyle name="čárky 2 26 2" xfId="389" xr:uid="{EF7E429C-2934-405E-BA59-12D1AB18451A}"/>
    <cellStyle name="čárky 2 26 2 2" xfId="390" xr:uid="{BFACFE04-B719-481A-A052-11FBBF1C48AB}"/>
    <cellStyle name="čárky 2 26 3" xfId="391" xr:uid="{907138BC-B8EC-450F-BFC4-FB8C2101F84D}"/>
    <cellStyle name="čárky 2 27" xfId="392" xr:uid="{8A348F4F-3ECD-44E0-B0A3-054A7C67A034}"/>
    <cellStyle name="čárky 2 27 2" xfId="393" xr:uid="{90994624-6A71-4995-82D2-164117CD8A62}"/>
    <cellStyle name="čárky 2 27 2 2" xfId="394" xr:uid="{05D0107F-D02F-4C9F-A759-33494B3F1FE8}"/>
    <cellStyle name="čárky 2 27 3" xfId="395" xr:uid="{D5E73D92-2513-4CD8-B65E-FD1FB1542812}"/>
    <cellStyle name="čárky 2 28" xfId="396" xr:uid="{DBCE3547-F03A-4185-A811-C939F25FDC93}"/>
    <cellStyle name="čárky 2 28 2" xfId="397" xr:uid="{8367F34A-22A0-4B68-AC9F-31ED3119C375}"/>
    <cellStyle name="čárky 2 28 2 2" xfId="398" xr:uid="{CE958475-8968-4929-BF64-B568DD6DDE62}"/>
    <cellStyle name="čárky 2 28 3" xfId="399" xr:uid="{C246ACB7-9073-42F3-A434-7B40133F7F19}"/>
    <cellStyle name="čárky 2 29" xfId="400" xr:uid="{3A483C15-42BD-4DA9-A6B9-FAC5AB94F5D7}"/>
    <cellStyle name="čárky 2 29 2" xfId="401" xr:uid="{786D4A18-B987-426E-A2DB-B049D13E5C6C}"/>
    <cellStyle name="čárky 2 29 2 2" xfId="402" xr:uid="{8C0AC808-7B9F-48BF-975F-81C37E8FD8BE}"/>
    <cellStyle name="čárky 2 29 3" xfId="403" xr:uid="{4476178A-5EF9-453B-942A-8FBED95ECBB7}"/>
    <cellStyle name="čárky 2 3" xfId="404" xr:uid="{C13DDC42-52B4-48FE-AAC8-11426AA5102E}"/>
    <cellStyle name="čárky 2 3 2" xfId="405" xr:uid="{F049A45C-49E4-487A-AFBD-DC30D1981E4B}"/>
    <cellStyle name="čárky 2 3 2 2" xfId="406" xr:uid="{78ABC8E2-D7EC-4D5B-B148-3756936008CD}"/>
    <cellStyle name="čárky 2 3 3" xfId="407" xr:uid="{369D9619-3642-4DCC-8842-2F0EEE70F6DD}"/>
    <cellStyle name="čárky 2 30" xfId="408" xr:uid="{FDE0759F-8698-4E96-96A2-7F6B172A9D0D}"/>
    <cellStyle name="čárky 2 30 2" xfId="409" xr:uid="{0A11CB65-5E23-48FB-9D41-AD765F5023EF}"/>
    <cellStyle name="čárky 2 30 2 2" xfId="410" xr:uid="{4EBE1FC1-F4DA-4935-AB70-E658835E8DF0}"/>
    <cellStyle name="čárky 2 30 3" xfId="411" xr:uid="{46EDC4AC-2937-40CF-BA2A-5142DB07D181}"/>
    <cellStyle name="čárky 2 31" xfId="412" xr:uid="{5540636C-8F01-47BE-B244-218AAB105D76}"/>
    <cellStyle name="čárky 2 31 2" xfId="413" xr:uid="{3DAD6B91-7481-4295-85D8-F4A1303813F2}"/>
    <cellStyle name="čárky 2 31 2 2" xfId="414" xr:uid="{5CC5E765-80CC-4E7B-8180-CA096E67E62E}"/>
    <cellStyle name="čárky 2 31 3" xfId="415" xr:uid="{EF94E634-CE10-47C8-9358-AB18314A1186}"/>
    <cellStyle name="čárky 2 32" xfId="416" xr:uid="{7F0FFC39-F369-4A27-9FDC-F4CEE16DEBE2}"/>
    <cellStyle name="čárky 2 32 2" xfId="417" xr:uid="{56B7A766-2427-4FF2-95B4-421309548922}"/>
    <cellStyle name="čárky 2 32 2 2" xfId="418" xr:uid="{C6D64C91-DFA9-49AF-BB23-039802E6BA92}"/>
    <cellStyle name="čárky 2 32 3" xfId="419" xr:uid="{E8C2ED8C-ADBE-49FF-8D7B-71CD57FA1242}"/>
    <cellStyle name="čárky 2 33" xfId="420" xr:uid="{9BB43A28-0AE7-4025-8C30-EB44E0895C4F}"/>
    <cellStyle name="čárky 2 33 2" xfId="421" xr:uid="{C53367E2-3A9A-4FFF-88A3-531636BE086B}"/>
    <cellStyle name="čárky 2 33 2 2" xfId="422" xr:uid="{1886F8E3-EB24-4A8C-AB0E-47DFA9EA5D14}"/>
    <cellStyle name="čárky 2 33 3" xfId="423" xr:uid="{DE04A0C5-9A58-40AA-B278-62405F006D24}"/>
    <cellStyle name="čárky 2 34" xfId="424" xr:uid="{D07BA1C5-7D45-49E5-A766-819D56F7DEEE}"/>
    <cellStyle name="čárky 2 34 2" xfId="425" xr:uid="{313E29C8-06A1-4CB1-90B4-D3CDA2BF30DC}"/>
    <cellStyle name="čárky 2 34 2 2" xfId="426" xr:uid="{767E3009-3E23-4BA3-B8B5-8E5D41EC79AD}"/>
    <cellStyle name="čárky 2 34 3" xfId="427" xr:uid="{36C38DD5-72C3-4C24-B89E-10427A9C5082}"/>
    <cellStyle name="čárky 2 35" xfId="428" xr:uid="{A5B9DAB4-DEFE-4B5F-9B49-60C394F69A8F}"/>
    <cellStyle name="čárky 2 35 2" xfId="429" xr:uid="{F12FCD50-E87C-4B43-BDA8-F3ABAC29F13A}"/>
    <cellStyle name="čárky 2 35 2 2" xfId="430" xr:uid="{5C50301E-92B7-424C-B984-19B6D9322441}"/>
    <cellStyle name="čárky 2 35 3" xfId="431" xr:uid="{397DFF4D-5297-4935-8923-FAD24D934DCB}"/>
    <cellStyle name="čárky 2 36" xfId="432" xr:uid="{6489436F-AF35-45F3-B730-5093B0E4E90B}"/>
    <cellStyle name="čárky 2 36 2" xfId="433" xr:uid="{FE47C9FA-0451-4481-992B-89461DB11791}"/>
    <cellStyle name="čárky 2 36 2 2" xfId="434" xr:uid="{3B340802-6A9E-4817-B803-DA2B970BE922}"/>
    <cellStyle name="čárky 2 36 3" xfId="435" xr:uid="{A3D2FF66-0575-4C53-B777-F340242E093C}"/>
    <cellStyle name="čárky 2 37" xfId="436" xr:uid="{D8EEF549-BA75-4D96-BB9A-D6C48CE7EF1B}"/>
    <cellStyle name="čárky 2 37 2" xfId="437" xr:uid="{788894C0-425F-43B2-9B8D-6D3CDAC539B9}"/>
    <cellStyle name="čárky 2 37 2 2" xfId="438" xr:uid="{FDB5193F-7601-4C38-9EAD-CB08D1B889AF}"/>
    <cellStyle name="čárky 2 37 3" xfId="439" xr:uid="{3602B20A-731A-436D-8D8E-341DE622034F}"/>
    <cellStyle name="čárky 2 38" xfId="440" xr:uid="{477DCDD2-94F6-4E40-9FDF-E1ABB97A083E}"/>
    <cellStyle name="čárky 2 38 2" xfId="441" xr:uid="{551B0A3F-FDEB-4DAF-A5E8-B4166C389118}"/>
    <cellStyle name="čárky 2 38 2 2" xfId="442" xr:uid="{F8E8A745-A9B0-4EDE-8FAB-D48526CB84EA}"/>
    <cellStyle name="čárky 2 38 3" xfId="443" xr:uid="{B1F38639-F747-4DC4-9BFA-FD5F5A2A3DB6}"/>
    <cellStyle name="čárky 2 39" xfId="444" xr:uid="{10CCF771-C0E1-4501-8B3C-E02B9DE31FBD}"/>
    <cellStyle name="čárky 2 39 2" xfId="445" xr:uid="{0204BAC0-76E2-4C62-831E-B61BD22F8486}"/>
    <cellStyle name="čárky 2 39 2 2" xfId="446" xr:uid="{EDAD52A9-0A91-4140-ADA0-9E6C259E80C1}"/>
    <cellStyle name="čárky 2 39 3" xfId="447" xr:uid="{A24E82BD-0B7B-457D-9551-2A250A79335C}"/>
    <cellStyle name="čárky 2 4" xfId="448" xr:uid="{14E0D80B-9B18-4FFF-9962-5320AE38F618}"/>
    <cellStyle name="čárky 2 4 2" xfId="449" xr:uid="{95638F1C-25CD-4DD7-AC57-BDD5DE1EAE04}"/>
    <cellStyle name="čárky 2 4 2 2" xfId="450" xr:uid="{6F760722-00B1-4308-92E4-02BA0A599AE1}"/>
    <cellStyle name="čárky 2 4 3" xfId="451" xr:uid="{154CAAF0-C7D7-4226-A91B-20463F615DC1}"/>
    <cellStyle name="čárky 2 40" xfId="452" xr:uid="{5531B6CD-EAE4-47D6-B78C-D5B1F623FE3D}"/>
    <cellStyle name="čárky 2 40 2" xfId="453" xr:uid="{76826FFA-3DFC-454E-8E2E-FC302CDC4580}"/>
    <cellStyle name="čárky 2 40 2 2" xfId="454" xr:uid="{E29955DF-AB88-4D2C-B949-15D2194A2794}"/>
    <cellStyle name="čárky 2 40 3" xfId="455" xr:uid="{64DB5683-65F1-4811-A86A-D7F12F25D5D3}"/>
    <cellStyle name="čárky 2 41" xfId="456" xr:uid="{0D30ECD6-D942-4477-87F1-C100661FE8C1}"/>
    <cellStyle name="čárky 2 41 2" xfId="457" xr:uid="{B6549CF1-BA9C-4818-8983-6A48DF5CEC9B}"/>
    <cellStyle name="čárky 2 41 2 2" xfId="458" xr:uid="{F0E036BC-921F-4B27-8E3C-AC69FE6DAEDD}"/>
    <cellStyle name="čárky 2 41 3" xfId="459" xr:uid="{DDF34ACE-50BA-487C-9961-1DB8018E9A63}"/>
    <cellStyle name="čárky 2 42" xfId="460" xr:uid="{CAD1CDCF-9AFD-459B-87D3-DAC44EE4410A}"/>
    <cellStyle name="čárky 2 42 2" xfId="461" xr:uid="{BD4615C2-7229-4CBA-9ADF-5762CE04B6F3}"/>
    <cellStyle name="čárky 2 42 2 2" xfId="462" xr:uid="{F35A7DF1-7868-414C-A53D-AE124F70B6B7}"/>
    <cellStyle name="čárky 2 42 3" xfId="463" xr:uid="{7779AD59-BD5E-4B2B-883E-743A540C3E01}"/>
    <cellStyle name="čárky 2 43" xfId="464" xr:uid="{4DDC544D-7313-42C1-94A5-744D27B5FD08}"/>
    <cellStyle name="čárky 2 43 2" xfId="465" xr:uid="{F7A764B2-4D27-4686-A006-394DCCC547E8}"/>
    <cellStyle name="čárky 2 44" xfId="466" xr:uid="{4852985C-EBBE-4525-8ED6-B5D2A0351BBD}"/>
    <cellStyle name="čárky 2 44 2" xfId="467" xr:uid="{7538015D-A74D-4E20-8884-77C689F810D8}"/>
    <cellStyle name="čárky 2 45" xfId="468" xr:uid="{3D4CB5C6-0F17-4192-BB75-67A3ABD84532}"/>
    <cellStyle name="čárky 2 5" xfId="469" xr:uid="{45C6746B-236F-4A7A-BA74-4B03AE7E4A7A}"/>
    <cellStyle name="čárky 2 5 2" xfId="470" xr:uid="{A2211C15-5CC5-42F6-B9FE-CA361ABBF9F6}"/>
    <cellStyle name="čárky 2 5 2 2" xfId="471" xr:uid="{FE4C91CB-62D5-407E-82C9-6C6CFFCDC815}"/>
    <cellStyle name="čárky 2 5 3" xfId="472" xr:uid="{8A0BE35A-D221-479A-B00D-D41A52583A17}"/>
    <cellStyle name="čárky 2 6" xfId="473" xr:uid="{B34ECC17-672D-4FFF-8124-844C743D5944}"/>
    <cellStyle name="čárky 2 6 2" xfId="474" xr:uid="{AD39FB0B-2625-45E0-B99D-EC229774EC97}"/>
    <cellStyle name="čárky 2 6 2 2" xfId="475" xr:uid="{E4278178-A70F-4BCF-818B-4C9EA3BA4B9E}"/>
    <cellStyle name="čárky 2 6 3" xfId="476" xr:uid="{CCF990D9-0B37-4F0F-B3BA-47A6C5E5125F}"/>
    <cellStyle name="čárky 2 7" xfId="477" xr:uid="{E06F92AE-937D-4355-A46A-085680BEE4F5}"/>
    <cellStyle name="čárky 2 7 2" xfId="478" xr:uid="{B9886972-B095-44F3-B51E-DB9F09EC6940}"/>
    <cellStyle name="čárky 2 7 2 2" xfId="479" xr:uid="{104A1871-565E-440C-8EFE-6025B6ABCE50}"/>
    <cellStyle name="čárky 2 7 3" xfId="480" xr:uid="{533AD63B-99D1-4447-A0C2-2BEDF5FE268B}"/>
    <cellStyle name="čárky 2 8" xfId="481" xr:uid="{8592540C-635C-416B-8A48-666C7D9CD26B}"/>
    <cellStyle name="čárky 2 8 2" xfId="482" xr:uid="{3F8CC875-332F-4F70-8677-76A79F58C55F}"/>
    <cellStyle name="čárky 2 8 2 2" xfId="483" xr:uid="{F57019DA-33B9-4AE3-8DDD-DDCFA165C299}"/>
    <cellStyle name="čárky 2 8 3" xfId="484" xr:uid="{E6CA02C9-CB43-43E2-98EB-7D31CCCAB9B9}"/>
    <cellStyle name="čárky 2 9" xfId="485" xr:uid="{1B7AEE56-9F12-4B33-AF17-AFDB35F11A15}"/>
    <cellStyle name="čárky 2 9 2" xfId="486" xr:uid="{4B973540-5B87-4E1F-B191-EBB65ADA3274}"/>
    <cellStyle name="čárky 2 9 2 2" xfId="487" xr:uid="{0F2DB126-0741-42BB-AB0D-9E6ED71220E4}"/>
    <cellStyle name="čárky 2 9 3" xfId="488" xr:uid="{50A9ABDC-94CF-4720-9C75-451635E2623B}"/>
    <cellStyle name="číslo.00_" xfId="489" xr:uid="{EABD350D-BD1C-4CD8-A15D-B383ED24CBAA}"/>
    <cellStyle name="Dziesiętny [0]_laroux" xfId="490" xr:uid="{0DE49D01-E435-46DC-88A2-B7E0BC164D40}"/>
    <cellStyle name="Dziesiętny_laroux" xfId="491" xr:uid="{E8439551-94CD-455A-9258-3076BC974AD8}"/>
    <cellStyle name="Explanatory Text" xfId="492" xr:uid="{A804BED0-9334-46B8-8A49-CFFFEB7167DF}"/>
    <cellStyle name="Good" xfId="493" xr:uid="{78B5CC9A-6522-4F86-AD24-29795F9273B2}"/>
    <cellStyle name="Heading 1" xfId="494" xr:uid="{134E335C-9FAE-4299-B06B-8A600F73A370}"/>
    <cellStyle name="Heading 2" xfId="495" xr:uid="{7F6D691D-09B5-4B1E-A517-8E9A4EBF80A8}"/>
    <cellStyle name="Heading 3" xfId="496" xr:uid="{C32F3A6E-FF21-49A0-96EA-5E63771A3927}"/>
    <cellStyle name="Heading 4" xfId="497" xr:uid="{24A09CD3-83FE-43C1-8D21-C86709D95BAC}"/>
    <cellStyle name="Hypertextový odkaz 2" xfId="498" xr:uid="{C534838D-544B-46BC-9553-7972C374548D}"/>
    <cellStyle name="Hypertextový odkaz 2 2" xfId="499" xr:uid="{B85C76B9-4968-49D0-BB0E-EF61D2BE15FE}"/>
    <cellStyle name="Hypertextový odkaz 2 3" xfId="500" xr:uid="{921E2B70-768C-49E2-BC05-2F07E95B031C}"/>
    <cellStyle name="Check Cell" xfId="501" xr:uid="{0AF795A2-B545-46DE-9387-B07E3FD3B3EE}"/>
    <cellStyle name="Chybně" xfId="502" xr:uid="{21FEE7AB-404A-456E-B482-77A4E427520E}"/>
    <cellStyle name="Chybně 2" xfId="503" xr:uid="{8511A1E6-E914-491F-8925-49C5E8D164FC}"/>
    <cellStyle name="Chybně 3" xfId="504" xr:uid="{F20C339F-F88B-481F-B141-A80B3461F12E}"/>
    <cellStyle name="Chybně 4" xfId="505" xr:uid="{C6ADB243-78BC-4693-BAD3-36C07DD4A0D1}"/>
    <cellStyle name="Input" xfId="506" xr:uid="{A69012D3-9F1E-4A09-94E3-7104D993F287}"/>
    <cellStyle name="Kontrolní buňka 2" xfId="508" xr:uid="{09B659AF-850D-4450-83DF-383666DC7D2E}"/>
    <cellStyle name="Kontrolní buňka 3" xfId="509" xr:uid="{D006A145-BC75-4D7D-9C4D-1DB7C1FE9122}"/>
    <cellStyle name="Kontrolní buňka 4" xfId="510" xr:uid="{DA78BD83-DBDE-4991-84F2-5A8B51FD989B}"/>
    <cellStyle name="Kontrolní buňka 5" xfId="507" xr:uid="{4953C602-0CEA-47A0-9714-5034B877801C}"/>
    <cellStyle name="lehký dolní okraj" xfId="511" xr:uid="{FD0886BC-EEC8-4014-838B-4F9C73EE5964}"/>
    <cellStyle name="Linked Cell" xfId="512" xr:uid="{5189F0C9-FF1F-4309-812B-D5D58E02E9EC}"/>
    <cellStyle name="měny 10" xfId="513" xr:uid="{F0231727-F0EE-4482-A153-D40F0DAF814D}"/>
    <cellStyle name="měny 11" xfId="514" xr:uid="{3B2C2618-1DF3-4BFC-AEF9-E21C73900353}"/>
    <cellStyle name="měny 12" xfId="515" xr:uid="{94CC1AB5-8FFA-44D2-92BE-E8AC7F7257A4}"/>
    <cellStyle name="měny 13" xfId="516" xr:uid="{C261B5FC-4654-479D-8ABD-BC8A0815C6FB}"/>
    <cellStyle name="měny 2" xfId="517" xr:uid="{6E5E1D96-CBF3-4603-B12C-5CD7B833C231}"/>
    <cellStyle name="měny 2 2" xfId="518" xr:uid="{5064C819-076A-4230-BD94-A69981BE3C8B}"/>
    <cellStyle name="měny 2 2 2" xfId="519" xr:uid="{7B8D5654-47F5-4C78-8698-E9A76CA6AD6D}"/>
    <cellStyle name="měny 2 3" xfId="520" xr:uid="{9DFDF02C-1A4B-463E-86E2-960713866FB3}"/>
    <cellStyle name="měny 3" xfId="521" xr:uid="{6FFD452D-5850-4607-A10C-8B7C32A23716}"/>
    <cellStyle name="měny 4" xfId="522" xr:uid="{6A61425D-E476-4ED4-A17B-85044AE13B75}"/>
    <cellStyle name="měny 5" xfId="523" xr:uid="{E273FDCA-7914-4FC7-82A9-C041D5712832}"/>
    <cellStyle name="měny 6" xfId="524" xr:uid="{12861DA3-F905-4A54-A59C-6D3B5E50A11B}"/>
    <cellStyle name="měny 7" xfId="525" xr:uid="{44906EAA-DEDE-4A57-8AAF-564D55433898}"/>
    <cellStyle name="měny 8" xfId="526" xr:uid="{9076E849-401C-40EF-8E87-81632D46D56B}"/>
    <cellStyle name="měny 9" xfId="527" xr:uid="{7214C82B-67F7-4AB6-B1EB-64F2DD261DB6}"/>
    <cellStyle name="nadpis" xfId="528" xr:uid="{2CAE3EF0-40B4-4242-AF43-A20C658A2EE1}"/>
    <cellStyle name="Nadpis 1 2" xfId="530" xr:uid="{0AAB37CD-5840-476A-A06A-D7A7349C11A2}"/>
    <cellStyle name="Nadpis 1 3" xfId="531" xr:uid="{946D4B43-E823-490D-9981-C0FB273E9976}"/>
    <cellStyle name="Nadpis 1 4" xfId="532" xr:uid="{BF35415D-EE63-48C7-AC0C-CFF408826225}"/>
    <cellStyle name="Nadpis 1 5" xfId="529" xr:uid="{C8D012FE-0D0A-4428-957D-9FEDFBE18721}"/>
    <cellStyle name="Nadpis 2 2" xfId="534" xr:uid="{2B316822-753F-4405-A194-9C08C163C6D2}"/>
    <cellStyle name="Nadpis 2 3" xfId="535" xr:uid="{25C1369F-7159-4751-8F8D-1B272616520D}"/>
    <cellStyle name="Nadpis 2 4" xfId="536" xr:uid="{4A73CEF8-CBB9-445D-BA55-104B2E71631E}"/>
    <cellStyle name="Nadpis 2 5" xfId="533" xr:uid="{3E309F42-DD5B-401E-8F84-67EB87DEB951}"/>
    <cellStyle name="Nadpis 3 2" xfId="538" xr:uid="{5C254FA2-2AE4-4DBD-B57D-317FF58293F4}"/>
    <cellStyle name="Nadpis 3 3" xfId="539" xr:uid="{99B0876B-B756-4210-BBF3-2016B01A56E3}"/>
    <cellStyle name="Nadpis 3 4" xfId="540" xr:uid="{A3E60B28-7852-44B1-9AAE-929E0A693913}"/>
    <cellStyle name="Nadpis 3 5" xfId="537" xr:uid="{C32F15C8-D044-43E8-9B4F-0C6A6B5229A3}"/>
    <cellStyle name="Nadpis 4 2" xfId="542" xr:uid="{08D589AF-4462-4A8B-9F18-6CEBE95442AA}"/>
    <cellStyle name="Nadpis 4 3" xfId="543" xr:uid="{D55E9B4F-8D4D-4312-AE55-E95179DE9A99}"/>
    <cellStyle name="Nadpis 4 4" xfId="544" xr:uid="{BB82E5EF-78BF-4A27-87D2-F334DE313260}"/>
    <cellStyle name="Nadpis 4 5" xfId="541" xr:uid="{CAAC9516-9EDB-480C-8320-64CC9E0F6D2D}"/>
    <cellStyle name="nadpis-12" xfId="545" xr:uid="{AE66611F-0B1C-4B14-9ADE-84108DF9C832}"/>
    <cellStyle name="nadpis-podtr." xfId="546" xr:uid="{6BC9A712-B21C-45DC-9325-5FAE4B4218A1}"/>
    <cellStyle name="nadpis-podtr. 2" xfId="547" xr:uid="{6750131D-721E-4E8A-BE7B-70791BD78315}"/>
    <cellStyle name="nadpis-podtr. 3" xfId="548" xr:uid="{6283CC8E-8479-4ADC-BBDE-99FAD76C2F50}"/>
    <cellStyle name="nadpis-podtr-12" xfId="549" xr:uid="{799EABD3-C294-4DF2-A40D-0E96DADB2A63}"/>
    <cellStyle name="nadpis-podtr-šik" xfId="550" xr:uid="{50F65FFB-2C96-494B-BB38-3BD061C2B34A}"/>
    <cellStyle name="Název 2" xfId="552" xr:uid="{47E8BFAE-CA6B-4B83-A1D2-E0A6B2B9EAC7}"/>
    <cellStyle name="Název 3" xfId="553" xr:uid="{C3919C13-2425-472C-B6AD-7AF321D64F10}"/>
    <cellStyle name="Název 4" xfId="554" xr:uid="{512D9923-99E5-438A-8819-1FFB621B7EA8}"/>
    <cellStyle name="Název 5" xfId="551" xr:uid="{2C6E988F-50AF-44E8-94FF-3B3638373724}"/>
    <cellStyle name="Neutral" xfId="555" xr:uid="{83C4A679-180A-4F68-8DF0-F223231C5EEC}"/>
    <cellStyle name="Neutrální 2" xfId="557" xr:uid="{50C77989-5853-429F-9BD9-0B20FCDBFA14}"/>
    <cellStyle name="Neutrální 3" xfId="558" xr:uid="{76838E46-20C1-4CE5-82E2-D954A03ED968}"/>
    <cellStyle name="Neutrální 4" xfId="559" xr:uid="{7B369F4D-6059-474B-8193-A7ECF9100D9C}"/>
    <cellStyle name="Neutrální 5" xfId="556" xr:uid="{0C2D6307-F237-4482-AF8D-36F42740E6CA}"/>
    <cellStyle name="Normální" xfId="0" builtinId="0"/>
    <cellStyle name="normální 10" xfId="560" xr:uid="{F63BB250-7E1A-41E2-89A5-768371B6E7D9}"/>
    <cellStyle name="Normální 10 10" xfId="561" xr:uid="{4B2B2145-0935-4E9D-84FF-A3AE97A7CC61}"/>
    <cellStyle name="normální 10 2" xfId="562" xr:uid="{9A9D99E5-3BA3-4AF0-96BE-1FF453C95A90}"/>
    <cellStyle name="normální 10 3" xfId="563" xr:uid="{68AFF142-4718-4206-BED0-BBCA4D2D3898}"/>
    <cellStyle name="normální 10 4" xfId="564" xr:uid="{9E2E4DE8-D5AA-4A8F-8261-38AAF8404D6A}"/>
    <cellStyle name="normální 10 5" xfId="565" xr:uid="{EFE53623-2FCF-4F93-BDDD-4D82D664A5EE}"/>
    <cellStyle name="normální 10 6" xfId="566" xr:uid="{D154CF08-A8C6-4D35-9F70-27E137C9C83B}"/>
    <cellStyle name="normální 10 7" xfId="567" xr:uid="{103711E1-73D3-4101-BBAE-20B596C21D16}"/>
    <cellStyle name="Normální 10 8" xfId="568" xr:uid="{B0025A2F-3E58-4DCB-9154-A5A9883F0A08}"/>
    <cellStyle name="Normální 10 9" xfId="569" xr:uid="{524B0739-21EF-4F32-B3C5-D214AE305DAE}"/>
    <cellStyle name="normální 11" xfId="570" xr:uid="{C55D3128-DA96-41B0-8CA6-D9822ED083B9}"/>
    <cellStyle name="normální 11 2" xfId="571" xr:uid="{49300523-C4A4-4C41-88D1-ECEBF854EEEC}"/>
    <cellStyle name="normální 11 3" xfId="572" xr:uid="{49D938BB-03A6-47A8-B3EB-A182E0345B3D}"/>
    <cellStyle name="normální 11 4" xfId="573" xr:uid="{3E9E7A52-0662-41B2-A172-C06614E1BE7F}"/>
    <cellStyle name="normální 11 5" xfId="574" xr:uid="{D30714BB-C3D4-4688-A45A-C2921BFF8DA2}"/>
    <cellStyle name="normální 11 6" xfId="575" xr:uid="{5E8D025D-C710-405F-9F8E-B25B81A162A4}"/>
    <cellStyle name="normální 11 7" xfId="576" xr:uid="{8EDEC92C-0331-4A96-B5B7-466271638987}"/>
    <cellStyle name="normální 12" xfId="577" xr:uid="{77F19148-550B-420C-86CF-F58B746E41E4}"/>
    <cellStyle name="normální 12 2" xfId="578" xr:uid="{789CE7D1-0136-4CD0-AD85-2411732A9DD2}"/>
    <cellStyle name="normální 12 3" xfId="579" xr:uid="{2D3886D7-0951-4D42-B2E6-C0675C1326EF}"/>
    <cellStyle name="normální 12 4" xfId="580" xr:uid="{A9677E3C-4B56-45C1-98D4-1C98D539112A}"/>
    <cellStyle name="normální 12 5" xfId="581" xr:uid="{1088696F-0DA4-4992-B121-61875AC07A4E}"/>
    <cellStyle name="normální 12 6" xfId="582" xr:uid="{803B082C-5F26-4BAE-A63E-450DA261028E}"/>
    <cellStyle name="normální 12 7" xfId="583" xr:uid="{0EB2C24F-685D-40C6-A88D-F1DC787DED87}"/>
    <cellStyle name="normální 12 8" xfId="584" xr:uid="{7BBB33AC-EA6B-4C0E-8DDD-8AFC87AEEE85}"/>
    <cellStyle name="normální 13" xfId="585" xr:uid="{0B624E13-F179-40BB-85DB-CD74814B50DC}"/>
    <cellStyle name="normální 13 2" xfId="586" xr:uid="{B5F51837-7A76-48B6-ABDF-929A0787F79E}"/>
    <cellStyle name="normální 13 3" xfId="587" xr:uid="{F4391946-BA47-4A9D-BFA7-24AE45F9A198}"/>
    <cellStyle name="normální 13 4" xfId="588" xr:uid="{6AA0DA75-731E-4CFC-9C49-A38369E80616}"/>
    <cellStyle name="normální 13 5" xfId="589" xr:uid="{CF6DCE45-6B15-40EA-A76A-5D3F79EC0BE0}"/>
    <cellStyle name="normální 13 6" xfId="590" xr:uid="{2FC3EB66-D665-4352-9B07-6B653F93B916}"/>
    <cellStyle name="normální 13 7" xfId="591" xr:uid="{C52D915F-EF23-4351-B972-263DB080CB9C}"/>
    <cellStyle name="normální 14" xfId="592" xr:uid="{4142EC4C-55FC-415C-A3BE-3273E24C4C4F}"/>
    <cellStyle name="normální 14 2" xfId="593" xr:uid="{22EE8BE6-2D01-4416-811A-F4A123468660}"/>
    <cellStyle name="normální 14 3" xfId="594" xr:uid="{5653AB84-B772-47EF-BA36-09A17F96CE8F}"/>
    <cellStyle name="normální 14 4" xfId="595" xr:uid="{2D2078BD-7C8F-4CB9-87A5-48C4793BAE55}"/>
    <cellStyle name="normální 14 5" xfId="596" xr:uid="{C87E8B86-A460-4955-9DC8-C4C433FDD3A3}"/>
    <cellStyle name="normální 14 6" xfId="597" xr:uid="{27A7AAEB-BA70-4663-851C-A685466B2AC1}"/>
    <cellStyle name="normální 14 7" xfId="598" xr:uid="{1252210D-9810-40EB-8E3A-6C710105AFDA}"/>
    <cellStyle name="normální 15" xfId="599" xr:uid="{11AB3B54-A072-44AC-87CB-6F956CBCDA3C}"/>
    <cellStyle name="normální 16" xfId="600" xr:uid="{25AB49F8-EA6C-48FF-8A9B-2113F476ACDC}"/>
    <cellStyle name="normální 16 2" xfId="601" xr:uid="{92E5E06E-8E13-4C28-AEA6-D73DCE5F318C}"/>
    <cellStyle name="normální 17" xfId="602" xr:uid="{A4B613D0-6F58-4FD2-A420-517202A5C7BF}"/>
    <cellStyle name="normální 17 2" xfId="603" xr:uid="{3E8983F7-D9F5-428E-8E9A-DF82277F9BEC}"/>
    <cellStyle name="normální 18" xfId="604" xr:uid="{86FFE295-46A9-4927-AC70-841FAABB7271}"/>
    <cellStyle name="normální 18 2" xfId="605" xr:uid="{082305FD-FD3A-479D-9774-A9E757964524}"/>
    <cellStyle name="normální 19" xfId="606" xr:uid="{3FA4910F-8809-4461-98F7-781EE0993D3E}"/>
    <cellStyle name="normální 2" xfId="1" xr:uid="{00000000-0005-0000-0000-000001000000}"/>
    <cellStyle name="Normální 2 10" xfId="608" xr:uid="{631242D1-CA58-47AD-A8B7-B311671C3EF2}"/>
    <cellStyle name="Normální 2 11" xfId="607" xr:uid="{E597F1F7-10CA-45B9-AA5A-51EBF62F38A3}"/>
    <cellStyle name="normální 2 2" xfId="609" xr:uid="{E7191D71-1409-4B5A-A876-CBDEB2805886}"/>
    <cellStyle name="normální 2 2 2" xfId="610" xr:uid="{889E081E-BF0B-4B66-88A7-67D9B47434E8}"/>
    <cellStyle name="normální 2 2 2 2" xfId="611" xr:uid="{0C387D1C-4BC8-42CA-BDC2-4FC777AC6242}"/>
    <cellStyle name="normální 2 2 2 3" xfId="612" xr:uid="{2894CC04-062E-444A-9B48-1F824CC466D9}"/>
    <cellStyle name="normální 2 2 2 3 2" xfId="613" xr:uid="{F5F99939-6E56-4B02-BAE9-655DB8B1B0A3}"/>
    <cellStyle name="normální 2 2 2 4" xfId="614" xr:uid="{88115BB8-8CBA-4B87-B337-1208F8E01E92}"/>
    <cellStyle name="normální 2 2 3" xfId="615" xr:uid="{63C9F375-40E8-43FE-8312-DDB9BDDC52BC}"/>
    <cellStyle name="normální 2 2 3 2" xfId="616" xr:uid="{3B5BCD39-08DD-46AA-836E-0642E4E2949B}"/>
    <cellStyle name="normální 2 2 3 3" xfId="617" xr:uid="{CE4A5424-D430-4B45-A6A9-B8F499CCB4AA}"/>
    <cellStyle name="normální 2 2 3 3 2" xfId="618" xr:uid="{4F9DC948-3012-4468-B819-2B5363ED51E5}"/>
    <cellStyle name="normální 2 2 3 4" xfId="619" xr:uid="{ADFD9A1B-B883-4A2C-A880-DA7CADA0433A}"/>
    <cellStyle name="normální 2 2 4" xfId="620" xr:uid="{B94C8042-E2B2-43CA-AD0D-952DA182E239}"/>
    <cellStyle name="normální 2 2 4 2" xfId="621" xr:uid="{A04E6E39-577B-4C1C-B000-28773FE67B0B}"/>
    <cellStyle name="normální 2 2 4 3" xfId="622" xr:uid="{E73449F3-8677-4386-9687-ED9B127DA54B}"/>
    <cellStyle name="normální 2 2 4 3 2" xfId="623" xr:uid="{E7EC8A2C-D6D1-470B-BDCB-E5B4E8468855}"/>
    <cellStyle name="normální 2 2 4 4" xfId="624" xr:uid="{04C5A40B-B5FB-4F68-9643-CA9DCD23299E}"/>
    <cellStyle name="normální 2 2 5" xfId="625" xr:uid="{F0D7914B-47C4-41C9-9320-2799CF418984}"/>
    <cellStyle name="normální 2 2 5 2" xfId="626" xr:uid="{232AF0C5-2B9F-4185-8714-A2F6D91A5A68}"/>
    <cellStyle name="normální 2 2 5 3" xfId="627" xr:uid="{298C303E-0143-4FF0-80FB-B10F75C8308C}"/>
    <cellStyle name="normální 2 2 5 3 2" xfId="628" xr:uid="{1CB644FC-8A35-455F-8850-2D139236A309}"/>
    <cellStyle name="normální 2 2 5 4" xfId="629" xr:uid="{1E953715-9683-42FA-9111-959E6C7E83E6}"/>
    <cellStyle name="normální 2 2 6" xfId="630" xr:uid="{AFFACB5C-0094-4003-93BE-DA998164F4E6}"/>
    <cellStyle name="normální 2 2 7" xfId="631" xr:uid="{2DD39F79-0AA5-445E-9A39-19079302F50D}"/>
    <cellStyle name="normální 2 3" xfId="632" xr:uid="{C35BC936-6EEB-4F06-ABA1-6F7119652C43}"/>
    <cellStyle name="normální 2 4" xfId="633" xr:uid="{70235F41-9C83-46D2-98CF-6FDCAB084CD7}"/>
    <cellStyle name="normální 2 5" xfId="634" xr:uid="{4FD04143-3B34-4916-9397-78B26C947F9C}"/>
    <cellStyle name="normální 2 6" xfId="635" xr:uid="{6D820F82-089E-491B-8906-75DF0821A2B6}"/>
    <cellStyle name="Normální 2 7" xfId="636" xr:uid="{E003F29E-E252-4B97-AD26-85CFE44D551E}"/>
    <cellStyle name="Normální 2 8" xfId="637" xr:uid="{4133246F-18BB-450D-A2F5-A73316BF0A1D}"/>
    <cellStyle name="Normální 2 9" xfId="638" xr:uid="{D8AB1135-F087-4852-A7FD-4CCEC59C8383}"/>
    <cellStyle name="normální 2_004_Vykaz_vymer_ZTI" xfId="639" xr:uid="{4FC08796-09C9-444E-8730-C5FCE95142BF}"/>
    <cellStyle name="normální 20" xfId="640" xr:uid="{A24CF242-B830-45A3-8F05-475E9CEF3B82}"/>
    <cellStyle name="normální 21" xfId="641" xr:uid="{0FA5F243-36DE-4D23-AAB9-A4BEFCB6B989}"/>
    <cellStyle name="normální 22" xfId="642" xr:uid="{D622BCB8-2F54-402D-871C-34072368C1CE}"/>
    <cellStyle name="normální 23" xfId="643" xr:uid="{AF2680B5-90A0-4C1B-B734-5751B2B0CB2B}"/>
    <cellStyle name="normální 23 2" xfId="644" xr:uid="{497372D1-A4F8-4D81-8E06-EDF597FCC4D6}"/>
    <cellStyle name="normální 24" xfId="645" xr:uid="{EEDF908F-E91D-4992-B320-8CEB5283ED8D}"/>
    <cellStyle name="normální 25" xfId="646" xr:uid="{384DBE15-5C41-41B4-BDBC-B79B5F017C24}"/>
    <cellStyle name="normální 26" xfId="647" xr:uid="{7B96225F-6EDB-4E9F-B0CE-566D13199CD9}"/>
    <cellStyle name="normální 27" xfId="648" xr:uid="{D835A843-18DD-4C3F-9092-2856DADB85F2}"/>
    <cellStyle name="Normální 28" xfId="649" xr:uid="{64613347-4376-4EB2-8D25-59CAAEB7D1E6}"/>
    <cellStyle name="Normální 29" xfId="650" xr:uid="{DBED2AE1-7647-47DD-B219-00EC291D1BC8}"/>
    <cellStyle name="normální 3" xfId="651" xr:uid="{F4917AC1-91E4-412C-A193-3D599BE69A32}"/>
    <cellStyle name="normální 3 2" xfId="652" xr:uid="{12F0F56F-C473-4C5A-B990-DE3878CBE671}"/>
    <cellStyle name="normální 3 2 2" xfId="653" xr:uid="{70F7B2E5-1CA1-400F-8A62-33A9FFDF2F0E}"/>
    <cellStyle name="normální 3 3" xfId="654" xr:uid="{BD16A3CE-9F2A-4042-8526-2CC5FF3EB508}"/>
    <cellStyle name="normální 3 4" xfId="655" xr:uid="{EC0227E3-144F-48E5-BC6C-DBBB9C78ADB4}"/>
    <cellStyle name="normální 3 5" xfId="656" xr:uid="{28522963-F579-4AF2-A116-C309FF6B024D}"/>
    <cellStyle name="normální 3 6" xfId="657" xr:uid="{53B7DDDD-2170-4EF9-860E-F2661EE87D24}"/>
    <cellStyle name="normální 3 7" xfId="658" xr:uid="{53767D21-8D71-4D1D-AFB0-439B35B6F959}"/>
    <cellStyle name="normální 3_01-DSP-10.20.30-001-MAR-vv" xfId="659" xr:uid="{9C951B7D-5A9B-4ED7-95CF-3EB10E3A65E8}"/>
    <cellStyle name="Normální 30" xfId="660" xr:uid="{237B378B-73E7-4001-A9A7-3587890979C6}"/>
    <cellStyle name="Normální 31" xfId="661" xr:uid="{4AC96043-2C82-44E4-AE56-14663FF8BBAE}"/>
    <cellStyle name="Normální 32" xfId="2" xr:uid="{CDB63644-996C-476E-B101-85A13E5F117B}"/>
    <cellStyle name="normální 4" xfId="662" xr:uid="{46097AB0-2A53-41A1-B855-76D06D1CE4F3}"/>
    <cellStyle name="normální 4 2" xfId="663" xr:uid="{252F29F2-0DCD-48CA-A191-E8AC77386BED}"/>
    <cellStyle name="normální 4 3" xfId="664" xr:uid="{E417C411-92E3-47FF-95E1-32F0D0EF9401}"/>
    <cellStyle name="normální 4 4" xfId="665" xr:uid="{AB9A4562-2C0A-4C60-B5B5-2BE9972381D0}"/>
    <cellStyle name="normální 4 5" xfId="666" xr:uid="{1813E98B-0C0A-49E6-A044-9148CBAF502A}"/>
    <cellStyle name="normální 4 6" xfId="667" xr:uid="{E289C8E2-3D09-4951-A96D-A0ABDFE5CDBE}"/>
    <cellStyle name="normální 4 7" xfId="668" xr:uid="{526FF13F-EBFD-4F6D-B88D-59CEB045BF00}"/>
    <cellStyle name="normální 5" xfId="669" xr:uid="{B74E95D3-DB31-43B7-A5BC-5BDC7B64045D}"/>
    <cellStyle name="normální 5 2" xfId="670" xr:uid="{3E277A4D-A30E-4DA6-9E5D-B4F3B9B42930}"/>
    <cellStyle name="normální 5 3" xfId="671" xr:uid="{6236C1E7-2706-4CD3-8C4F-8DA22507A12C}"/>
    <cellStyle name="normální 5 4" xfId="672" xr:uid="{4CEA3BF2-36EC-46F8-AEDC-FEEDCD29C3BA}"/>
    <cellStyle name="normální 5 5" xfId="673" xr:uid="{644AB3BA-3307-4511-A96D-FA30FA93D5E8}"/>
    <cellStyle name="normální 5 6" xfId="674" xr:uid="{8F4FD880-9113-4723-89B1-6BC1F9AECA66}"/>
    <cellStyle name="normální 5 7" xfId="675" xr:uid="{4E79F73C-4DC9-4939-9596-BBC3EC605232}"/>
    <cellStyle name="normální 6" xfId="676" xr:uid="{7B9BE957-F7F0-49CC-8CF5-363179156095}"/>
    <cellStyle name="normální 6 2" xfId="677" xr:uid="{DB375CD3-1FF2-44DE-97BC-942ABDEA3A3A}"/>
    <cellStyle name="normální 6 3" xfId="678" xr:uid="{E57A318A-60DF-4921-892F-7EE0844C74AD}"/>
    <cellStyle name="normální 6 4" xfId="679" xr:uid="{E405ACF5-ADA2-4B74-9F52-16A2257D2967}"/>
    <cellStyle name="normální 6 5" xfId="680" xr:uid="{B052AA45-29B8-4D17-9302-3F6C4675DF00}"/>
    <cellStyle name="normální 6 6" xfId="681" xr:uid="{9B6125B7-E333-4C18-A2C3-5A788EC5D7A3}"/>
    <cellStyle name="normální 6 7" xfId="682" xr:uid="{E805A6E8-9328-48E9-965B-9C3989C6A472}"/>
    <cellStyle name="normální 6 8" xfId="683" xr:uid="{9ED8D6E4-3F80-421B-B460-9BD2B345EED6}"/>
    <cellStyle name="normální 6 8 2" xfId="684" xr:uid="{54257CD6-4BF3-4194-8249-F85FD96D7A35}"/>
    <cellStyle name="normální 7" xfId="685" xr:uid="{251243C4-6213-4CB6-AE80-0C770B20F83D}"/>
    <cellStyle name="normální 7 2" xfId="686" xr:uid="{2962B340-4209-43C8-8739-E034BB202F95}"/>
    <cellStyle name="normální 7 3" xfId="687" xr:uid="{614A09DA-7932-40A1-BD32-768898F3DB2A}"/>
    <cellStyle name="normální 7 4" xfId="688" xr:uid="{5A362DE6-4594-450C-9AC4-25618EBE551B}"/>
    <cellStyle name="normální 7 5" xfId="689" xr:uid="{DF3DF1D7-B551-43CE-8E1C-C56E9C330C08}"/>
    <cellStyle name="normální 7 6" xfId="690" xr:uid="{67693F47-3B49-4241-933E-9201477EDDD5}"/>
    <cellStyle name="normální 7 7" xfId="691" xr:uid="{B6DB52EC-2005-459A-81F2-924AA26C0C7A}"/>
    <cellStyle name="normální 8" xfId="692" xr:uid="{50B4AA5F-BDA0-4207-9412-669DCF80F2EE}"/>
    <cellStyle name="normální 8 2" xfId="693" xr:uid="{FCF29D48-8D9D-4533-9A30-520E5A760ACE}"/>
    <cellStyle name="normální 8 3" xfId="694" xr:uid="{3BC8ADE1-B99F-401A-AA46-BEFCB00E1ACE}"/>
    <cellStyle name="normální 8 4" xfId="695" xr:uid="{9872EF2F-7B2B-4E7E-B17B-C362A4C8F3AD}"/>
    <cellStyle name="normální 8 5" xfId="696" xr:uid="{ED5C1D45-3EBD-4022-B403-9BF269C171C5}"/>
    <cellStyle name="normální 8 6" xfId="697" xr:uid="{3F5985F7-E0D8-4743-88D5-B379592DEAC0}"/>
    <cellStyle name="normální 8 7" xfId="698" xr:uid="{69A9CFAA-D713-4CB3-A2C0-E9A1FEABFFCD}"/>
    <cellStyle name="normální 9" xfId="699" xr:uid="{5D75E27D-45E3-49F4-BEAD-5C4622B6B672}"/>
    <cellStyle name="normální 9 2" xfId="700" xr:uid="{8BB1E1BF-4489-4905-87D0-F8451D45378D}"/>
    <cellStyle name="normální 9 3" xfId="701" xr:uid="{37DC1E1B-6F65-4AE0-A774-3AF75E49719B}"/>
    <cellStyle name="normální 9 4" xfId="702" xr:uid="{08AAA31A-E47E-42E3-850B-344F62D387C9}"/>
    <cellStyle name="normální 9 5" xfId="703" xr:uid="{33BD2F2B-D287-4E0E-9697-42A105C67232}"/>
    <cellStyle name="normální 9 6" xfId="704" xr:uid="{0BA35869-938A-40EA-A0B4-5E4128D48B3D}"/>
    <cellStyle name="normální 9 7" xfId="705" xr:uid="{F57F9ADE-364E-42B7-8873-096FDCCAF448}"/>
    <cellStyle name="normální_List1" xfId="706" xr:uid="{ABCB9E62-873D-4EFF-9F74-03550D004380}"/>
    <cellStyle name="Normalny_laroux" xfId="707" xr:uid="{42198B5B-99D5-4D54-9791-E508F03F789E}"/>
    <cellStyle name="Note" xfId="708" xr:uid="{0CD7E9EB-76DE-4D8F-8F65-579E0E2890F5}"/>
    <cellStyle name="Output" xfId="709" xr:uid="{48B885AF-759A-41EF-AFAC-428A9C859C3C}"/>
    <cellStyle name="Poznámka 2" xfId="711" xr:uid="{1A1252D7-B822-4245-BF58-4451370F13E6}"/>
    <cellStyle name="Poznámka 2 2" xfId="712" xr:uid="{D7000DFD-6E9D-408A-A0A6-B7F1C4153DB5}"/>
    <cellStyle name="Poznámka 2 2 2" xfId="713" xr:uid="{DE00DC7C-77D5-49F0-94C1-F311A7C1E28D}"/>
    <cellStyle name="Poznámka 2 2_Xl0000028" xfId="714" xr:uid="{CF3C3039-2DEE-4339-B021-6D9F898C32D7}"/>
    <cellStyle name="Poznámka 2 3" xfId="715" xr:uid="{607A6F2C-3E36-44B2-8059-BE591BEFE0F5}"/>
    <cellStyle name="Poznámka 2_Xl0000028" xfId="716" xr:uid="{2FD3BF85-92F0-4588-B948-7E767EC0B711}"/>
    <cellStyle name="Poznámka 3" xfId="717" xr:uid="{82095D4D-3CC4-4EEE-AD17-0671F981C773}"/>
    <cellStyle name="Poznámka 3 2" xfId="718" xr:uid="{89793CAF-E10D-4DB2-911A-E8CA6F318567}"/>
    <cellStyle name="Poznámka 3 2 2" xfId="719" xr:uid="{1B2AB32D-5BF2-4705-9F2D-88AAE1448ECF}"/>
    <cellStyle name="Poznámka 3 2_Xl0000028" xfId="720" xr:uid="{121B140A-13B9-47BA-AABA-7DC6F27CE65A}"/>
    <cellStyle name="Poznámka 3 3" xfId="721" xr:uid="{0C423A71-15E2-4BEE-B0B3-26ABFB8AC3C3}"/>
    <cellStyle name="Poznámka 3_Xl0000028" xfId="722" xr:uid="{0504E13B-E516-4C33-9DC2-BEC69AA5C011}"/>
    <cellStyle name="Poznámka 4" xfId="723" xr:uid="{8D031838-9F80-47F3-A6EF-F969D0BA27A0}"/>
    <cellStyle name="Poznámka 4 2" xfId="724" xr:uid="{01D1243E-2C6A-4489-80D3-D0D8C89067C4}"/>
    <cellStyle name="Poznámka 4 2 2" xfId="725" xr:uid="{5077DC7E-6D8D-433F-ACB9-29B1511347C0}"/>
    <cellStyle name="Poznámka 4 2_Xl0000028" xfId="726" xr:uid="{2FF85A45-8619-4E81-8569-10A76066697C}"/>
    <cellStyle name="Poznámka 4 3" xfId="727" xr:uid="{848EF523-1A52-4877-BDF8-7B67460C6F9E}"/>
    <cellStyle name="Poznámka 4_Xl0000028" xfId="728" xr:uid="{FC443C39-60C6-4F20-8CD0-CD0D4BCC6F3F}"/>
    <cellStyle name="Poznámka 5" xfId="710" xr:uid="{39190D8D-286F-4924-93E6-1468F590A08E}"/>
    <cellStyle name="Propojená buňka 2" xfId="730" xr:uid="{E51E4B18-89AA-4387-9627-82D5AA77C468}"/>
    <cellStyle name="Propojená buňka 3" xfId="731" xr:uid="{E2C5117D-7C30-4FAC-8E9B-4D9F04ED7237}"/>
    <cellStyle name="Propojená buňka 4" xfId="732" xr:uid="{71A8F4A1-F3C3-4231-9BAC-9F2FECC499E6}"/>
    <cellStyle name="Propojená buňka 5" xfId="729" xr:uid="{12472D0E-E03A-465E-80C8-016CCD0F8C9D}"/>
    <cellStyle name="R_text" xfId="733" xr:uid="{8272B397-E48B-4985-9D56-AF04CA44825F}"/>
    <cellStyle name="R_text_Xl0000028" xfId="734" xr:uid="{A72F3D7E-6E63-4210-99D2-63A8C44459B5}"/>
    <cellStyle name="Specifikace" xfId="735" xr:uid="{12F2D7D5-276D-4052-BDF0-3939F023A8DF}"/>
    <cellStyle name="Specifikace 10" xfId="736" xr:uid="{D2F91EB8-98DA-4D89-9505-2B4CCF5219AF}"/>
    <cellStyle name="Specifikace 11" xfId="737" xr:uid="{CDAB6C02-B7A1-4F89-BDA3-89CCAFA5CB2B}"/>
    <cellStyle name="Specifikace 2" xfId="738" xr:uid="{A45DDF7F-4A94-4B53-B9F5-6706B016E3C2}"/>
    <cellStyle name="Specifikace 2 2" xfId="739" xr:uid="{C0951BE3-F12A-4812-B7CA-D29F287145EC}"/>
    <cellStyle name="Specifikace 2 3" xfId="740" xr:uid="{5E9232B1-CD3A-464E-826E-333117724170}"/>
    <cellStyle name="Specifikace 2_01-DSP-10.20.30-001-MAR-vv" xfId="741" xr:uid="{8479FA39-87E6-49EF-9472-52AABC6F4D06}"/>
    <cellStyle name="Specifikace 3" xfId="742" xr:uid="{F510DCBF-D009-4922-9128-1F52CDD1F689}"/>
    <cellStyle name="Specifikace 3 2" xfId="743" xr:uid="{04CAD676-D1C2-4CC7-9897-B49D1BE228B8}"/>
    <cellStyle name="Specifikace 3_01-DSP-10.20.30-001-MAR-vv" xfId="744" xr:uid="{5DBB407E-4E2C-4E5E-8145-168BCE50BB69}"/>
    <cellStyle name="Specifikace 4" xfId="745" xr:uid="{5C630CBC-6748-4BA1-8C6C-6F9B2BB71DCC}"/>
    <cellStyle name="Specifikace 5" xfId="746" xr:uid="{132B5995-59B8-4320-96D5-6EEDCCBAFF5A}"/>
    <cellStyle name="Specifikace 6" xfId="747" xr:uid="{E2F4D938-C188-40AE-99A8-A298E47005BA}"/>
    <cellStyle name="Specifikace 7" xfId="748" xr:uid="{C4DC7129-F640-43D7-8C2B-73F21F2EEE1E}"/>
    <cellStyle name="Specifikace 8" xfId="749" xr:uid="{E79AC137-6E02-4D11-867B-F852BEE5344A}"/>
    <cellStyle name="Specifikace 9" xfId="750" xr:uid="{97E4C0DB-4695-4542-BC2F-173BD2939158}"/>
    <cellStyle name="Specifikace_004_Vykaz_vymer_ZTI" xfId="751" xr:uid="{5A9C1FF2-FD3B-47F4-AE92-0279D3686A0C}"/>
    <cellStyle name="Správně 2" xfId="753" xr:uid="{8CC363BD-4158-44F9-9739-AE56142F40AD}"/>
    <cellStyle name="Správně 3" xfId="754" xr:uid="{09E37472-7443-4FA2-81F6-0C13E67A6730}"/>
    <cellStyle name="Správně 4" xfId="755" xr:uid="{FE136E5B-0108-4B59-84FF-15BBDAAADD70}"/>
    <cellStyle name="Správně 5" xfId="752" xr:uid="{D710E261-FBA6-450A-9CB3-B206E737223B}"/>
    <cellStyle name="Standard_aktuell" xfId="756" xr:uid="{BA0F00EC-8B19-427A-9499-239F0C547363}"/>
    <cellStyle name="standardní-Courier12" xfId="757" xr:uid="{2F7AC9A3-998E-41CC-AFE5-6FAB016CE885}"/>
    <cellStyle name="standardní-podtržený" xfId="758" xr:uid="{FC38019A-7DA0-450B-8130-7C0C9F4A4CE9}"/>
    <cellStyle name="standardní-podtržený-šikmý" xfId="759" xr:uid="{942989FA-9FB1-4B65-827A-578F33ED9BC4}"/>
    <cellStyle name="standardní-tučně" xfId="760" xr:uid="{9C0F82AA-7B13-4F4B-821A-44A78F065523}"/>
    <cellStyle name="standard-podtr" xfId="761" xr:uid="{7CA0CDFC-DFE3-408F-B456-B3DBBDA769CE}"/>
    <cellStyle name="standard-podtr/tučně" xfId="762" xr:uid="{5B2FC195-6CD0-475E-8B1F-9F52AA506D3D}"/>
    <cellStyle name="Styl 1" xfId="763" xr:uid="{C77D2F60-9704-4A8E-84C0-4C6DBCBA68A7}"/>
    <cellStyle name="Styl 1 2" xfId="764" xr:uid="{6CED45CE-8321-423A-9F65-79F8FF605CF6}"/>
    <cellStyle name="Styl 1 3" xfId="765" xr:uid="{73F87EE0-C5C0-4F94-A206-112471D9E020}"/>
    <cellStyle name="Styl 1 4" xfId="766" xr:uid="{280B8AED-BDBD-4921-8B2F-D4AC4301C6E1}"/>
    <cellStyle name="Styl 1 5" xfId="767" xr:uid="{7069D46D-317A-4325-A223-C1C9CA293697}"/>
    <cellStyle name="Styl 1_01-DSP-10.20.30-001-MAR-vv" xfId="768" xr:uid="{683B6304-933E-46C7-84A4-979F8C0DB428}"/>
    <cellStyle name="Styl 2" xfId="769" xr:uid="{390FEBCA-DCD4-40F8-A608-71A277BC7401}"/>
    <cellStyle name="Špatně 2" xfId="770" xr:uid="{67E6FAE1-463A-4FCF-AA84-EBA20D9BCE9B}"/>
    <cellStyle name="text" xfId="771" xr:uid="{DD3EC0F7-26E7-48D1-917E-88A37646695E}"/>
    <cellStyle name="Text upozornění 2" xfId="773" xr:uid="{7EF9BE52-593A-4987-B87E-D0EDFC48C059}"/>
    <cellStyle name="Text upozornění 3" xfId="774" xr:uid="{61B526E1-9569-4147-9DDE-C893E37C74CC}"/>
    <cellStyle name="Text upozornění 4" xfId="775" xr:uid="{314C7DB6-9D9E-408B-A6E2-B0A74B7110D8}"/>
    <cellStyle name="Text upozornění 5" xfId="772" xr:uid="{A7645BC6-C1BE-4026-B831-FCF92492223F}"/>
    <cellStyle name="Title" xfId="776" xr:uid="{921CC89E-35B6-415E-B0C3-1F950E112E38}"/>
    <cellStyle name="Total" xfId="777" xr:uid="{4AD752DB-768C-4AB1-AC86-783E8291AB37}"/>
    <cellStyle name="Vstup 2" xfId="779" xr:uid="{1F1F8D28-2132-4CA6-B712-320C0C98AB08}"/>
    <cellStyle name="Vstup 3" xfId="780" xr:uid="{A33DF88B-F226-4DC1-9BFE-BF0D24ED3CFB}"/>
    <cellStyle name="Vstup 4" xfId="781" xr:uid="{FE7AAD83-786E-4886-B8E7-FF9EB68D16BE}"/>
    <cellStyle name="Vstup 5" xfId="778" xr:uid="{C0CA40FA-64D9-419A-9283-EFF638D89DDF}"/>
    <cellStyle name="Výpočet 2" xfId="783" xr:uid="{CED10755-2AEA-47B7-97FC-A7C7A53E99FE}"/>
    <cellStyle name="Výpočet 3" xfId="784" xr:uid="{31115DE5-9DD7-4768-9AF6-CFCC5A505C62}"/>
    <cellStyle name="Výpočet 4" xfId="785" xr:uid="{70C97F3C-D9DF-4C5E-A2EB-E8C7E39B960B}"/>
    <cellStyle name="Výpočet 5" xfId="782" xr:uid="{1B529814-5CD0-42B1-AF3B-11E9E8F0CC09}"/>
    <cellStyle name="Výstup 2" xfId="787" xr:uid="{A1256545-2606-4B7F-B4B2-B36F31C10C3C}"/>
    <cellStyle name="Výstup 3" xfId="788" xr:uid="{1F1C050E-FFDF-492E-A006-B96A868DD9FD}"/>
    <cellStyle name="Výstup 4" xfId="789" xr:uid="{3FFA9F56-DEDC-4B1D-B80F-C6B919EB88BC}"/>
    <cellStyle name="Výstup 5" xfId="786" xr:uid="{E33C6CFF-2CA3-4F0F-BB81-E282262A83C7}"/>
    <cellStyle name="Vysvětlující text 2" xfId="791" xr:uid="{1D48B454-8546-4237-AD9E-B609321EA090}"/>
    <cellStyle name="Vysvětlující text 3" xfId="792" xr:uid="{06FF892A-E20D-4A11-B93B-6769DDCC50BC}"/>
    <cellStyle name="Vysvětlující text 4" xfId="793" xr:uid="{36BB8900-51F7-412C-B7DB-74056F7BC9F7}"/>
    <cellStyle name="Vysvětlující text 5" xfId="790" xr:uid="{96BD08BC-55A2-4DEA-A3D0-86BE0D36F2C3}"/>
    <cellStyle name="Walutowy [0]_laroux" xfId="794" xr:uid="{0096CCFD-8815-4D56-A57E-E3C5CB7663F2}"/>
    <cellStyle name="Walutowy_laroux" xfId="795" xr:uid="{C7B80054-9F98-49A0-85F7-0993247357C3}"/>
    <cellStyle name="Warning Text" xfId="796" xr:uid="{23FE07E8-252F-4BE8-9D75-40E6D5449745}"/>
    <cellStyle name="Zvýraznění 1 2" xfId="798" xr:uid="{3B168510-0815-495B-8396-02453651BF27}"/>
    <cellStyle name="Zvýraznění 1 3" xfId="799" xr:uid="{4DC589C2-2975-4A00-B600-7FDC811DD4FF}"/>
    <cellStyle name="Zvýraznění 1 4" xfId="800" xr:uid="{DA9CB84F-709D-48F5-A994-3EBBA33E68DD}"/>
    <cellStyle name="Zvýraznění 1 5" xfId="797" xr:uid="{657EE3FC-349C-474A-A94A-57A4A8755C2A}"/>
    <cellStyle name="Zvýraznění 2 2" xfId="802" xr:uid="{11BEA088-F00A-4A24-8B85-5C40DA486648}"/>
    <cellStyle name="Zvýraznění 2 3" xfId="803" xr:uid="{9BD2E211-7348-4655-80E7-A91CB8258332}"/>
    <cellStyle name="Zvýraznění 2 4" xfId="804" xr:uid="{F42998CF-ED04-4875-AE62-0D163AD4FC8D}"/>
    <cellStyle name="Zvýraznění 2 5" xfId="801" xr:uid="{FB3F7503-013E-40D3-8CA4-7410B625CFAF}"/>
    <cellStyle name="Zvýraznění 3 2" xfId="806" xr:uid="{D44E984C-4DA2-4512-A851-8E1B1BA8609F}"/>
    <cellStyle name="Zvýraznění 3 3" xfId="807" xr:uid="{45B9C2A5-EF69-4763-BBB1-FF2AEDA369EC}"/>
    <cellStyle name="Zvýraznění 3 4" xfId="808" xr:uid="{517C79F0-2B8E-4584-8E8C-82DC6C6CC2E6}"/>
    <cellStyle name="Zvýraznění 3 5" xfId="805" xr:uid="{1478DBDC-2F29-4CA9-A01B-59EAFAB689FD}"/>
    <cellStyle name="Zvýraznění 4 2" xfId="810" xr:uid="{08C3A2E1-7102-43A0-877E-ECF124A25BD3}"/>
    <cellStyle name="Zvýraznění 4 3" xfId="811" xr:uid="{9BBE43FC-A3D7-43EC-BB3D-31FD1D028947}"/>
    <cellStyle name="Zvýraznění 4 4" xfId="812" xr:uid="{7CE7E6C8-C89F-450E-A146-7329F686FEB8}"/>
    <cellStyle name="Zvýraznění 4 5" xfId="809" xr:uid="{072225AB-51FE-496B-8687-99BD98A978DC}"/>
    <cellStyle name="Zvýraznění 5 2" xfId="814" xr:uid="{B3861A68-DBAA-44D6-BB01-30CB9E836BA2}"/>
    <cellStyle name="Zvýraznění 5 3" xfId="815" xr:uid="{6070C495-6C6D-48DC-B528-4071FB3006CA}"/>
    <cellStyle name="Zvýraznění 5 4" xfId="816" xr:uid="{00B76CD8-2CA7-4513-A811-C257FE6975C9}"/>
    <cellStyle name="Zvýraznění 5 5" xfId="813" xr:uid="{272D6035-E3E4-4D19-B80C-8E381249845F}"/>
    <cellStyle name="Zvýraznění 6 2" xfId="818" xr:uid="{1A136EC6-6280-4D97-8106-D80AE7ED4E2D}"/>
    <cellStyle name="Zvýraznění 6 3" xfId="819" xr:uid="{D6BDB021-6933-4BE8-9D3B-D751ACABD1D5}"/>
    <cellStyle name="Zvýraznění 6 4" xfId="820" xr:uid="{95E393CC-206F-4DEB-9640-285D665F0020}"/>
    <cellStyle name="Zvýraznění 6 5" xfId="817" xr:uid="{FDAE7EAD-52CA-417D-9DA7-CAB2904E57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15" sqref="A15"/>
    </sheetView>
  </sheetViews>
  <sheetFormatPr defaultRowHeight="12.75"/>
  <sheetData>
    <row r="1" spans="1:7">
      <c r="A1" s="21" t="s">
        <v>38</v>
      </c>
    </row>
    <row r="2" spans="1:7" ht="57.75" customHeight="1">
      <c r="A2" s="72" t="s">
        <v>39</v>
      </c>
      <c r="B2" s="72"/>
      <c r="C2" s="72"/>
      <c r="D2" s="72"/>
      <c r="E2" s="72"/>
      <c r="F2" s="72"/>
      <c r="G2" s="72"/>
    </row>
  </sheetData>
  <sheetProtection algorithmName="SHA-512" hashValue="33CNbjAe7v2OFp51++HulK/msp6/gFCAkW6trUT4Xs+Mp+520DoBvrFvt6e1AniSx3fal5h4kX0TBc1NoWDdvQ==" saltValue="7T1B9cTjHnys1x9NeddfPw=="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45"/>
  <sheetViews>
    <sheetView showGridLines="0" topLeftCell="B26" zoomScaleNormal="100" zoomScaleSheetLayoutView="75" workbookViewId="0">
      <selection activeCell="A28" sqref="A28"/>
    </sheetView>
  </sheetViews>
  <sheetFormatPr defaultColWidth="9" defaultRowHeight="12.75"/>
  <cols>
    <col min="1" max="1" width="8.42578125" hidden="1" customWidth="1"/>
    <col min="2" max="2" width="13.42578125" customWidth="1"/>
    <col min="3" max="3" width="7.42578125" style="50" customWidth="1"/>
    <col min="4" max="4" width="13" style="50" customWidth="1"/>
    <col min="5" max="5" width="9.7109375" style="50" customWidth="1"/>
    <col min="6" max="6" width="11.7109375" customWidth="1"/>
    <col min="7" max="9" width="13" customWidth="1"/>
    <col min="10" max="10" width="5.5703125" customWidth="1"/>
    <col min="11" max="11" width="4.28515625" customWidth="1"/>
    <col min="12" max="15" width="10.7109375" customWidth="1"/>
    <col min="52" max="52" width="94.5703125" customWidth="1"/>
  </cols>
  <sheetData>
    <row r="1" spans="1:15" ht="33.75" customHeight="1">
      <c r="A1" s="46" t="s">
        <v>36</v>
      </c>
      <c r="B1" s="73" t="s">
        <v>41</v>
      </c>
      <c r="C1" s="74"/>
      <c r="D1" s="74"/>
      <c r="E1" s="74"/>
      <c r="F1" s="74"/>
      <c r="G1" s="74"/>
      <c r="H1" s="74"/>
      <c r="I1" s="74"/>
      <c r="J1" s="75"/>
    </row>
    <row r="2" spans="1:15" ht="36" customHeight="1">
      <c r="A2" s="2"/>
      <c r="B2" s="104" t="s">
        <v>22</v>
      </c>
      <c r="C2" s="105"/>
      <c r="D2" s="106" t="s">
        <v>44</v>
      </c>
      <c r="E2" s="107" t="s">
        <v>45</v>
      </c>
      <c r="F2" s="108"/>
      <c r="G2" s="108"/>
      <c r="H2" s="108"/>
      <c r="I2" s="108"/>
      <c r="J2" s="109"/>
      <c r="O2" s="1"/>
    </row>
    <row r="3" spans="1:15" ht="27" hidden="1" customHeight="1">
      <c r="A3" s="2"/>
      <c r="B3" s="110"/>
      <c r="C3" s="105"/>
      <c r="D3" s="111"/>
      <c r="E3" s="112"/>
      <c r="F3" s="113"/>
      <c r="G3" s="113"/>
      <c r="H3" s="113"/>
      <c r="I3" s="113"/>
      <c r="J3" s="114"/>
    </row>
    <row r="4" spans="1:15" ht="23.25" customHeight="1">
      <c r="A4" s="2"/>
      <c r="B4" s="115"/>
      <c r="C4" s="116"/>
      <c r="D4" s="117"/>
      <c r="E4" s="118"/>
      <c r="F4" s="118"/>
      <c r="G4" s="118"/>
      <c r="H4" s="118"/>
      <c r="I4" s="118"/>
      <c r="J4" s="119"/>
    </row>
    <row r="5" spans="1:15" ht="24" customHeight="1">
      <c r="A5" s="2"/>
      <c r="B5" s="30" t="s">
        <v>42</v>
      </c>
      <c r="D5" s="120" t="s">
        <v>46</v>
      </c>
      <c r="E5" s="87"/>
      <c r="F5" s="87"/>
      <c r="G5" s="87"/>
      <c r="H5" s="18" t="s">
        <v>40</v>
      </c>
      <c r="I5" s="124" t="s">
        <v>50</v>
      </c>
      <c r="J5" s="8"/>
    </row>
    <row r="6" spans="1:15" ht="15.75" customHeight="1">
      <c r="A6" s="2"/>
      <c r="B6" s="27"/>
      <c r="C6" s="52"/>
      <c r="D6" s="121" t="s">
        <v>47</v>
      </c>
      <c r="E6" s="88"/>
      <c r="F6" s="88"/>
      <c r="G6" s="88"/>
      <c r="H6" s="18" t="s">
        <v>34</v>
      </c>
      <c r="I6" s="124" t="s">
        <v>51</v>
      </c>
      <c r="J6" s="8"/>
    </row>
    <row r="7" spans="1:15" ht="15.75" customHeight="1">
      <c r="A7" s="2"/>
      <c r="B7" s="28"/>
      <c r="C7" s="53"/>
      <c r="D7" s="123" t="s">
        <v>49</v>
      </c>
      <c r="E7" s="122" t="s">
        <v>48</v>
      </c>
      <c r="F7" s="89"/>
      <c r="G7" s="89"/>
      <c r="H7" s="23"/>
      <c r="I7" s="22"/>
      <c r="J7" s="33"/>
    </row>
    <row r="8" spans="1:15" ht="24" hidden="1" customHeight="1">
      <c r="A8" s="2"/>
      <c r="B8" s="30" t="s">
        <v>20</v>
      </c>
      <c r="D8" s="125" t="s">
        <v>52</v>
      </c>
      <c r="H8" s="18" t="s">
        <v>40</v>
      </c>
      <c r="I8" s="124" t="s">
        <v>56</v>
      </c>
      <c r="J8" s="8"/>
    </row>
    <row r="9" spans="1:15" ht="15.75" hidden="1" customHeight="1">
      <c r="A9" s="2"/>
      <c r="B9" s="2"/>
      <c r="D9" s="125" t="s">
        <v>53</v>
      </c>
      <c r="H9" s="18" t="s">
        <v>34</v>
      </c>
      <c r="I9" s="124" t="s">
        <v>57</v>
      </c>
      <c r="J9" s="8"/>
    </row>
    <row r="10" spans="1:15" ht="15.75" hidden="1" customHeight="1">
      <c r="A10" s="2"/>
      <c r="B10" s="34"/>
      <c r="C10" s="53"/>
      <c r="D10" s="123" t="s">
        <v>55</v>
      </c>
      <c r="E10" s="126" t="s">
        <v>54</v>
      </c>
      <c r="F10" s="23"/>
      <c r="G10" s="14"/>
      <c r="H10" s="14"/>
      <c r="I10" s="35"/>
      <c r="J10" s="33"/>
    </row>
    <row r="11" spans="1:15" ht="24" customHeight="1">
      <c r="A11" s="2"/>
      <c r="B11" s="30" t="s">
        <v>19</v>
      </c>
      <c r="D11" s="127"/>
      <c r="E11" s="127"/>
      <c r="F11" s="127"/>
      <c r="G11" s="127"/>
      <c r="H11" s="18" t="s">
        <v>40</v>
      </c>
      <c r="I11" s="132"/>
      <c r="J11" s="8"/>
    </row>
    <row r="12" spans="1:15" ht="15.75" customHeight="1">
      <c r="A12" s="2"/>
      <c r="B12" s="27"/>
      <c r="C12" s="52"/>
      <c r="D12" s="128"/>
      <c r="E12" s="128"/>
      <c r="F12" s="128"/>
      <c r="G12" s="128"/>
      <c r="H12" s="18" t="s">
        <v>34</v>
      </c>
      <c r="I12" s="132"/>
      <c r="J12" s="8"/>
    </row>
    <row r="13" spans="1:15" ht="15.75" customHeight="1">
      <c r="A13" s="2"/>
      <c r="B13" s="28"/>
      <c r="C13" s="53"/>
      <c r="D13" s="131"/>
      <c r="E13" s="129"/>
      <c r="F13" s="130"/>
      <c r="G13" s="130"/>
      <c r="H13" s="19"/>
      <c r="I13" s="22"/>
      <c r="J13" s="33"/>
    </row>
    <row r="14" spans="1:15" ht="24" customHeight="1">
      <c r="A14" s="2"/>
      <c r="B14" s="42" t="s">
        <v>21</v>
      </c>
      <c r="C14" s="54"/>
      <c r="D14" s="55" t="s">
        <v>43</v>
      </c>
      <c r="E14" s="56"/>
      <c r="F14" s="43"/>
      <c r="G14" s="43"/>
      <c r="H14" s="44"/>
      <c r="I14" s="43"/>
      <c r="J14" s="45"/>
    </row>
    <row r="15" spans="1:15" ht="32.25" customHeight="1">
      <c r="A15" s="2"/>
      <c r="B15" s="34" t="s">
        <v>32</v>
      </c>
      <c r="C15" s="57"/>
      <c r="D15" s="51"/>
      <c r="E15" s="82"/>
      <c r="F15" s="82"/>
      <c r="G15" s="83"/>
      <c r="H15" s="83"/>
      <c r="I15" s="83" t="s">
        <v>29</v>
      </c>
      <c r="J15" s="84"/>
    </row>
    <row r="16" spans="1:15" ht="23.25" customHeight="1">
      <c r="A16" s="196" t="s">
        <v>24</v>
      </c>
      <c r="B16" s="37" t="s">
        <v>24</v>
      </c>
      <c r="C16" s="58"/>
      <c r="D16" s="59"/>
      <c r="E16" s="79"/>
      <c r="F16" s="80"/>
      <c r="G16" s="79"/>
      <c r="H16" s="80"/>
      <c r="I16" s="79">
        <f>SUMIF(F138:F141,A16,I138:I141)+SUMIF(F138:F141,"PSU",I138:I141)</f>
        <v>0</v>
      </c>
      <c r="J16" s="81"/>
    </row>
    <row r="17" spans="1:10" ht="23.25" customHeight="1">
      <c r="A17" s="196" t="s">
        <v>25</v>
      </c>
      <c r="B17" s="37" t="s">
        <v>25</v>
      </c>
      <c r="C17" s="58"/>
      <c r="D17" s="59"/>
      <c r="E17" s="79"/>
      <c r="F17" s="80"/>
      <c r="G17" s="79"/>
      <c r="H17" s="80"/>
      <c r="I17" s="79">
        <f>SUMIF(F138:F141,A17,I138:I141)</f>
        <v>0</v>
      </c>
      <c r="J17" s="81"/>
    </row>
    <row r="18" spans="1:10" ht="23.25" customHeight="1">
      <c r="A18" s="196" t="s">
        <v>26</v>
      </c>
      <c r="B18" s="37" t="s">
        <v>26</v>
      </c>
      <c r="C18" s="58"/>
      <c r="D18" s="59"/>
      <c r="E18" s="79"/>
      <c r="F18" s="80"/>
      <c r="G18" s="79"/>
      <c r="H18" s="80"/>
      <c r="I18" s="79">
        <f>SUMIF(F138:F141,A18,I138:I141)</f>
        <v>0</v>
      </c>
      <c r="J18" s="81"/>
    </row>
    <row r="19" spans="1:10" ht="23.25" customHeight="1">
      <c r="A19" s="196" t="s">
        <v>130</v>
      </c>
      <c r="B19" s="37" t="s">
        <v>27</v>
      </c>
      <c r="C19" s="58"/>
      <c r="D19" s="59"/>
      <c r="E19" s="79"/>
      <c r="F19" s="80"/>
      <c r="G19" s="79"/>
      <c r="H19" s="80"/>
      <c r="I19" s="79">
        <f>SUMIF(F138:F141,A19,I138:I141)</f>
        <v>0</v>
      </c>
      <c r="J19" s="81"/>
    </row>
    <row r="20" spans="1:10" ht="23.25" customHeight="1">
      <c r="A20" s="196" t="s">
        <v>131</v>
      </c>
      <c r="B20" s="37" t="s">
        <v>28</v>
      </c>
      <c r="C20" s="58"/>
      <c r="D20" s="59"/>
      <c r="E20" s="79"/>
      <c r="F20" s="80"/>
      <c r="G20" s="79"/>
      <c r="H20" s="80"/>
      <c r="I20" s="79">
        <f>SUMIF(F138:F141,A20,I138:I141)</f>
        <v>0</v>
      </c>
      <c r="J20" s="81"/>
    </row>
    <row r="21" spans="1:10" ht="23.25" customHeight="1">
      <c r="A21" s="2"/>
      <c r="B21" s="47" t="s">
        <v>29</v>
      </c>
      <c r="C21" s="60"/>
      <c r="D21" s="61"/>
      <c r="E21" s="85"/>
      <c r="F21" s="86"/>
      <c r="G21" s="85"/>
      <c r="H21" s="86"/>
      <c r="I21" s="85">
        <f>SUM(I16:J20)</f>
        <v>0</v>
      </c>
      <c r="J21" s="95"/>
    </row>
    <row r="22" spans="1:10" ht="33" customHeight="1">
      <c r="A22" s="2"/>
      <c r="B22" s="41" t="s">
        <v>33</v>
      </c>
      <c r="C22" s="58"/>
      <c r="D22" s="59"/>
      <c r="E22" s="62"/>
      <c r="F22" s="38"/>
      <c r="G22" s="32"/>
      <c r="H22" s="32"/>
      <c r="I22" s="32"/>
      <c r="J22" s="39"/>
    </row>
    <row r="23" spans="1:10" ht="23.25" customHeight="1">
      <c r="A23" s="2">
        <f>ZakladDPHSni*SazbaDPH1/100</f>
        <v>0</v>
      </c>
      <c r="B23" s="37" t="s">
        <v>12</v>
      </c>
      <c r="C23" s="58"/>
      <c r="D23" s="59"/>
      <c r="E23" s="63">
        <v>12</v>
      </c>
      <c r="F23" s="38" t="s">
        <v>0</v>
      </c>
      <c r="G23" s="93">
        <f>ZakladDPHSniVypocet</f>
        <v>0</v>
      </c>
      <c r="H23" s="94"/>
      <c r="I23" s="94"/>
      <c r="J23" s="39" t="str">
        <f t="shared" ref="J23:J28" si="0">Mena</f>
        <v>CZK</v>
      </c>
    </row>
    <row r="24" spans="1:10" ht="23.25" customHeight="1">
      <c r="A24" s="2">
        <f>(A23-INT(A23))*100</f>
        <v>0</v>
      </c>
      <c r="B24" s="37" t="s">
        <v>13</v>
      </c>
      <c r="C24" s="58"/>
      <c r="D24" s="59"/>
      <c r="E24" s="63">
        <f>SazbaDPH1</f>
        <v>12</v>
      </c>
      <c r="F24" s="38" t="s">
        <v>0</v>
      </c>
      <c r="G24" s="91">
        <f>A23</f>
        <v>0</v>
      </c>
      <c r="H24" s="92"/>
      <c r="I24" s="92"/>
      <c r="J24" s="39" t="str">
        <f t="shared" si="0"/>
        <v>CZK</v>
      </c>
    </row>
    <row r="25" spans="1:10" ht="23.25" customHeight="1">
      <c r="A25" s="2">
        <f>ZakladDPHZakl*SazbaDPH2/100</f>
        <v>0</v>
      </c>
      <c r="B25" s="37" t="s">
        <v>14</v>
      </c>
      <c r="C25" s="58"/>
      <c r="D25" s="59"/>
      <c r="E25" s="63">
        <v>21</v>
      </c>
      <c r="F25" s="38" t="s">
        <v>0</v>
      </c>
      <c r="G25" s="93">
        <f>ZakladDPHZaklVypocet</f>
        <v>0</v>
      </c>
      <c r="H25" s="94"/>
      <c r="I25" s="94"/>
      <c r="J25" s="39" t="str">
        <f t="shared" si="0"/>
        <v>CZK</v>
      </c>
    </row>
    <row r="26" spans="1:10" ht="23.25" customHeight="1">
      <c r="A26" s="2">
        <f>(A25-INT(A25))*100</f>
        <v>0</v>
      </c>
      <c r="B26" s="31" t="s">
        <v>15</v>
      </c>
      <c r="C26" s="64"/>
      <c r="D26" s="51"/>
      <c r="E26" s="65">
        <f>SazbaDPH2</f>
        <v>21</v>
      </c>
      <c r="F26" s="29" t="s">
        <v>0</v>
      </c>
      <c r="G26" s="76">
        <f>A25</f>
        <v>0</v>
      </c>
      <c r="H26" s="77"/>
      <c r="I26" s="77"/>
      <c r="J26" s="36" t="str">
        <f t="shared" si="0"/>
        <v>CZK</v>
      </c>
    </row>
    <row r="27" spans="1:10" ht="23.25" customHeight="1" thickBot="1">
      <c r="A27" s="2">
        <f>ZakladDPHSni+DPHSni+ZakladDPHZakl+DPHZakl</f>
        <v>0</v>
      </c>
      <c r="B27" s="30" t="s">
        <v>4</v>
      </c>
      <c r="C27" s="66"/>
      <c r="D27" s="67"/>
      <c r="E27" s="66"/>
      <c r="F27" s="16"/>
      <c r="G27" s="78">
        <f>CenaCelkem-(ZakladDPHSni+DPHSni+ZakladDPHZakl+DPHZakl)</f>
        <v>0</v>
      </c>
      <c r="H27" s="78"/>
      <c r="I27" s="78"/>
      <c r="J27" s="40" t="str">
        <f t="shared" si="0"/>
        <v>CZK</v>
      </c>
    </row>
    <row r="28" spans="1:10" ht="27.75" hidden="1" customHeight="1" thickBot="1">
      <c r="A28" s="2"/>
      <c r="B28" s="163" t="s">
        <v>23</v>
      </c>
      <c r="C28" s="164"/>
      <c r="D28" s="164"/>
      <c r="E28" s="165"/>
      <c r="F28" s="166"/>
      <c r="G28" s="167">
        <f>ZakladDPHSniVypocet+ZakladDPHZaklVypocet</f>
        <v>0</v>
      </c>
      <c r="H28" s="167"/>
      <c r="I28" s="167"/>
      <c r="J28" s="168" t="str">
        <f t="shared" si="0"/>
        <v>CZK</v>
      </c>
    </row>
    <row r="29" spans="1:10" ht="27.75" customHeight="1" thickBot="1">
      <c r="A29" s="2">
        <f>(A27-INT(A27))*100</f>
        <v>0</v>
      </c>
      <c r="B29" s="163" t="s">
        <v>35</v>
      </c>
      <c r="C29" s="169"/>
      <c r="D29" s="169"/>
      <c r="E29" s="169"/>
      <c r="F29" s="170"/>
      <c r="G29" s="171">
        <f>A27</f>
        <v>0</v>
      </c>
      <c r="H29" s="171"/>
      <c r="I29" s="171"/>
      <c r="J29" s="172" t="s">
        <v>66</v>
      </c>
    </row>
    <row r="30" spans="1:10" ht="12.75" customHeight="1">
      <c r="A30" s="2"/>
      <c r="B30" s="2"/>
      <c r="J30" s="9"/>
    </row>
    <row r="31" spans="1:10" ht="30" customHeight="1">
      <c r="A31" s="2"/>
      <c r="B31" s="2"/>
      <c r="J31" s="9"/>
    </row>
    <row r="32" spans="1:10" ht="18.75" customHeight="1">
      <c r="A32" s="2"/>
      <c r="B32" s="17"/>
      <c r="C32" s="68" t="s">
        <v>11</v>
      </c>
      <c r="D32" s="69"/>
      <c r="E32" s="69"/>
      <c r="F32" s="15" t="s">
        <v>10</v>
      </c>
      <c r="G32" s="25"/>
      <c r="H32" s="26" t="s">
        <v>58</v>
      </c>
      <c r="I32" s="25"/>
      <c r="J32" s="9"/>
    </row>
    <row r="33" spans="1:52" ht="47.25" customHeight="1">
      <c r="A33" s="2"/>
      <c r="B33" s="2"/>
      <c r="J33" s="9"/>
    </row>
    <row r="34" spans="1:52" s="21" customFormat="1" ht="18.75" customHeight="1">
      <c r="A34" s="20"/>
      <c r="B34" s="20"/>
      <c r="C34" s="70"/>
      <c r="D34" s="96"/>
      <c r="E34" s="97"/>
      <c r="G34" s="98"/>
      <c r="H34" s="99"/>
      <c r="I34" s="99"/>
      <c r="J34" s="24"/>
    </row>
    <row r="35" spans="1:52" ht="12.75" customHeight="1">
      <c r="A35" s="2"/>
      <c r="B35" s="2"/>
      <c r="D35" s="90" t="s">
        <v>2</v>
      </c>
      <c r="E35" s="90"/>
      <c r="H35" s="10" t="s">
        <v>3</v>
      </c>
      <c r="J35" s="9"/>
    </row>
    <row r="36" spans="1:52" ht="13.5" customHeight="1" thickBot="1">
      <c r="A36" s="11"/>
      <c r="B36" s="11"/>
      <c r="C36" s="71"/>
      <c r="D36" s="71"/>
      <c r="E36" s="71"/>
      <c r="F36" s="12"/>
      <c r="G36" s="12"/>
      <c r="H36" s="12"/>
      <c r="I36" s="12"/>
      <c r="J36" s="13"/>
    </row>
    <row r="37" spans="1:52" ht="27" customHeight="1">
      <c r="B37" s="135" t="s">
        <v>16</v>
      </c>
      <c r="C37" s="136"/>
      <c r="D37" s="136"/>
      <c r="E37" s="136"/>
      <c r="F37" s="137"/>
      <c r="G37" s="137"/>
      <c r="H37" s="137"/>
      <c r="I37" s="137"/>
      <c r="J37" s="138"/>
    </row>
    <row r="38" spans="1:52" ht="25.5" customHeight="1">
      <c r="A38" s="134" t="s">
        <v>37</v>
      </c>
      <c r="B38" s="139" t="s">
        <v>17</v>
      </c>
      <c r="C38" s="140" t="s">
        <v>5</v>
      </c>
      <c r="D38" s="140"/>
      <c r="E38" s="140"/>
      <c r="F38" s="141" t="str">
        <f>B23</f>
        <v>Základ pro sníženou DPH</v>
      </c>
      <c r="G38" s="141" t="str">
        <f>B25</f>
        <v>Základ pro základní DPH</v>
      </c>
      <c r="H38" s="142" t="s">
        <v>18</v>
      </c>
      <c r="I38" s="142" t="s">
        <v>1</v>
      </c>
      <c r="J38" s="143" t="s">
        <v>0</v>
      </c>
    </row>
    <row r="39" spans="1:52" ht="25.5" hidden="1" customHeight="1">
      <c r="A39" s="134">
        <v>1</v>
      </c>
      <c r="B39" s="144" t="s">
        <v>59</v>
      </c>
      <c r="C39" s="145"/>
      <c r="D39" s="145"/>
      <c r="E39" s="145"/>
      <c r="F39" s="146">
        <f>'VRN 002 Naklady'!AE18+'001 001 Pol'!AE17</f>
        <v>0</v>
      </c>
      <c r="G39" s="147">
        <f>'VRN 002 Naklady'!AF18+'001 001 Pol'!AF17</f>
        <v>0</v>
      </c>
      <c r="H39" s="148">
        <f>(F39*SazbaDPH1/100)+(G39*SazbaDPH2/100)</f>
        <v>0</v>
      </c>
      <c r="I39" s="148">
        <f>F39+G39+H39</f>
        <v>0</v>
      </c>
      <c r="J39" s="149" t="str">
        <f>IF(CenaCelkemVypocet=0,"",I39/CenaCelkemVypocet*100)</f>
        <v/>
      </c>
    </row>
    <row r="40" spans="1:52" ht="25.5" customHeight="1">
      <c r="A40" s="134">
        <v>2</v>
      </c>
      <c r="B40" s="150"/>
      <c r="C40" s="151" t="s">
        <v>60</v>
      </c>
      <c r="D40" s="151"/>
      <c r="E40" s="151"/>
      <c r="F40" s="152">
        <f>'VRN 002 Naklady'!AE18</f>
        <v>0</v>
      </c>
      <c r="G40" s="153">
        <f>'VRN 002 Naklady'!AF18</f>
        <v>0</v>
      </c>
      <c r="H40" s="153">
        <f>(F40*SazbaDPH1/100)+(G40*SazbaDPH2/100)</f>
        <v>0</v>
      </c>
      <c r="I40" s="153">
        <f>F40+G40+H40</f>
        <v>0</v>
      </c>
      <c r="J40" s="154" t="str">
        <f>IF(CenaCelkemVypocet=0,"",I40/CenaCelkemVypocet*100)</f>
        <v/>
      </c>
    </row>
    <row r="41" spans="1:52" ht="25.5" customHeight="1">
      <c r="A41" s="134">
        <v>3</v>
      </c>
      <c r="B41" s="155" t="s">
        <v>61</v>
      </c>
      <c r="C41" s="145" t="s">
        <v>62</v>
      </c>
      <c r="D41" s="145"/>
      <c r="E41" s="145"/>
      <c r="F41" s="156">
        <f>'VRN 002 Naklady'!AE18</f>
        <v>0</v>
      </c>
      <c r="G41" s="148">
        <f>'VRN 002 Naklady'!AF18</f>
        <v>0</v>
      </c>
      <c r="H41" s="148">
        <f>(F41*SazbaDPH1/100)+(G41*SazbaDPH2/100)</f>
        <v>0</v>
      </c>
      <c r="I41" s="148">
        <f>F41+G41+H41</f>
        <v>0</v>
      </c>
      <c r="J41" s="149" t="str">
        <f>IF(CenaCelkemVypocet=0,"",I41/CenaCelkemVypocet*100)</f>
        <v/>
      </c>
    </row>
    <row r="42" spans="1:52" ht="25.5" customHeight="1">
      <c r="A42" s="134">
        <v>2</v>
      </c>
      <c r="B42" s="150"/>
      <c r="C42" s="151" t="s">
        <v>63</v>
      </c>
      <c r="D42" s="151"/>
      <c r="E42" s="151"/>
      <c r="F42" s="152"/>
      <c r="G42" s="153"/>
      <c r="H42" s="153">
        <f>(F42*SazbaDPH1/100)+(G42*SazbaDPH2/100)</f>
        <v>0</v>
      </c>
      <c r="I42" s="153"/>
      <c r="J42" s="154"/>
    </row>
    <row r="43" spans="1:52" ht="25.5" customHeight="1">
      <c r="A43" s="134">
        <v>2</v>
      </c>
      <c r="B43" s="150" t="s">
        <v>64</v>
      </c>
      <c r="C43" s="151" t="s">
        <v>45</v>
      </c>
      <c r="D43" s="151"/>
      <c r="E43" s="151"/>
      <c r="F43" s="152">
        <f>'001 001 Pol'!AE17</f>
        <v>0</v>
      </c>
      <c r="G43" s="153">
        <f>'001 001 Pol'!AF17</f>
        <v>0</v>
      </c>
      <c r="H43" s="153">
        <f>(F43*SazbaDPH1/100)+(G43*SazbaDPH2/100)</f>
        <v>0</v>
      </c>
      <c r="I43" s="153">
        <f>F43+G43+H43</f>
        <v>0</v>
      </c>
      <c r="J43" s="154" t="str">
        <f>IF(CenaCelkemVypocet=0,"",I43/CenaCelkemVypocet*100)</f>
        <v/>
      </c>
    </row>
    <row r="44" spans="1:52" ht="25.5" customHeight="1">
      <c r="A44" s="134">
        <v>3</v>
      </c>
      <c r="B44" s="155" t="s">
        <v>64</v>
      </c>
      <c r="C44" s="145" t="s">
        <v>45</v>
      </c>
      <c r="D44" s="145"/>
      <c r="E44" s="145"/>
      <c r="F44" s="156">
        <f>'001 001 Pol'!AE17</f>
        <v>0</v>
      </c>
      <c r="G44" s="148">
        <f>'001 001 Pol'!AF17</f>
        <v>0</v>
      </c>
      <c r="H44" s="148">
        <f>(F44*SazbaDPH1/100)+(G44*SazbaDPH2/100)</f>
        <v>0</v>
      </c>
      <c r="I44" s="148">
        <f>F44+G44+H44</f>
        <v>0</v>
      </c>
      <c r="J44" s="149" t="str">
        <f>IF(CenaCelkemVypocet=0,"",I44/CenaCelkemVypocet*100)</f>
        <v/>
      </c>
    </row>
    <row r="45" spans="1:52" ht="25.5" customHeight="1">
      <c r="A45" s="134"/>
      <c r="B45" s="157" t="s">
        <v>65</v>
      </c>
      <c r="C45" s="158"/>
      <c r="D45" s="158"/>
      <c r="E45" s="159"/>
      <c r="F45" s="160">
        <f>SUMIF(A39:A44,"=1",F39:F44)</f>
        <v>0</v>
      </c>
      <c r="G45" s="161">
        <f>SUMIF(A39:A44,"=1",G39:G44)</f>
        <v>0</v>
      </c>
      <c r="H45" s="161">
        <f>SUMIF(A39:A44,"=1",H39:H44)</f>
        <v>0</v>
      </c>
      <c r="I45" s="161">
        <f>SUMIF(A39:A44,"=1",I39:I44)</f>
        <v>0</v>
      </c>
      <c r="J45" s="162">
        <f>SUMIF(A39:A44,"=1",J39:J44)</f>
        <v>0</v>
      </c>
    </row>
    <row r="47" spans="1:52">
      <c r="A47" t="s">
        <v>67</v>
      </c>
      <c r="B47" t="s">
        <v>68</v>
      </c>
    </row>
    <row r="48" spans="1:52">
      <c r="B48" s="174" t="s">
        <v>69</v>
      </c>
      <c r="C48" s="174"/>
      <c r="D48" s="174"/>
      <c r="E48" s="174"/>
      <c r="F48" s="174"/>
      <c r="G48" s="174"/>
      <c r="H48" s="174"/>
      <c r="I48" s="174"/>
      <c r="J48" s="174"/>
      <c r="AZ48" s="173" t="str">
        <f>B48</f>
        <v>Rozpočet je zpracovaný v souladu se zákonem 89/2012 Sb. § 2622 odst. 1 s výhradou</v>
      </c>
    </row>
    <row r="50" spans="2:52">
      <c r="B50" s="174" t="s">
        <v>70</v>
      </c>
      <c r="C50" s="174"/>
      <c r="D50" s="174"/>
      <c r="E50" s="174"/>
      <c r="F50" s="174"/>
      <c r="G50" s="174"/>
      <c r="H50" s="174"/>
      <c r="I50" s="174"/>
      <c r="J50" s="174"/>
      <c r="AZ50" s="173" t="str">
        <f>B50</f>
        <v>Cenová hladina  2024/I  RTS</v>
      </c>
    </row>
    <row r="52" spans="2:52">
      <c r="B52" s="174" t="s">
        <v>71</v>
      </c>
      <c r="C52" s="174"/>
      <c r="D52" s="174"/>
      <c r="E52" s="174"/>
      <c r="F52" s="174"/>
      <c r="G52" s="174"/>
      <c r="H52" s="174"/>
      <c r="I52" s="174"/>
      <c r="J52" s="174"/>
      <c r="AZ52" s="173" t="str">
        <f>B52</f>
        <v>Projektová dokumentace - DSP</v>
      </c>
    </row>
    <row r="54" spans="2:52" ht="25.5">
      <c r="B54" s="174" t="s">
        <v>72</v>
      </c>
      <c r="C54" s="174"/>
      <c r="D54" s="174"/>
      <c r="E54" s="174"/>
      <c r="F54" s="174"/>
      <c r="G54" s="174"/>
      <c r="H54" s="174"/>
      <c r="I54" s="174"/>
      <c r="J54" s="174"/>
      <c r="AZ54" s="173" t="str">
        <f>B54</f>
        <v>Jednotlivé standardy a technické parametry  jsou popsány v souhrnných a technických zprávách jednotlivých specialistů, v knize detailů ,</v>
      </c>
    </row>
    <row r="55" spans="2:52" ht="25.5">
      <c r="B55" s="174" t="s">
        <v>73</v>
      </c>
      <c r="C55" s="174"/>
      <c r="D55" s="174"/>
      <c r="E55" s="174"/>
      <c r="F55" s="174"/>
      <c r="G55" s="174"/>
      <c r="H55" s="174"/>
      <c r="I55" s="174"/>
      <c r="J55" s="174"/>
      <c r="AZ55" s="173" t="str">
        <f>B55</f>
        <v>Veškeré výrobky a materiály uvedené udávají pouze referenční standard a mohou být nahrazeny za výrobky a materiály srovnatelné nebo lepší kvality</v>
      </c>
    </row>
    <row r="58" spans="2:52">
      <c r="B58" s="174" t="s">
        <v>74</v>
      </c>
      <c r="C58" s="174"/>
      <c r="D58" s="174"/>
      <c r="E58" s="174"/>
      <c r="F58" s="174"/>
      <c r="G58" s="174"/>
      <c r="H58" s="174"/>
      <c r="I58" s="174"/>
      <c r="J58" s="174"/>
      <c r="AZ58" s="173" t="str">
        <f>B58</f>
        <v>1. PODMÍNKY PRO ZPRACOVÁNÍ NABÍDKOVÉ CENY</v>
      </c>
    </row>
    <row r="60" spans="2:52">
      <c r="B60" s="174" t="s">
        <v>75</v>
      </c>
      <c r="C60" s="174"/>
      <c r="D60" s="174"/>
      <c r="E60" s="174"/>
      <c r="F60" s="174"/>
      <c r="G60" s="174"/>
      <c r="H60" s="174"/>
      <c r="I60" s="174"/>
      <c r="J60" s="174"/>
      <c r="AZ60" s="173" t="str">
        <f>B60</f>
        <v xml:space="preserve">        Preambule</v>
      </c>
    </row>
    <row r="62" spans="2:52" ht="51">
      <c r="B62" s="174" t="s">
        <v>76</v>
      </c>
      <c r="C62" s="174"/>
      <c r="D62" s="174"/>
      <c r="E62" s="174"/>
      <c r="F62" s="174"/>
      <c r="G62" s="174"/>
      <c r="H62" s="174"/>
      <c r="I62" s="174"/>
      <c r="J62" s="174"/>
      <c r="AZ62" s="173" t="str">
        <f>B62</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63" spans="2:52" ht="51">
      <c r="B63" s="174" t="s">
        <v>77</v>
      </c>
      <c r="C63" s="174"/>
      <c r="D63" s="174"/>
      <c r="E63" s="174"/>
      <c r="F63" s="174"/>
      <c r="G63" s="174"/>
      <c r="H63" s="174"/>
      <c r="I63" s="174"/>
      <c r="J63" s="174"/>
      <c r="AZ63" s="173" t="str">
        <f>B63</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65" spans="2:52">
      <c r="B65" s="174" t="s">
        <v>78</v>
      </c>
      <c r="C65" s="174"/>
      <c r="D65" s="174"/>
      <c r="E65" s="174"/>
      <c r="F65" s="174"/>
      <c r="G65" s="174"/>
      <c r="H65" s="174"/>
      <c r="I65" s="174"/>
      <c r="J65" s="174"/>
      <c r="AZ65" s="173" t="str">
        <f>B65</f>
        <v xml:space="preserve">        Vymezení některých pojmů</v>
      </c>
    </row>
    <row r="68" spans="2:52">
      <c r="B68" s="174" t="s">
        <v>79</v>
      </c>
      <c r="C68" s="174"/>
      <c r="D68" s="174"/>
      <c r="E68" s="174"/>
      <c r="F68" s="174"/>
      <c r="G68" s="174"/>
      <c r="H68" s="174"/>
      <c r="I68" s="174"/>
      <c r="J68" s="174"/>
      <c r="AZ68" s="173" t="str">
        <f>B68</f>
        <v>Pro účely zpracování nabídkové ceny se jsou použity některé pojmy, pod kterými se rozumí:</v>
      </c>
    </row>
    <row r="69" spans="2:52" ht="38.25">
      <c r="B69" s="174" t="s">
        <v>80</v>
      </c>
      <c r="C69" s="174"/>
      <c r="D69" s="174"/>
      <c r="E69" s="174"/>
      <c r="F69" s="174"/>
      <c r="G69" s="174"/>
      <c r="H69" s="174"/>
      <c r="I69" s="174"/>
      <c r="J69" s="174"/>
      <c r="AZ69" s="173" t="str">
        <f>B69</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70" spans="2:52" ht="38.25">
      <c r="B70" s="174" t="s">
        <v>81</v>
      </c>
      <c r="C70" s="174"/>
      <c r="D70" s="174"/>
      <c r="E70" s="174"/>
      <c r="F70" s="174"/>
      <c r="G70" s="174"/>
      <c r="H70" s="174"/>
      <c r="I70" s="174"/>
      <c r="J70" s="174"/>
      <c r="AZ70" s="173" t="str">
        <f>B70</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71" spans="2:52" ht="51">
      <c r="B71" s="174" t="s">
        <v>82</v>
      </c>
      <c r="C71" s="174"/>
      <c r="D71" s="174"/>
      <c r="E71" s="174"/>
      <c r="F71" s="174"/>
      <c r="G71" s="174"/>
      <c r="H71" s="174"/>
      <c r="I71" s="174"/>
      <c r="J71" s="174"/>
      <c r="AZ71" s="173" t="str">
        <f>B71</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72" spans="2:52" ht="76.5">
      <c r="B72" s="174" t="s">
        <v>83</v>
      </c>
      <c r="C72" s="174"/>
      <c r="D72" s="174"/>
      <c r="E72" s="174"/>
      <c r="F72" s="174"/>
      <c r="G72" s="174"/>
      <c r="H72" s="174"/>
      <c r="I72" s="174"/>
      <c r="J72" s="174"/>
      <c r="AZ72" s="173" t="str">
        <f>B72</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73" spans="2:52" ht="51">
      <c r="B73" s="174" t="s">
        <v>84</v>
      </c>
      <c r="C73" s="174"/>
      <c r="D73" s="174"/>
      <c r="E73" s="174"/>
      <c r="F73" s="174"/>
      <c r="G73" s="174"/>
      <c r="H73" s="174"/>
      <c r="I73" s="174"/>
      <c r="J73" s="174"/>
      <c r="AZ73" s="173" t="str">
        <f>B73</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75" spans="2:52">
      <c r="B75" s="174" t="s">
        <v>85</v>
      </c>
      <c r="C75" s="174"/>
      <c r="D75" s="174"/>
      <c r="E75" s="174"/>
      <c r="F75" s="174"/>
      <c r="G75" s="174"/>
      <c r="H75" s="174"/>
      <c r="I75" s="174"/>
      <c r="J75" s="174"/>
      <c r="AZ75" s="173" t="str">
        <f>B75</f>
        <v xml:space="preserve">        Cenová soustava</v>
      </c>
    </row>
    <row r="77" spans="2:52">
      <c r="B77" s="174" t="s">
        <v>86</v>
      </c>
      <c r="C77" s="174"/>
      <c r="D77" s="174"/>
      <c r="E77" s="174"/>
      <c r="F77" s="174"/>
      <c r="G77" s="174"/>
      <c r="H77" s="174"/>
      <c r="I77" s="174"/>
      <c r="J77" s="174"/>
      <c r="AZ77" s="173" t="str">
        <f>B77</f>
        <v xml:space="preserve">        Použitá cenová soustava</v>
      </c>
    </row>
    <row r="78" spans="2:52" ht="38.25">
      <c r="B78" s="174" t="s">
        <v>87</v>
      </c>
      <c r="C78" s="174"/>
      <c r="D78" s="174"/>
      <c r="E78" s="174"/>
      <c r="F78" s="174"/>
      <c r="G78" s="174"/>
      <c r="H78" s="174"/>
      <c r="I78" s="174"/>
      <c r="J78" s="174"/>
      <c r="AZ78" s="173" t="str">
        <f>B78</f>
        <v>Soupisy stavebních prací, dodávek a služeb jsou zpracovány s použitím cenové soustavy zpracované společností RTS, a.s.. Položky z cenové soustavy mají uveden odkaz na cenovou soustavu včetně označení příslušného ceníku.</v>
      </c>
    </row>
    <row r="80" spans="2:52">
      <c r="B80" s="174" t="s">
        <v>88</v>
      </c>
      <c r="C80" s="174"/>
      <c r="D80" s="174"/>
      <c r="E80" s="174"/>
      <c r="F80" s="174"/>
      <c r="G80" s="174"/>
      <c r="H80" s="174"/>
      <c r="I80" s="174"/>
      <c r="J80" s="174"/>
      <c r="AZ80" s="173" t="str">
        <f>B80</f>
        <v xml:space="preserve">        Technické podmínky</v>
      </c>
    </row>
    <row r="81" spans="2:52" ht="38.25">
      <c r="B81" s="174" t="s">
        <v>89</v>
      </c>
      <c r="C81" s="174"/>
      <c r="D81" s="174"/>
      <c r="E81" s="174"/>
      <c r="F81" s="174"/>
      <c r="G81" s="174"/>
      <c r="H81" s="174"/>
      <c r="I81" s="174"/>
      <c r="J81" s="174"/>
      <c r="AZ81" s="173" t="str">
        <f>B81</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83" spans="2:52">
      <c r="B83" s="174" t="s">
        <v>90</v>
      </c>
      <c r="C83" s="174"/>
      <c r="D83" s="174"/>
      <c r="E83" s="174"/>
      <c r="F83" s="174"/>
      <c r="G83" s="174"/>
      <c r="H83" s="174"/>
      <c r="I83" s="174"/>
      <c r="J83" s="174"/>
      <c r="AZ83" s="173" t="str">
        <f>B83</f>
        <v>Individuální položky</v>
      </c>
    </row>
    <row r="84" spans="2:52" ht="38.25">
      <c r="B84" s="174" t="s">
        <v>91</v>
      </c>
      <c r="C84" s="174"/>
      <c r="D84" s="174"/>
      <c r="E84" s="174"/>
      <c r="F84" s="174"/>
      <c r="G84" s="174"/>
      <c r="H84" s="174"/>
      <c r="I84" s="174"/>
      <c r="J84" s="174"/>
      <c r="AZ84" s="173" t="str">
        <f>B84</f>
        <v>Položky soupisu prací, které cenová soustava neobsahuje, jsou označeny popisem „vlastní“. Pro tyto položky jsou cenové a technické podmínky definovány jejich popisem, případně odkazem na konkrétní část příslušné dokumentace.</v>
      </c>
    </row>
    <row r="86" spans="2:52">
      <c r="B86" s="174" t="s">
        <v>92</v>
      </c>
      <c r="C86" s="174"/>
      <c r="D86" s="174"/>
      <c r="E86" s="174"/>
      <c r="F86" s="174"/>
      <c r="G86" s="174"/>
      <c r="H86" s="174"/>
      <c r="I86" s="174"/>
      <c r="J86" s="174"/>
      <c r="AZ86" s="173" t="str">
        <f>B86</f>
        <v xml:space="preserve">        Závaznost a změna soupisu</v>
      </c>
    </row>
    <row r="88" spans="2:52">
      <c r="B88" s="174" t="s">
        <v>93</v>
      </c>
      <c r="C88" s="174"/>
      <c r="D88" s="174"/>
      <c r="E88" s="174"/>
      <c r="F88" s="174"/>
      <c r="G88" s="174"/>
      <c r="H88" s="174"/>
      <c r="I88" s="174"/>
      <c r="J88" s="174"/>
      <c r="AZ88" s="173" t="str">
        <f>B88</f>
        <v xml:space="preserve">        Závaznost soupisu</v>
      </c>
    </row>
    <row r="89" spans="2:52" ht="38.25">
      <c r="B89" s="174" t="s">
        <v>94</v>
      </c>
      <c r="C89" s="174"/>
      <c r="D89" s="174"/>
      <c r="E89" s="174"/>
      <c r="F89" s="174"/>
      <c r="G89" s="174"/>
      <c r="H89" s="174"/>
      <c r="I89" s="174"/>
      <c r="J89" s="174"/>
      <c r="AZ89" s="173" t="str">
        <f>B89</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91" spans="2:52">
      <c r="B91" s="174" t="s">
        <v>95</v>
      </c>
      <c r="C91" s="174"/>
      <c r="D91" s="174"/>
      <c r="E91" s="174"/>
      <c r="F91" s="174"/>
      <c r="G91" s="174"/>
      <c r="H91" s="174"/>
      <c r="I91" s="174"/>
      <c r="J91" s="174"/>
      <c r="AZ91" s="173" t="str">
        <f>B91</f>
        <v xml:space="preserve">        Zvláštní podmínky pro stanovení nabídkové ceny</v>
      </c>
    </row>
    <row r="93" spans="2:52">
      <c r="B93" s="174" t="s">
        <v>96</v>
      </c>
      <c r="C93" s="174"/>
      <c r="D93" s="174"/>
      <c r="E93" s="174"/>
      <c r="F93" s="174"/>
      <c r="G93" s="174"/>
      <c r="H93" s="174"/>
      <c r="I93" s="174"/>
      <c r="J93" s="174"/>
      <c r="AZ93" s="173" t="str">
        <f>B93</f>
        <v xml:space="preserve">        Přeprava vybouraných hmot, suti a vytěžené zeminy</v>
      </c>
    </row>
    <row r="94" spans="2:52" ht="76.5">
      <c r="B94" s="174" t="s">
        <v>97</v>
      </c>
      <c r="C94" s="174"/>
      <c r="D94" s="174"/>
      <c r="E94" s="174"/>
      <c r="F94" s="174"/>
      <c r="G94" s="174"/>
      <c r="H94" s="174"/>
      <c r="I94" s="174"/>
      <c r="J94" s="174"/>
      <c r="AZ94" s="173" t="str">
        <f>B94</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96" spans="2:52">
      <c r="B96" s="174" t="s">
        <v>98</v>
      </c>
      <c r="C96" s="174"/>
      <c r="D96" s="174"/>
      <c r="E96" s="174"/>
      <c r="F96" s="174"/>
      <c r="G96" s="174"/>
      <c r="H96" s="174"/>
      <c r="I96" s="174"/>
      <c r="J96" s="174"/>
      <c r="AZ96" s="173" t="str">
        <f>B96</f>
        <v xml:space="preserve">        Vnitrostaveništní přesun stavebního materiálu</v>
      </c>
    </row>
    <row r="97" spans="2:52" ht="51">
      <c r="B97" s="174" t="s">
        <v>99</v>
      </c>
      <c r="C97" s="174"/>
      <c r="D97" s="174"/>
      <c r="E97" s="174"/>
      <c r="F97" s="174"/>
      <c r="G97" s="174"/>
      <c r="H97" s="174"/>
      <c r="I97" s="174"/>
      <c r="J97" s="174"/>
      <c r="AZ97" s="173" t="str">
        <f>B97</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98" spans="2:52" ht="51">
      <c r="B98" s="174" t="s">
        <v>100</v>
      </c>
      <c r="C98" s="174"/>
      <c r="D98" s="174"/>
      <c r="E98" s="174"/>
      <c r="F98" s="174"/>
      <c r="G98" s="174"/>
      <c r="H98" s="174"/>
      <c r="I98" s="174"/>
      <c r="J98" s="174"/>
      <c r="AZ98" s="173" t="str">
        <f>B98</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100" spans="2:52">
      <c r="B100" s="174" t="s">
        <v>101</v>
      </c>
      <c r="C100" s="174"/>
      <c r="D100" s="174"/>
      <c r="E100" s="174"/>
      <c r="F100" s="174"/>
      <c r="G100" s="174"/>
      <c r="H100" s="174"/>
      <c r="I100" s="174"/>
      <c r="J100" s="174"/>
      <c r="AZ100" s="173" t="str">
        <f>B100</f>
        <v xml:space="preserve">        Příplatky za ztížené podmínky prací</v>
      </c>
    </row>
    <row r="101" spans="2:52" ht="25.5">
      <c r="B101" s="174" t="s">
        <v>102</v>
      </c>
      <c r="C101" s="174"/>
      <c r="D101" s="174"/>
      <c r="E101" s="174"/>
      <c r="F101" s="174"/>
      <c r="G101" s="174"/>
      <c r="H101" s="174"/>
      <c r="I101" s="174"/>
      <c r="J101" s="174"/>
      <c r="AZ101" s="173" t="str">
        <f>B101</f>
        <v>Pokud soupis položku příplatku za ztížené podmínky obsahuje, je dodavatel povinen ji ocenit bez ohledu na to, že tento příplatek dodavatel standardně neuplatňuje.</v>
      </c>
    </row>
    <row r="103" spans="2:52">
      <c r="B103" s="174" t="s">
        <v>103</v>
      </c>
      <c r="C103" s="174"/>
      <c r="D103" s="174"/>
      <c r="E103" s="174"/>
      <c r="F103" s="174"/>
      <c r="G103" s="174"/>
      <c r="H103" s="174"/>
      <c r="I103" s="174"/>
      <c r="J103" s="174"/>
      <c r="AZ103" s="173" t="str">
        <f>B103</f>
        <v xml:space="preserve">        Vedlejší a ostatní náklady</v>
      </c>
    </row>
    <row r="104" spans="2:52" ht="25.5">
      <c r="B104" s="174" t="s">
        <v>104</v>
      </c>
      <c r="C104" s="174"/>
      <c r="D104" s="174"/>
      <c r="E104" s="174"/>
      <c r="F104" s="174"/>
      <c r="G104" s="174"/>
      <c r="H104" s="174"/>
      <c r="I104" s="174"/>
      <c r="J104" s="174"/>
      <c r="AZ104" s="173" t="str">
        <f>B104</f>
        <v>Tyto náklady jsou popsány v samostatném soupisu stavebních prací, dodávek a služeb s tím, že dodavatel je povinen v rámci těchto nákladů ocenit všechny definované náklady souhrnně pro celou stavbu.</v>
      </c>
    </row>
    <row r="108" spans="2:52">
      <c r="B108" s="174" t="s">
        <v>105</v>
      </c>
      <c r="C108" s="174"/>
      <c r="D108" s="174"/>
      <c r="E108" s="174"/>
      <c r="F108" s="174"/>
      <c r="G108" s="174"/>
      <c r="H108" s="174"/>
      <c r="I108" s="174"/>
      <c r="J108" s="174"/>
      <c r="AZ108" s="173" t="str">
        <f>B108</f>
        <v>2. SPECIFICKÉ PODMÍNKY PRO ZPRACOVÁNÍ NABÍDKOVÉ CENY</v>
      </c>
    </row>
    <row r="110" spans="2:52">
      <c r="B110" s="174" t="s">
        <v>106</v>
      </c>
      <c r="C110" s="174"/>
      <c r="D110" s="174"/>
      <c r="E110" s="174"/>
      <c r="F110" s="174"/>
      <c r="G110" s="174"/>
      <c r="H110" s="174"/>
      <c r="I110" s="174"/>
      <c r="J110" s="174"/>
      <c r="AZ110" s="173" t="str">
        <f>B110</f>
        <v>Zde doplní zpracovatel soupisu  případná specifika týkající se konkrétní zakázky.</v>
      </c>
    </row>
    <row r="113" spans="2:52">
      <c r="B113" s="174" t="s">
        <v>107</v>
      </c>
      <c r="C113" s="174"/>
      <c r="D113" s="174"/>
      <c r="E113" s="174"/>
      <c r="F113" s="174"/>
      <c r="G113" s="174"/>
      <c r="H113" s="174"/>
      <c r="I113" s="174"/>
      <c r="J113" s="174"/>
      <c r="AZ113" s="173" t="str">
        <f>B113</f>
        <v>3. ELEKTRONICKÁ PODOBA SOUPISU</v>
      </c>
    </row>
    <row r="115" spans="2:52">
      <c r="B115" s="174" t="s">
        <v>108</v>
      </c>
      <c r="C115" s="174"/>
      <c r="D115" s="174"/>
      <c r="E115" s="174"/>
      <c r="F115" s="174"/>
      <c r="G115" s="174"/>
      <c r="H115" s="174"/>
      <c r="I115" s="174"/>
      <c r="J115" s="174"/>
      <c r="AZ115" s="173" t="str">
        <f>B115</f>
        <v xml:space="preserve">        Elektronická podoba soupisu</v>
      </c>
    </row>
    <row r="116" spans="2:52" ht="25.5">
      <c r="B116" s="174" t="s">
        <v>109</v>
      </c>
      <c r="C116" s="174"/>
      <c r="D116" s="174"/>
      <c r="E116" s="174"/>
      <c r="F116" s="174"/>
      <c r="G116" s="174"/>
      <c r="H116" s="174"/>
      <c r="I116" s="174"/>
      <c r="J116" s="174"/>
      <c r="AZ116" s="173" t="str">
        <f>B116</f>
        <v>V souladu se zákonem jsou předložené soupisy zpracovány i v elektronické podobě.  Elektronickou podobou soupisu stavebních prací, dodávek a služeb je formát MS EXCEL.</v>
      </c>
    </row>
    <row r="117" spans="2:52">
      <c r="B117" s="174" t="s">
        <v>110</v>
      </c>
      <c r="C117" s="174"/>
      <c r="D117" s="174"/>
      <c r="E117" s="174"/>
      <c r="F117" s="174"/>
      <c r="G117" s="174"/>
      <c r="H117" s="174"/>
      <c r="I117" s="174"/>
      <c r="J117" s="174"/>
      <c r="AZ117" s="173" t="str">
        <f>B117</f>
        <v>Popis formátu soupisu odpovídá svou strukturou vzorovému soupisu volně dostupnému na internetové adrese:</v>
      </c>
    </row>
    <row r="119" spans="2:52">
      <c r="B119" s="174" t="s">
        <v>111</v>
      </c>
      <c r="C119" s="174"/>
      <c r="D119" s="174"/>
      <c r="E119" s="174"/>
      <c r="F119" s="174"/>
      <c r="G119" s="174"/>
      <c r="H119" s="174"/>
      <c r="I119" s="174"/>
      <c r="J119" s="174"/>
      <c r="AZ119" s="173" t="str">
        <f>B119</f>
        <v>www.stavebnionline.cz/soupis</v>
      </c>
    </row>
    <row r="121" spans="2:52">
      <c r="B121" s="174" t="s">
        <v>112</v>
      </c>
      <c r="C121" s="174"/>
      <c r="D121" s="174"/>
      <c r="E121" s="174"/>
      <c r="F121" s="174"/>
      <c r="G121" s="174"/>
      <c r="H121" s="174"/>
      <c r="I121" s="174"/>
      <c r="J121" s="174"/>
      <c r="AZ121" s="173" t="str">
        <f>B121</f>
        <v xml:space="preserve">        Zpracování elektronické podoby soupisu</v>
      </c>
    </row>
    <row r="122" spans="2:52" ht="51">
      <c r="B122" s="174" t="s">
        <v>113</v>
      </c>
      <c r="C122" s="174"/>
      <c r="D122" s="174"/>
      <c r="E122" s="174"/>
      <c r="F122" s="174"/>
      <c r="G122" s="174"/>
      <c r="H122" s="174"/>
      <c r="I122" s="174"/>
      <c r="J122" s="174"/>
      <c r="AZ122" s="173" t="str">
        <f>B122</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24" spans="2:52">
      <c r="B124" s="174" t="s">
        <v>114</v>
      </c>
      <c r="C124" s="174"/>
      <c r="D124" s="174"/>
      <c r="E124" s="174"/>
      <c r="F124" s="174"/>
      <c r="G124" s="174"/>
      <c r="H124" s="174"/>
      <c r="I124" s="174"/>
      <c r="J124" s="174"/>
      <c r="AZ124" s="173" t="str">
        <f>B124</f>
        <v xml:space="preserve">        Jiný formát soupisu</v>
      </c>
    </row>
    <row r="125" spans="2:52" ht="38.25">
      <c r="B125" s="174" t="s">
        <v>115</v>
      </c>
      <c r="C125" s="174"/>
      <c r="D125" s="174"/>
      <c r="E125" s="174"/>
      <c r="F125" s="174"/>
      <c r="G125" s="174"/>
      <c r="H125" s="174"/>
      <c r="I125" s="174"/>
      <c r="J125" s="174"/>
      <c r="AZ125" s="173" t="str">
        <f>B125</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27" spans="2:52">
      <c r="B127" s="174" t="s">
        <v>116</v>
      </c>
      <c r="C127" s="174"/>
      <c r="D127" s="174"/>
      <c r="E127" s="174"/>
      <c r="F127" s="174"/>
      <c r="G127" s="174"/>
      <c r="H127" s="174"/>
      <c r="I127" s="174"/>
      <c r="J127" s="174"/>
      <c r="AZ127" s="173" t="str">
        <f>B127</f>
        <v xml:space="preserve">        Závěrečné ustanovení</v>
      </c>
    </row>
    <row r="128" spans="2:52">
      <c r="B128" s="174" t="s">
        <v>117</v>
      </c>
      <c r="C128" s="174"/>
      <c r="D128" s="174"/>
      <c r="E128" s="174"/>
      <c r="F128" s="174"/>
      <c r="G128" s="174"/>
      <c r="H128" s="174"/>
      <c r="I128" s="174"/>
      <c r="J128" s="174"/>
      <c r="AZ128" s="173" t="str">
        <f>B128</f>
        <v>Ostatní podmínky vztahující se ke zpracování nabídkové ceny jsou uvedeny v zadávací dokumentaci.</v>
      </c>
    </row>
    <row r="129" spans="1:10">
      <c r="A129" t="s">
        <v>118</v>
      </c>
      <c r="B129" t="s">
        <v>119</v>
      </c>
    </row>
    <row r="130" spans="1:10">
      <c r="A130" t="s">
        <v>120</v>
      </c>
      <c r="B130" t="s">
        <v>121</v>
      </c>
    </row>
    <row r="131" spans="1:10">
      <c r="A131" t="s">
        <v>118</v>
      </c>
      <c r="B131" t="s">
        <v>122</v>
      </c>
    </row>
    <row r="132" spans="1:10">
      <c r="A132" t="s">
        <v>120</v>
      </c>
      <c r="B132" t="s">
        <v>123</v>
      </c>
    </row>
    <row r="135" spans="1:10" ht="15.75">
      <c r="B135" s="175" t="s">
        <v>124</v>
      </c>
    </row>
    <row r="137" spans="1:10" ht="25.5" customHeight="1">
      <c r="A137" s="177"/>
      <c r="B137" s="180" t="s">
        <v>17</v>
      </c>
      <c r="C137" s="180" t="s">
        <v>5</v>
      </c>
      <c r="D137" s="181"/>
      <c r="E137" s="181"/>
      <c r="F137" s="182" t="s">
        <v>125</v>
      </c>
      <c r="G137" s="182"/>
      <c r="H137" s="182"/>
      <c r="I137" s="182" t="s">
        <v>29</v>
      </c>
      <c r="J137" s="182" t="s">
        <v>0</v>
      </c>
    </row>
    <row r="138" spans="1:10" ht="36.75" customHeight="1">
      <c r="A138" s="178"/>
      <c r="B138" s="183" t="s">
        <v>126</v>
      </c>
      <c r="C138" s="184" t="s">
        <v>127</v>
      </c>
      <c r="D138" s="185"/>
      <c r="E138" s="185"/>
      <c r="F138" s="192" t="s">
        <v>26</v>
      </c>
      <c r="G138" s="193"/>
      <c r="H138" s="193"/>
      <c r="I138" s="193">
        <f>'001 001 Pol'!G8</f>
        <v>0</v>
      </c>
      <c r="J138" s="189" t="str">
        <f>IF(I142=0,"",I138/I142*100)</f>
        <v/>
      </c>
    </row>
    <row r="139" spans="1:10" ht="36.75" customHeight="1">
      <c r="A139" s="178"/>
      <c r="B139" s="183" t="s">
        <v>128</v>
      </c>
      <c r="C139" s="184" t="s">
        <v>129</v>
      </c>
      <c r="D139" s="185"/>
      <c r="E139" s="185"/>
      <c r="F139" s="192" t="s">
        <v>26</v>
      </c>
      <c r="G139" s="193"/>
      <c r="H139" s="193"/>
      <c r="I139" s="193">
        <f>'001 001 Pol'!G11</f>
        <v>0</v>
      </c>
      <c r="J139" s="189" t="str">
        <f>IF(I142=0,"",I139/I142*100)</f>
        <v/>
      </c>
    </row>
    <row r="140" spans="1:10" ht="36.75" customHeight="1">
      <c r="A140" s="178"/>
      <c r="B140" s="183" t="s">
        <v>130</v>
      </c>
      <c r="C140" s="184" t="s">
        <v>27</v>
      </c>
      <c r="D140" s="185"/>
      <c r="E140" s="185"/>
      <c r="F140" s="192" t="s">
        <v>130</v>
      </c>
      <c r="G140" s="193"/>
      <c r="H140" s="193"/>
      <c r="I140" s="193">
        <f>'VRN 002 Naklady'!G8</f>
        <v>0</v>
      </c>
      <c r="J140" s="189" t="str">
        <f>IF(I142=0,"",I140/I142*100)</f>
        <v/>
      </c>
    </row>
    <row r="141" spans="1:10" ht="36.75" customHeight="1">
      <c r="A141" s="178"/>
      <c r="B141" s="183" t="s">
        <v>131</v>
      </c>
      <c r="C141" s="184" t="s">
        <v>28</v>
      </c>
      <c r="D141" s="185"/>
      <c r="E141" s="185"/>
      <c r="F141" s="192" t="s">
        <v>131</v>
      </c>
      <c r="G141" s="193"/>
      <c r="H141" s="193"/>
      <c r="I141" s="193">
        <f>'VRN 002 Naklady'!G13</f>
        <v>0</v>
      </c>
      <c r="J141" s="189" t="str">
        <f>IF(I142=0,"",I141/I142*100)</f>
        <v/>
      </c>
    </row>
    <row r="142" spans="1:10" ht="25.5" customHeight="1">
      <c r="A142" s="179"/>
      <c r="B142" s="186" t="s">
        <v>1</v>
      </c>
      <c r="C142" s="187"/>
      <c r="D142" s="188"/>
      <c r="E142" s="188"/>
      <c r="F142" s="194"/>
      <c r="G142" s="195"/>
      <c r="H142" s="195"/>
      <c r="I142" s="195">
        <f>SUM(I138:I141)</f>
        <v>0</v>
      </c>
      <c r="J142" s="190">
        <f>SUM(J138:J141)</f>
        <v>0</v>
      </c>
    </row>
    <row r="143" spans="1:10">
      <c r="F143" s="133"/>
      <c r="G143" s="133"/>
      <c r="H143" s="133"/>
      <c r="I143" s="133"/>
      <c r="J143" s="191"/>
    </row>
    <row r="144" spans="1:10">
      <c r="F144" s="133"/>
      <c r="G144" s="133"/>
      <c r="H144" s="133"/>
      <c r="I144" s="133"/>
      <c r="J144" s="191"/>
    </row>
    <row r="145" spans="6:10">
      <c r="F145" s="133"/>
      <c r="G145" s="133"/>
      <c r="H145" s="133"/>
      <c r="I145" s="133"/>
      <c r="J145" s="191"/>
    </row>
  </sheetData>
  <sheetProtection algorithmName="SHA-512" hashValue="Vk2NvUvPuky91iPJ2bqOgelGTFC0YfDd2M778H84bMIHJD5GAEexd3lv0O+mBY3heTKlm7C4Y6R8BOj0gHi8Yg==" saltValue="jDMVfqYY4Bd8UfY73byZSA=="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01">
    <mergeCell ref="B128:J128"/>
    <mergeCell ref="C138:E138"/>
    <mergeCell ref="C139:E139"/>
    <mergeCell ref="C140:E140"/>
    <mergeCell ref="C141:E141"/>
    <mergeCell ref="B121:J121"/>
    <mergeCell ref="B122:J122"/>
    <mergeCell ref="B124:J124"/>
    <mergeCell ref="B125:J125"/>
    <mergeCell ref="B127:J127"/>
    <mergeCell ref="B113:J113"/>
    <mergeCell ref="B115:J115"/>
    <mergeCell ref="B116:J116"/>
    <mergeCell ref="B117:J117"/>
    <mergeCell ref="B119:J119"/>
    <mergeCell ref="B101:J101"/>
    <mergeCell ref="B103:J103"/>
    <mergeCell ref="B104:J104"/>
    <mergeCell ref="B108:J108"/>
    <mergeCell ref="B110:J110"/>
    <mergeCell ref="B94:J94"/>
    <mergeCell ref="B96:J96"/>
    <mergeCell ref="B97:J97"/>
    <mergeCell ref="B98:J98"/>
    <mergeCell ref="B100:J100"/>
    <mergeCell ref="B86:J86"/>
    <mergeCell ref="B88:J88"/>
    <mergeCell ref="B89:J89"/>
    <mergeCell ref="B91:J91"/>
    <mergeCell ref="B93:J93"/>
    <mergeCell ref="B78:J78"/>
    <mergeCell ref="B80:J80"/>
    <mergeCell ref="B81:J81"/>
    <mergeCell ref="B83:J83"/>
    <mergeCell ref="B84:J84"/>
    <mergeCell ref="B71:J71"/>
    <mergeCell ref="B72:J72"/>
    <mergeCell ref="B73:J73"/>
    <mergeCell ref="B75:J75"/>
    <mergeCell ref="B77:J77"/>
    <mergeCell ref="B63:J63"/>
    <mergeCell ref="B65:J65"/>
    <mergeCell ref="B68:J68"/>
    <mergeCell ref="B69:J69"/>
    <mergeCell ref="B70:J70"/>
    <mergeCell ref="B54:J54"/>
    <mergeCell ref="B55:J55"/>
    <mergeCell ref="B58:J58"/>
    <mergeCell ref="B60:J60"/>
    <mergeCell ref="B62:J62"/>
    <mergeCell ref="C44:E44"/>
    <mergeCell ref="B45:E45"/>
    <mergeCell ref="B48:J48"/>
    <mergeCell ref="B50:J50"/>
    <mergeCell ref="B52:J52"/>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32"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c r="A1" s="100" t="s">
        <v>6</v>
      </c>
      <c r="B1" s="100"/>
      <c r="C1" s="101"/>
      <c r="D1" s="100"/>
      <c r="E1" s="100"/>
      <c r="F1" s="100"/>
      <c r="G1" s="100"/>
    </row>
    <row r="2" spans="1:7" ht="24.95" customHeight="1">
      <c r="A2" s="49" t="s">
        <v>7</v>
      </c>
      <c r="B2" s="48"/>
      <c r="C2" s="102"/>
      <c r="D2" s="102"/>
      <c r="E2" s="102"/>
      <c r="F2" s="102"/>
      <c r="G2" s="103"/>
    </row>
    <row r="3" spans="1:7" ht="24.95" customHeight="1">
      <c r="A3" s="49" t="s">
        <v>8</v>
      </c>
      <c r="B3" s="48"/>
      <c r="C3" s="102"/>
      <c r="D3" s="102"/>
      <c r="E3" s="102"/>
      <c r="F3" s="102"/>
      <c r="G3" s="103"/>
    </row>
    <row r="4" spans="1:7" ht="24.95" customHeight="1">
      <c r="A4" s="49" t="s">
        <v>9</v>
      </c>
      <c r="B4" s="48"/>
      <c r="C4" s="102"/>
      <c r="D4" s="102"/>
      <c r="E4" s="102"/>
      <c r="F4" s="102"/>
      <c r="G4" s="103"/>
    </row>
    <row r="5" spans="1:7">
      <c r="B5" s="4"/>
      <c r="C5" s="5"/>
      <c r="D5" s="6"/>
    </row>
  </sheetData>
  <sheetProtection algorithmName="SHA-512" hashValue="STQc8j4972ernTcGqNA5oDtHpZyX/f3Ph4j5APMGBiH/qPbVBhzhyhY9uc8mGoEnKPuS4VZA1So8Mafipx9kRw==" saltValue="zJt84c/ntZjHMbkU7GmJ5A=="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B3E01-C3DB-46CD-9D10-1151EB37401A}">
  <sheetPr>
    <outlinePr summaryBelow="0"/>
  </sheetPr>
  <dimension ref="A1:BH5000"/>
  <sheetViews>
    <sheetView workbookViewId="0">
      <pane ySplit="7" topLeftCell="A8" activePane="bottomLeft" state="frozen"/>
      <selection pane="bottomLeft" sqref="A1:G1"/>
    </sheetView>
  </sheetViews>
  <sheetFormatPr defaultRowHeight="12.75" outlineLevelRow="1"/>
  <cols>
    <col min="1" max="1" width="3.42578125" customWidth="1"/>
    <col min="2" max="2" width="12.5703125" style="176" customWidth="1"/>
    <col min="3" max="3" width="63.28515625" style="176"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s>
  <sheetData>
    <row r="1" spans="1:60" ht="15.75" customHeight="1">
      <c r="A1" s="197" t="s">
        <v>132</v>
      </c>
      <c r="B1" s="197"/>
      <c r="C1" s="197"/>
      <c r="D1" s="197"/>
      <c r="E1" s="197"/>
      <c r="F1" s="197"/>
      <c r="G1" s="197"/>
      <c r="AG1" t="s">
        <v>133</v>
      </c>
    </row>
    <row r="2" spans="1:60" ht="24.95" customHeight="1">
      <c r="A2" s="198" t="s">
        <v>7</v>
      </c>
      <c r="B2" s="48" t="s">
        <v>44</v>
      </c>
      <c r="C2" s="201" t="s">
        <v>45</v>
      </c>
      <c r="D2" s="199"/>
      <c r="E2" s="199"/>
      <c r="F2" s="199"/>
      <c r="G2" s="200"/>
      <c r="AG2" t="s">
        <v>134</v>
      </c>
    </row>
    <row r="3" spans="1:60" ht="24.95" customHeight="1">
      <c r="A3" s="198" t="s">
        <v>8</v>
      </c>
      <c r="B3" s="48" t="s">
        <v>135</v>
      </c>
      <c r="C3" s="201" t="s">
        <v>62</v>
      </c>
      <c r="D3" s="199"/>
      <c r="E3" s="199"/>
      <c r="F3" s="199"/>
      <c r="G3" s="200"/>
      <c r="AC3" s="176" t="s">
        <v>136</v>
      </c>
      <c r="AG3" t="s">
        <v>137</v>
      </c>
    </row>
    <row r="4" spans="1:60" ht="24.95" customHeight="1">
      <c r="A4" s="202" t="s">
        <v>9</v>
      </c>
      <c r="B4" s="203" t="s">
        <v>61</v>
      </c>
      <c r="C4" s="204" t="s">
        <v>62</v>
      </c>
      <c r="D4" s="205"/>
      <c r="E4" s="205"/>
      <c r="F4" s="205"/>
      <c r="G4" s="206"/>
      <c r="AG4" t="s">
        <v>138</v>
      </c>
    </row>
    <row r="5" spans="1:60">
      <c r="D5" s="10"/>
    </row>
    <row r="6" spans="1:60" ht="38.25">
      <c r="A6" s="208" t="s">
        <v>139</v>
      </c>
      <c r="B6" s="210" t="s">
        <v>140</v>
      </c>
      <c r="C6" s="210" t="s">
        <v>141</v>
      </c>
      <c r="D6" s="209" t="s">
        <v>142</v>
      </c>
      <c r="E6" s="208" t="s">
        <v>143</v>
      </c>
      <c r="F6" s="207" t="s">
        <v>144</v>
      </c>
      <c r="G6" s="208" t="s">
        <v>29</v>
      </c>
      <c r="H6" s="211" t="s">
        <v>30</v>
      </c>
      <c r="I6" s="211" t="s">
        <v>145</v>
      </c>
      <c r="J6" s="211" t="s">
        <v>31</v>
      </c>
      <c r="K6" s="211" t="s">
        <v>146</v>
      </c>
      <c r="L6" s="211" t="s">
        <v>147</v>
      </c>
      <c r="M6" s="211" t="s">
        <v>148</v>
      </c>
      <c r="N6" s="211" t="s">
        <v>149</v>
      </c>
      <c r="O6" s="211" t="s">
        <v>150</v>
      </c>
      <c r="P6" s="211" t="s">
        <v>151</v>
      </c>
      <c r="Q6" s="211" t="s">
        <v>152</v>
      </c>
      <c r="R6" s="211" t="s">
        <v>153</v>
      </c>
      <c r="S6" s="211" t="s">
        <v>154</v>
      </c>
      <c r="T6" s="211" t="s">
        <v>155</v>
      </c>
      <c r="U6" s="211" t="s">
        <v>156</v>
      </c>
      <c r="V6" s="211" t="s">
        <v>157</v>
      </c>
      <c r="W6" s="211" t="s">
        <v>158</v>
      </c>
      <c r="X6" s="211" t="s">
        <v>159</v>
      </c>
      <c r="Y6" s="211" t="s">
        <v>160</v>
      </c>
    </row>
    <row r="7" spans="1:60" hidden="1">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c r="A8" s="222" t="s">
        <v>161</v>
      </c>
      <c r="B8" s="223" t="s">
        <v>130</v>
      </c>
      <c r="C8" s="243" t="s">
        <v>27</v>
      </c>
      <c r="D8" s="224"/>
      <c r="E8" s="225"/>
      <c r="F8" s="226"/>
      <c r="G8" s="226">
        <f>SUMIF(AG9:AG12,"&lt;&gt;NOR",G9:G12)</f>
        <v>0</v>
      </c>
      <c r="H8" s="226"/>
      <c r="I8" s="226">
        <f>SUM(I9:I12)</f>
        <v>0</v>
      </c>
      <c r="J8" s="226"/>
      <c r="K8" s="226">
        <f>SUM(K9:K12)</f>
        <v>0</v>
      </c>
      <c r="L8" s="226"/>
      <c r="M8" s="226">
        <f>SUM(M9:M12)</f>
        <v>0</v>
      </c>
      <c r="N8" s="225"/>
      <c r="O8" s="225">
        <f>SUM(O9:O12)</f>
        <v>0</v>
      </c>
      <c r="P8" s="225"/>
      <c r="Q8" s="225">
        <f>SUM(Q9:Q12)</f>
        <v>0</v>
      </c>
      <c r="R8" s="226"/>
      <c r="S8" s="226"/>
      <c r="T8" s="227"/>
      <c r="U8" s="221"/>
      <c r="V8" s="221">
        <f>SUM(V9:V12)</f>
        <v>0</v>
      </c>
      <c r="W8" s="221"/>
      <c r="X8" s="221"/>
      <c r="Y8" s="221"/>
      <c r="AG8" t="s">
        <v>162</v>
      </c>
    </row>
    <row r="9" spans="1:60" outlineLevel="1">
      <c r="A9" s="236">
        <v>1</v>
      </c>
      <c r="B9" s="237" t="s">
        <v>163</v>
      </c>
      <c r="C9" s="244" t="s">
        <v>164</v>
      </c>
      <c r="D9" s="238" t="s">
        <v>165</v>
      </c>
      <c r="E9" s="239">
        <v>1</v>
      </c>
      <c r="F9" s="240"/>
      <c r="G9" s="241">
        <f>ROUND(E9*F9,2)</f>
        <v>0</v>
      </c>
      <c r="H9" s="240"/>
      <c r="I9" s="241">
        <f>ROUND(E9*H9,2)</f>
        <v>0</v>
      </c>
      <c r="J9" s="240"/>
      <c r="K9" s="241">
        <f>ROUND(E9*J9,2)</f>
        <v>0</v>
      </c>
      <c r="L9" s="241">
        <v>21</v>
      </c>
      <c r="M9" s="241">
        <f>G9*(1+L9/100)</f>
        <v>0</v>
      </c>
      <c r="N9" s="239">
        <v>0</v>
      </c>
      <c r="O9" s="239">
        <f>ROUND(E9*N9,2)</f>
        <v>0</v>
      </c>
      <c r="P9" s="239">
        <v>0</v>
      </c>
      <c r="Q9" s="239">
        <f>ROUND(E9*P9,2)</f>
        <v>0</v>
      </c>
      <c r="R9" s="241"/>
      <c r="S9" s="241" t="s">
        <v>166</v>
      </c>
      <c r="T9" s="242" t="s">
        <v>167</v>
      </c>
      <c r="U9" s="220">
        <v>0</v>
      </c>
      <c r="V9" s="220">
        <f>ROUND(E9*U9,2)</f>
        <v>0</v>
      </c>
      <c r="W9" s="220"/>
      <c r="X9" s="220" t="s">
        <v>135</v>
      </c>
      <c r="Y9" s="220" t="s">
        <v>168</v>
      </c>
      <c r="Z9" s="212"/>
      <c r="AA9" s="212"/>
      <c r="AB9" s="212"/>
      <c r="AC9" s="212"/>
      <c r="AD9" s="212"/>
      <c r="AE9" s="212"/>
      <c r="AF9" s="212"/>
      <c r="AG9" s="212" t="s">
        <v>169</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1">
      <c r="A10" s="236">
        <v>2</v>
      </c>
      <c r="B10" s="237" t="s">
        <v>170</v>
      </c>
      <c r="C10" s="244" t="s">
        <v>171</v>
      </c>
      <c r="D10" s="238" t="s">
        <v>165</v>
      </c>
      <c r="E10" s="239">
        <v>1</v>
      </c>
      <c r="F10" s="240"/>
      <c r="G10" s="241">
        <f>ROUND(E10*F10,2)</f>
        <v>0</v>
      </c>
      <c r="H10" s="240"/>
      <c r="I10" s="241">
        <f>ROUND(E10*H10,2)</f>
        <v>0</v>
      </c>
      <c r="J10" s="240"/>
      <c r="K10" s="241">
        <f>ROUND(E10*J10,2)</f>
        <v>0</v>
      </c>
      <c r="L10" s="241">
        <v>21</v>
      </c>
      <c r="M10" s="241">
        <f>G10*(1+L10/100)</f>
        <v>0</v>
      </c>
      <c r="N10" s="239">
        <v>0</v>
      </c>
      <c r="O10" s="239">
        <f>ROUND(E10*N10,2)</f>
        <v>0</v>
      </c>
      <c r="P10" s="239">
        <v>0</v>
      </c>
      <c r="Q10" s="239">
        <f>ROUND(E10*P10,2)</f>
        <v>0</v>
      </c>
      <c r="R10" s="241"/>
      <c r="S10" s="241" t="s">
        <v>172</v>
      </c>
      <c r="T10" s="242" t="s">
        <v>167</v>
      </c>
      <c r="U10" s="220">
        <v>0</v>
      </c>
      <c r="V10" s="220">
        <f>ROUND(E10*U10,2)</f>
        <v>0</v>
      </c>
      <c r="W10" s="220"/>
      <c r="X10" s="220" t="s">
        <v>135</v>
      </c>
      <c r="Y10" s="220" t="s">
        <v>168</v>
      </c>
      <c r="Z10" s="212"/>
      <c r="AA10" s="212"/>
      <c r="AB10" s="212"/>
      <c r="AC10" s="212"/>
      <c r="AD10" s="212"/>
      <c r="AE10" s="212"/>
      <c r="AF10" s="212"/>
      <c r="AG10" s="212" t="s">
        <v>169</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outlineLevel="1">
      <c r="A11" s="236">
        <v>3</v>
      </c>
      <c r="B11" s="237" t="s">
        <v>173</v>
      </c>
      <c r="C11" s="244" t="s">
        <v>174</v>
      </c>
      <c r="D11" s="238" t="s">
        <v>165</v>
      </c>
      <c r="E11" s="239">
        <v>1</v>
      </c>
      <c r="F11" s="240"/>
      <c r="G11" s="241">
        <f>ROUND(E11*F11,2)</f>
        <v>0</v>
      </c>
      <c r="H11" s="240"/>
      <c r="I11" s="241">
        <f>ROUND(E11*H11,2)</f>
        <v>0</v>
      </c>
      <c r="J11" s="240"/>
      <c r="K11" s="241">
        <f>ROUND(E11*J11,2)</f>
        <v>0</v>
      </c>
      <c r="L11" s="241">
        <v>21</v>
      </c>
      <c r="M11" s="241">
        <f>G11*(1+L11/100)</f>
        <v>0</v>
      </c>
      <c r="N11" s="239">
        <v>0</v>
      </c>
      <c r="O11" s="239">
        <f>ROUND(E11*N11,2)</f>
        <v>0</v>
      </c>
      <c r="P11" s="239">
        <v>0</v>
      </c>
      <c r="Q11" s="239">
        <f>ROUND(E11*P11,2)</f>
        <v>0</v>
      </c>
      <c r="R11" s="241"/>
      <c r="S11" s="241" t="s">
        <v>172</v>
      </c>
      <c r="T11" s="242" t="s">
        <v>167</v>
      </c>
      <c r="U11" s="220">
        <v>0</v>
      </c>
      <c r="V11" s="220">
        <f>ROUND(E11*U11,2)</f>
        <v>0</v>
      </c>
      <c r="W11" s="220"/>
      <c r="X11" s="220" t="s">
        <v>135</v>
      </c>
      <c r="Y11" s="220" t="s">
        <v>168</v>
      </c>
      <c r="Z11" s="212"/>
      <c r="AA11" s="212"/>
      <c r="AB11" s="212"/>
      <c r="AC11" s="212"/>
      <c r="AD11" s="212"/>
      <c r="AE11" s="212"/>
      <c r="AF11" s="212"/>
      <c r="AG11" s="212" t="s">
        <v>175</v>
      </c>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1">
      <c r="A12" s="236">
        <v>4</v>
      </c>
      <c r="B12" s="237" t="s">
        <v>176</v>
      </c>
      <c r="C12" s="244" t="s">
        <v>177</v>
      </c>
      <c r="D12" s="238" t="s">
        <v>165</v>
      </c>
      <c r="E12" s="239">
        <v>1</v>
      </c>
      <c r="F12" s="240"/>
      <c r="G12" s="241">
        <f>ROUND(E12*F12,2)</f>
        <v>0</v>
      </c>
      <c r="H12" s="240"/>
      <c r="I12" s="241">
        <f>ROUND(E12*H12,2)</f>
        <v>0</v>
      </c>
      <c r="J12" s="240"/>
      <c r="K12" s="241">
        <f>ROUND(E12*J12,2)</f>
        <v>0</v>
      </c>
      <c r="L12" s="241">
        <v>21</v>
      </c>
      <c r="M12" s="241">
        <f>G12*(1+L12/100)</f>
        <v>0</v>
      </c>
      <c r="N12" s="239">
        <v>0</v>
      </c>
      <c r="O12" s="239">
        <f>ROUND(E12*N12,2)</f>
        <v>0</v>
      </c>
      <c r="P12" s="239">
        <v>0</v>
      </c>
      <c r="Q12" s="239">
        <f>ROUND(E12*P12,2)</f>
        <v>0</v>
      </c>
      <c r="R12" s="241"/>
      <c r="S12" s="241" t="s">
        <v>172</v>
      </c>
      <c r="T12" s="242" t="s">
        <v>167</v>
      </c>
      <c r="U12" s="220">
        <v>0</v>
      </c>
      <c r="V12" s="220">
        <f>ROUND(E12*U12,2)</f>
        <v>0</v>
      </c>
      <c r="W12" s="220"/>
      <c r="X12" s="220" t="s">
        <v>135</v>
      </c>
      <c r="Y12" s="220" t="s">
        <v>168</v>
      </c>
      <c r="Z12" s="212"/>
      <c r="AA12" s="212"/>
      <c r="AB12" s="212"/>
      <c r="AC12" s="212"/>
      <c r="AD12" s="212"/>
      <c r="AE12" s="212"/>
      <c r="AF12" s="212"/>
      <c r="AG12" s="212" t="s">
        <v>169</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c r="A13" s="222" t="s">
        <v>161</v>
      </c>
      <c r="B13" s="223" t="s">
        <v>131</v>
      </c>
      <c r="C13" s="243" t="s">
        <v>28</v>
      </c>
      <c r="D13" s="224"/>
      <c r="E13" s="225"/>
      <c r="F13" s="226"/>
      <c r="G13" s="226">
        <f>SUMIF(AG14:AG16,"&lt;&gt;NOR",G14:G16)</f>
        <v>0</v>
      </c>
      <c r="H13" s="226"/>
      <c r="I13" s="226">
        <f>SUM(I14:I16)</f>
        <v>0</v>
      </c>
      <c r="J13" s="226"/>
      <c r="K13" s="226">
        <f>SUM(K14:K16)</f>
        <v>0</v>
      </c>
      <c r="L13" s="226"/>
      <c r="M13" s="226">
        <f>SUM(M14:M16)</f>
        <v>0</v>
      </c>
      <c r="N13" s="225"/>
      <c r="O13" s="225">
        <f>SUM(O14:O16)</f>
        <v>0</v>
      </c>
      <c r="P13" s="225"/>
      <c r="Q13" s="225">
        <f>SUM(Q14:Q16)</f>
        <v>0</v>
      </c>
      <c r="R13" s="226"/>
      <c r="S13" s="226"/>
      <c r="T13" s="227"/>
      <c r="U13" s="221"/>
      <c r="V13" s="221">
        <f>SUM(V14:V16)</f>
        <v>0</v>
      </c>
      <c r="W13" s="221"/>
      <c r="X13" s="221"/>
      <c r="Y13" s="221"/>
      <c r="AG13" t="s">
        <v>162</v>
      </c>
    </row>
    <row r="14" spans="1:60" outlineLevel="1">
      <c r="A14" s="236">
        <v>5</v>
      </c>
      <c r="B14" s="237" t="s">
        <v>178</v>
      </c>
      <c r="C14" s="244" t="s">
        <v>179</v>
      </c>
      <c r="D14" s="238" t="s">
        <v>165</v>
      </c>
      <c r="E14" s="239">
        <v>1</v>
      </c>
      <c r="F14" s="240"/>
      <c r="G14" s="241">
        <f>ROUND(E14*F14,2)</f>
        <v>0</v>
      </c>
      <c r="H14" s="240"/>
      <c r="I14" s="241">
        <f>ROUND(E14*H14,2)</f>
        <v>0</v>
      </c>
      <c r="J14" s="240"/>
      <c r="K14" s="241">
        <f>ROUND(E14*J14,2)</f>
        <v>0</v>
      </c>
      <c r="L14" s="241">
        <v>21</v>
      </c>
      <c r="M14" s="241">
        <f>G14*(1+L14/100)</f>
        <v>0</v>
      </c>
      <c r="N14" s="239">
        <v>0</v>
      </c>
      <c r="O14" s="239">
        <f>ROUND(E14*N14,2)</f>
        <v>0</v>
      </c>
      <c r="P14" s="239">
        <v>0</v>
      </c>
      <c r="Q14" s="239">
        <f>ROUND(E14*P14,2)</f>
        <v>0</v>
      </c>
      <c r="R14" s="241"/>
      <c r="S14" s="241" t="s">
        <v>172</v>
      </c>
      <c r="T14" s="242" t="s">
        <v>167</v>
      </c>
      <c r="U14" s="220">
        <v>0</v>
      </c>
      <c r="V14" s="220">
        <f>ROUND(E14*U14,2)</f>
        <v>0</v>
      </c>
      <c r="W14" s="220"/>
      <c r="X14" s="220" t="s">
        <v>135</v>
      </c>
      <c r="Y14" s="220" t="s">
        <v>168</v>
      </c>
      <c r="Z14" s="212"/>
      <c r="AA14" s="212"/>
      <c r="AB14" s="212"/>
      <c r="AC14" s="212"/>
      <c r="AD14" s="212"/>
      <c r="AE14" s="212"/>
      <c r="AF14" s="212"/>
      <c r="AG14" s="212" t="s">
        <v>169</v>
      </c>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1">
      <c r="A15" s="236">
        <v>6</v>
      </c>
      <c r="B15" s="237" t="s">
        <v>180</v>
      </c>
      <c r="C15" s="244" t="s">
        <v>181</v>
      </c>
      <c r="D15" s="238" t="s">
        <v>165</v>
      </c>
      <c r="E15" s="239">
        <v>1</v>
      </c>
      <c r="F15" s="240"/>
      <c r="G15" s="241">
        <f>ROUND(E15*F15,2)</f>
        <v>0</v>
      </c>
      <c r="H15" s="240"/>
      <c r="I15" s="241">
        <f>ROUND(E15*H15,2)</f>
        <v>0</v>
      </c>
      <c r="J15" s="240"/>
      <c r="K15" s="241">
        <f>ROUND(E15*J15,2)</f>
        <v>0</v>
      </c>
      <c r="L15" s="241">
        <v>21</v>
      </c>
      <c r="M15" s="241">
        <f>G15*(1+L15/100)</f>
        <v>0</v>
      </c>
      <c r="N15" s="239">
        <v>0</v>
      </c>
      <c r="O15" s="239">
        <f>ROUND(E15*N15,2)</f>
        <v>0</v>
      </c>
      <c r="P15" s="239">
        <v>0</v>
      </c>
      <c r="Q15" s="239">
        <f>ROUND(E15*P15,2)</f>
        <v>0</v>
      </c>
      <c r="R15" s="241"/>
      <c r="S15" s="241" t="s">
        <v>172</v>
      </c>
      <c r="T15" s="242" t="s">
        <v>167</v>
      </c>
      <c r="U15" s="220">
        <v>0</v>
      </c>
      <c r="V15" s="220">
        <f>ROUND(E15*U15,2)</f>
        <v>0</v>
      </c>
      <c r="W15" s="220"/>
      <c r="X15" s="220" t="s">
        <v>135</v>
      </c>
      <c r="Y15" s="220" t="s">
        <v>168</v>
      </c>
      <c r="Z15" s="212"/>
      <c r="AA15" s="212"/>
      <c r="AB15" s="212"/>
      <c r="AC15" s="212"/>
      <c r="AD15" s="212"/>
      <c r="AE15" s="212"/>
      <c r="AF15" s="212"/>
      <c r="AG15" s="212" t="s">
        <v>169</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outlineLevel="1">
      <c r="A16" s="229">
        <v>7</v>
      </c>
      <c r="B16" s="230" t="s">
        <v>182</v>
      </c>
      <c r="C16" s="245" t="s">
        <v>183</v>
      </c>
      <c r="D16" s="231" t="s">
        <v>165</v>
      </c>
      <c r="E16" s="232">
        <v>1</v>
      </c>
      <c r="F16" s="233"/>
      <c r="G16" s="234">
        <f>ROUND(E16*F16,2)</f>
        <v>0</v>
      </c>
      <c r="H16" s="233"/>
      <c r="I16" s="234">
        <f>ROUND(E16*H16,2)</f>
        <v>0</v>
      </c>
      <c r="J16" s="233"/>
      <c r="K16" s="234">
        <f>ROUND(E16*J16,2)</f>
        <v>0</v>
      </c>
      <c r="L16" s="234">
        <v>21</v>
      </c>
      <c r="M16" s="234">
        <f>G16*(1+L16/100)</f>
        <v>0</v>
      </c>
      <c r="N16" s="232">
        <v>0</v>
      </c>
      <c r="O16" s="232">
        <f>ROUND(E16*N16,2)</f>
        <v>0</v>
      </c>
      <c r="P16" s="232">
        <v>0</v>
      </c>
      <c r="Q16" s="232">
        <f>ROUND(E16*P16,2)</f>
        <v>0</v>
      </c>
      <c r="R16" s="234"/>
      <c r="S16" s="234" t="s">
        <v>172</v>
      </c>
      <c r="T16" s="235" t="s">
        <v>167</v>
      </c>
      <c r="U16" s="220">
        <v>0</v>
      </c>
      <c r="V16" s="220">
        <f>ROUND(E16*U16,2)</f>
        <v>0</v>
      </c>
      <c r="W16" s="220"/>
      <c r="X16" s="220" t="s">
        <v>135</v>
      </c>
      <c r="Y16" s="220" t="s">
        <v>168</v>
      </c>
      <c r="Z16" s="212"/>
      <c r="AA16" s="212"/>
      <c r="AB16" s="212"/>
      <c r="AC16" s="212"/>
      <c r="AD16" s="212"/>
      <c r="AE16" s="212"/>
      <c r="AF16" s="212"/>
      <c r="AG16" s="212" t="s">
        <v>169</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1:33">
      <c r="A17" s="3"/>
      <c r="B17" s="4"/>
      <c r="C17" s="246"/>
      <c r="D17" s="6"/>
      <c r="E17" s="3"/>
      <c r="F17" s="3"/>
      <c r="G17" s="3"/>
      <c r="H17" s="3"/>
      <c r="I17" s="3"/>
      <c r="J17" s="3"/>
      <c r="K17" s="3"/>
      <c r="L17" s="3"/>
      <c r="M17" s="3"/>
      <c r="N17" s="3"/>
      <c r="O17" s="3"/>
      <c r="P17" s="3"/>
      <c r="Q17" s="3"/>
      <c r="R17" s="3"/>
      <c r="S17" s="3"/>
      <c r="T17" s="3"/>
      <c r="U17" s="3"/>
      <c r="V17" s="3"/>
      <c r="W17" s="3"/>
      <c r="X17" s="3"/>
      <c r="Y17" s="3"/>
      <c r="AE17">
        <v>12</v>
      </c>
      <c r="AF17">
        <v>21</v>
      </c>
      <c r="AG17" t="s">
        <v>147</v>
      </c>
    </row>
    <row r="18" spans="1:33">
      <c r="A18" s="215"/>
      <c r="B18" s="216" t="s">
        <v>29</v>
      </c>
      <c r="C18" s="247"/>
      <c r="D18" s="217"/>
      <c r="E18" s="218"/>
      <c r="F18" s="218"/>
      <c r="G18" s="228">
        <f>G8+G13</f>
        <v>0</v>
      </c>
      <c r="H18" s="3"/>
      <c r="I18" s="3"/>
      <c r="J18" s="3"/>
      <c r="K18" s="3"/>
      <c r="L18" s="3"/>
      <c r="M18" s="3"/>
      <c r="N18" s="3"/>
      <c r="O18" s="3"/>
      <c r="P18" s="3"/>
      <c r="Q18" s="3"/>
      <c r="R18" s="3"/>
      <c r="S18" s="3"/>
      <c r="T18" s="3"/>
      <c r="U18" s="3"/>
      <c r="V18" s="3"/>
      <c r="W18" s="3"/>
      <c r="X18" s="3"/>
      <c r="Y18" s="3"/>
      <c r="AE18">
        <f>SUMIF(L7:L16,AE17,G7:G16)</f>
        <v>0</v>
      </c>
      <c r="AF18">
        <f>SUMIF(L7:L16,AF17,G7:G16)</f>
        <v>0</v>
      </c>
      <c r="AG18" t="s">
        <v>184</v>
      </c>
    </row>
    <row r="19" spans="1:33">
      <c r="C19" s="248"/>
      <c r="D19" s="10"/>
      <c r="AG19" t="s">
        <v>185</v>
      </c>
    </row>
    <row r="20" spans="1:33">
      <c r="D20" s="10"/>
    </row>
    <row r="21" spans="1:33">
      <c r="D21" s="10"/>
    </row>
    <row r="22" spans="1:33">
      <c r="D22" s="10"/>
    </row>
    <row r="23" spans="1:33">
      <c r="D23" s="10"/>
    </row>
    <row r="24" spans="1:33">
      <c r="D24" s="10"/>
    </row>
    <row r="25" spans="1:33">
      <c r="D25" s="10"/>
    </row>
    <row r="26" spans="1:33">
      <c r="D26" s="10"/>
    </row>
    <row r="27" spans="1:33">
      <c r="D27" s="10"/>
    </row>
    <row r="28" spans="1:33">
      <c r="D28" s="10"/>
    </row>
    <row r="29" spans="1:33">
      <c r="D29" s="10"/>
    </row>
    <row r="30" spans="1:33">
      <c r="D30" s="10"/>
    </row>
    <row r="31" spans="1:33">
      <c r="D31" s="10"/>
    </row>
    <row r="32" spans="1:33">
      <c r="D32" s="10"/>
    </row>
    <row r="33" spans="4:4">
      <c r="D33" s="10"/>
    </row>
    <row r="34" spans="4:4">
      <c r="D34" s="10"/>
    </row>
    <row r="35" spans="4:4">
      <c r="D35" s="10"/>
    </row>
    <row r="36" spans="4:4">
      <c r="D36" s="10"/>
    </row>
    <row r="37" spans="4:4">
      <c r="D37" s="10"/>
    </row>
    <row r="38" spans="4:4">
      <c r="D38" s="10"/>
    </row>
    <row r="39" spans="4:4">
      <c r="D39" s="10"/>
    </row>
    <row r="40" spans="4:4">
      <c r="D40" s="10"/>
    </row>
    <row r="41" spans="4:4">
      <c r="D41" s="10"/>
    </row>
    <row r="42" spans="4:4">
      <c r="D42" s="10"/>
    </row>
    <row r="43" spans="4:4">
      <c r="D43" s="10"/>
    </row>
    <row r="44" spans="4:4">
      <c r="D44" s="10"/>
    </row>
    <row r="45" spans="4:4">
      <c r="D45" s="10"/>
    </row>
    <row r="46" spans="4:4">
      <c r="D46" s="10"/>
    </row>
    <row r="47" spans="4:4">
      <c r="D47" s="10"/>
    </row>
    <row r="48" spans="4:4">
      <c r="D48" s="10"/>
    </row>
    <row r="49" spans="4:4">
      <c r="D49" s="10"/>
    </row>
    <row r="50" spans="4:4">
      <c r="D50" s="10"/>
    </row>
    <row r="51" spans="4:4">
      <c r="D51" s="10"/>
    </row>
    <row r="52" spans="4:4">
      <c r="D52" s="10"/>
    </row>
    <row r="53" spans="4:4">
      <c r="D53" s="10"/>
    </row>
    <row r="54" spans="4:4">
      <c r="D54" s="10"/>
    </row>
    <row r="55" spans="4:4">
      <c r="D55" s="10"/>
    </row>
    <row r="56" spans="4:4">
      <c r="D56" s="10"/>
    </row>
    <row r="57" spans="4:4">
      <c r="D57" s="10"/>
    </row>
    <row r="58" spans="4:4">
      <c r="D58" s="10"/>
    </row>
    <row r="59" spans="4:4">
      <c r="D59" s="10"/>
    </row>
    <row r="60" spans="4:4">
      <c r="D60" s="10"/>
    </row>
    <row r="61" spans="4:4">
      <c r="D61" s="10"/>
    </row>
    <row r="62" spans="4:4">
      <c r="D62" s="10"/>
    </row>
    <row r="63" spans="4:4">
      <c r="D63" s="10"/>
    </row>
    <row r="64" spans="4:4">
      <c r="D64" s="10"/>
    </row>
    <row r="65" spans="4:4">
      <c r="D65" s="10"/>
    </row>
    <row r="66" spans="4:4">
      <c r="D66" s="10"/>
    </row>
    <row r="67" spans="4:4">
      <c r="D67" s="10"/>
    </row>
    <row r="68" spans="4:4">
      <c r="D68" s="10"/>
    </row>
    <row r="69" spans="4:4">
      <c r="D69" s="10"/>
    </row>
    <row r="70" spans="4:4">
      <c r="D70" s="10"/>
    </row>
    <row r="71" spans="4:4">
      <c r="D71" s="10"/>
    </row>
    <row r="72" spans="4:4">
      <c r="D72" s="10"/>
    </row>
    <row r="73" spans="4:4">
      <c r="D73" s="10"/>
    </row>
    <row r="74" spans="4:4">
      <c r="D74" s="10"/>
    </row>
    <row r="75" spans="4:4">
      <c r="D75" s="10"/>
    </row>
    <row r="76" spans="4:4">
      <c r="D76" s="10"/>
    </row>
    <row r="77" spans="4:4">
      <c r="D77" s="10"/>
    </row>
    <row r="78" spans="4:4">
      <c r="D78" s="10"/>
    </row>
    <row r="79" spans="4:4">
      <c r="D79" s="10"/>
    </row>
    <row r="80" spans="4:4">
      <c r="D80" s="10"/>
    </row>
    <row r="81" spans="4:4">
      <c r="D81" s="10"/>
    </row>
    <row r="82" spans="4:4">
      <c r="D82" s="10"/>
    </row>
    <row r="83" spans="4:4">
      <c r="D83" s="10"/>
    </row>
    <row r="84" spans="4:4">
      <c r="D84" s="10"/>
    </row>
    <row r="85" spans="4:4">
      <c r="D85" s="10"/>
    </row>
    <row r="86" spans="4:4">
      <c r="D86" s="10"/>
    </row>
    <row r="87" spans="4:4">
      <c r="D87" s="10"/>
    </row>
    <row r="88" spans="4:4">
      <c r="D88" s="10"/>
    </row>
    <row r="89" spans="4:4">
      <c r="D89" s="10"/>
    </row>
    <row r="90" spans="4:4">
      <c r="D90" s="10"/>
    </row>
    <row r="91" spans="4:4">
      <c r="D91" s="10"/>
    </row>
    <row r="92" spans="4:4">
      <c r="D92" s="10"/>
    </row>
    <row r="93" spans="4:4">
      <c r="D93" s="10"/>
    </row>
    <row r="94" spans="4:4">
      <c r="D94" s="10"/>
    </row>
    <row r="95" spans="4:4">
      <c r="D95" s="10"/>
    </row>
    <row r="96" spans="4:4">
      <c r="D96" s="10"/>
    </row>
    <row r="97" spans="4:4">
      <c r="D97" s="10"/>
    </row>
    <row r="98" spans="4:4">
      <c r="D98" s="10"/>
    </row>
    <row r="99" spans="4:4">
      <c r="D99" s="10"/>
    </row>
    <row r="100" spans="4:4">
      <c r="D100" s="10"/>
    </row>
    <row r="101" spans="4:4">
      <c r="D101" s="10"/>
    </row>
    <row r="102" spans="4:4">
      <c r="D102" s="10"/>
    </row>
    <row r="103" spans="4:4">
      <c r="D103" s="10"/>
    </row>
    <row r="104" spans="4:4">
      <c r="D104" s="10"/>
    </row>
    <row r="105" spans="4:4">
      <c r="D105" s="10"/>
    </row>
    <row r="106" spans="4:4">
      <c r="D106" s="10"/>
    </row>
    <row r="107" spans="4:4">
      <c r="D107" s="10"/>
    </row>
    <row r="108" spans="4:4">
      <c r="D108" s="10"/>
    </row>
    <row r="109" spans="4:4">
      <c r="D109" s="10"/>
    </row>
    <row r="110" spans="4:4">
      <c r="D110" s="10"/>
    </row>
    <row r="111" spans="4:4">
      <c r="D111" s="10"/>
    </row>
    <row r="112" spans="4:4">
      <c r="D112" s="10"/>
    </row>
    <row r="113" spans="4:4">
      <c r="D113" s="10"/>
    </row>
    <row r="114" spans="4:4">
      <c r="D114" s="10"/>
    </row>
    <row r="115" spans="4:4">
      <c r="D115" s="10"/>
    </row>
    <row r="116" spans="4:4">
      <c r="D116" s="10"/>
    </row>
    <row r="117" spans="4:4">
      <c r="D117" s="10"/>
    </row>
    <row r="118" spans="4:4">
      <c r="D118" s="10"/>
    </row>
    <row r="119" spans="4:4">
      <c r="D119" s="10"/>
    </row>
    <row r="120" spans="4:4">
      <c r="D120" s="10"/>
    </row>
    <row r="121" spans="4:4">
      <c r="D121" s="10"/>
    </row>
    <row r="122" spans="4:4">
      <c r="D122" s="10"/>
    </row>
    <row r="123" spans="4:4">
      <c r="D123" s="10"/>
    </row>
    <row r="124" spans="4:4">
      <c r="D124" s="10"/>
    </row>
    <row r="125" spans="4:4">
      <c r="D125" s="10"/>
    </row>
    <row r="126" spans="4:4">
      <c r="D126" s="10"/>
    </row>
    <row r="127" spans="4:4">
      <c r="D127" s="10"/>
    </row>
    <row r="128" spans="4:4">
      <c r="D128" s="10"/>
    </row>
    <row r="129" spans="4:4">
      <c r="D129" s="10"/>
    </row>
    <row r="130" spans="4:4">
      <c r="D130" s="10"/>
    </row>
    <row r="131" spans="4:4">
      <c r="D131" s="10"/>
    </row>
    <row r="132" spans="4:4">
      <c r="D132" s="10"/>
    </row>
    <row r="133" spans="4:4">
      <c r="D133" s="10"/>
    </row>
    <row r="134" spans="4:4">
      <c r="D134" s="10"/>
    </row>
    <row r="135" spans="4:4">
      <c r="D135" s="10"/>
    </row>
    <row r="136" spans="4:4">
      <c r="D136" s="10"/>
    </row>
    <row r="137" spans="4:4">
      <c r="D137" s="10"/>
    </row>
    <row r="138" spans="4:4">
      <c r="D138" s="10"/>
    </row>
    <row r="139" spans="4:4">
      <c r="D139" s="10"/>
    </row>
    <row r="140" spans="4:4">
      <c r="D140" s="10"/>
    </row>
    <row r="141" spans="4:4">
      <c r="D141" s="10"/>
    </row>
    <row r="142" spans="4:4">
      <c r="D142" s="10"/>
    </row>
    <row r="143" spans="4:4">
      <c r="D143" s="10"/>
    </row>
    <row r="144" spans="4:4">
      <c r="D144" s="10"/>
    </row>
    <row r="145" spans="4:4">
      <c r="D145" s="10"/>
    </row>
    <row r="146" spans="4:4">
      <c r="D146" s="10"/>
    </row>
    <row r="147" spans="4:4">
      <c r="D147" s="10"/>
    </row>
    <row r="148" spans="4:4">
      <c r="D148" s="10"/>
    </row>
    <row r="149" spans="4:4">
      <c r="D149" s="10"/>
    </row>
    <row r="150" spans="4:4">
      <c r="D150" s="10"/>
    </row>
    <row r="151" spans="4:4">
      <c r="D151" s="10"/>
    </row>
    <row r="152" spans="4:4">
      <c r="D152" s="10"/>
    </row>
    <row r="153" spans="4:4">
      <c r="D153" s="10"/>
    </row>
    <row r="154" spans="4:4">
      <c r="D154" s="10"/>
    </row>
    <row r="155" spans="4:4">
      <c r="D155" s="10"/>
    </row>
    <row r="156" spans="4:4">
      <c r="D156" s="10"/>
    </row>
    <row r="157" spans="4:4">
      <c r="D157" s="10"/>
    </row>
    <row r="158" spans="4:4">
      <c r="D158" s="10"/>
    </row>
    <row r="159" spans="4:4">
      <c r="D159" s="10"/>
    </row>
    <row r="160" spans="4:4">
      <c r="D160" s="10"/>
    </row>
    <row r="161" spans="4:4">
      <c r="D161" s="10"/>
    </row>
    <row r="162" spans="4:4">
      <c r="D162" s="10"/>
    </row>
    <row r="163" spans="4:4">
      <c r="D163" s="10"/>
    </row>
    <row r="164" spans="4:4">
      <c r="D164" s="10"/>
    </row>
    <row r="165" spans="4:4">
      <c r="D165" s="10"/>
    </row>
    <row r="166" spans="4:4">
      <c r="D166" s="10"/>
    </row>
    <row r="167" spans="4:4">
      <c r="D167" s="10"/>
    </row>
    <row r="168" spans="4:4">
      <c r="D168" s="10"/>
    </row>
    <row r="169" spans="4:4">
      <c r="D169" s="10"/>
    </row>
    <row r="170" spans="4:4">
      <c r="D170" s="10"/>
    </row>
    <row r="171" spans="4:4">
      <c r="D171" s="10"/>
    </row>
    <row r="172" spans="4:4">
      <c r="D172" s="10"/>
    </row>
    <row r="173" spans="4:4">
      <c r="D173" s="10"/>
    </row>
    <row r="174" spans="4:4">
      <c r="D174" s="10"/>
    </row>
    <row r="175" spans="4:4">
      <c r="D175" s="10"/>
    </row>
    <row r="176" spans="4:4">
      <c r="D176" s="10"/>
    </row>
    <row r="177" spans="4:4">
      <c r="D177" s="10"/>
    </row>
    <row r="178" spans="4:4">
      <c r="D178" s="10"/>
    </row>
    <row r="179" spans="4:4">
      <c r="D179" s="10"/>
    </row>
    <row r="180" spans="4:4">
      <c r="D180" s="10"/>
    </row>
    <row r="181" spans="4:4">
      <c r="D181" s="10"/>
    </row>
    <row r="182" spans="4:4">
      <c r="D182" s="10"/>
    </row>
    <row r="183" spans="4:4">
      <c r="D183" s="10"/>
    </row>
    <row r="184" spans="4:4">
      <c r="D184" s="10"/>
    </row>
    <row r="185" spans="4:4">
      <c r="D185" s="10"/>
    </row>
    <row r="186" spans="4:4">
      <c r="D186" s="10"/>
    </row>
    <row r="187" spans="4:4">
      <c r="D187" s="10"/>
    </row>
    <row r="188" spans="4:4">
      <c r="D188" s="10"/>
    </row>
    <row r="189" spans="4:4">
      <c r="D189" s="10"/>
    </row>
    <row r="190" spans="4:4">
      <c r="D190" s="10"/>
    </row>
    <row r="191" spans="4:4">
      <c r="D191" s="10"/>
    </row>
    <row r="192" spans="4:4">
      <c r="D192" s="10"/>
    </row>
    <row r="193" spans="4:4">
      <c r="D193" s="10"/>
    </row>
    <row r="194" spans="4:4">
      <c r="D194" s="10"/>
    </row>
    <row r="195" spans="4:4">
      <c r="D195" s="10"/>
    </row>
    <row r="196" spans="4:4">
      <c r="D196" s="10"/>
    </row>
    <row r="197" spans="4:4">
      <c r="D197" s="10"/>
    </row>
    <row r="198" spans="4:4">
      <c r="D198" s="10"/>
    </row>
    <row r="199" spans="4:4">
      <c r="D199" s="10"/>
    </row>
    <row r="200" spans="4:4">
      <c r="D200" s="10"/>
    </row>
    <row r="201" spans="4:4">
      <c r="D201" s="10"/>
    </row>
    <row r="202" spans="4:4">
      <c r="D202" s="10"/>
    </row>
    <row r="203" spans="4:4">
      <c r="D203" s="10"/>
    </row>
    <row r="204" spans="4:4">
      <c r="D204" s="10"/>
    </row>
    <row r="205" spans="4:4">
      <c r="D205" s="10"/>
    </row>
    <row r="206" spans="4:4">
      <c r="D206" s="10"/>
    </row>
    <row r="207" spans="4:4">
      <c r="D207" s="10"/>
    </row>
    <row r="208" spans="4:4">
      <c r="D208" s="10"/>
    </row>
    <row r="209" spans="4:4">
      <c r="D209" s="10"/>
    </row>
    <row r="210" spans="4:4">
      <c r="D210" s="10"/>
    </row>
    <row r="211" spans="4:4">
      <c r="D211" s="10"/>
    </row>
    <row r="212" spans="4:4">
      <c r="D212" s="10"/>
    </row>
    <row r="213" spans="4:4">
      <c r="D213" s="10"/>
    </row>
    <row r="214" spans="4:4">
      <c r="D214" s="10"/>
    </row>
    <row r="215" spans="4:4">
      <c r="D215" s="10"/>
    </row>
    <row r="216" spans="4:4">
      <c r="D216" s="10"/>
    </row>
    <row r="217" spans="4:4">
      <c r="D217" s="10"/>
    </row>
    <row r="218" spans="4:4">
      <c r="D218" s="10"/>
    </row>
    <row r="219" spans="4:4">
      <c r="D219" s="10"/>
    </row>
    <row r="220" spans="4:4">
      <c r="D220" s="10"/>
    </row>
    <row r="221" spans="4:4">
      <c r="D221" s="10"/>
    </row>
    <row r="222" spans="4:4">
      <c r="D222" s="10"/>
    </row>
    <row r="223" spans="4:4">
      <c r="D223" s="10"/>
    </row>
    <row r="224" spans="4:4">
      <c r="D224" s="10"/>
    </row>
    <row r="225" spans="4:4">
      <c r="D225" s="10"/>
    </row>
    <row r="226" spans="4:4">
      <c r="D226" s="10"/>
    </row>
    <row r="227" spans="4:4">
      <c r="D227" s="10"/>
    </row>
    <row r="228" spans="4:4">
      <c r="D228" s="10"/>
    </row>
    <row r="229" spans="4:4">
      <c r="D229" s="10"/>
    </row>
    <row r="230" spans="4:4">
      <c r="D230" s="10"/>
    </row>
    <row r="231" spans="4:4">
      <c r="D231" s="10"/>
    </row>
    <row r="232" spans="4:4">
      <c r="D232" s="10"/>
    </row>
    <row r="233" spans="4:4">
      <c r="D233" s="10"/>
    </row>
    <row r="234" spans="4:4">
      <c r="D234" s="10"/>
    </row>
    <row r="235" spans="4:4">
      <c r="D235" s="10"/>
    </row>
    <row r="236" spans="4:4">
      <c r="D236" s="10"/>
    </row>
    <row r="237" spans="4:4">
      <c r="D237" s="10"/>
    </row>
    <row r="238" spans="4:4">
      <c r="D238" s="10"/>
    </row>
    <row r="239" spans="4:4">
      <c r="D239" s="10"/>
    </row>
    <row r="240" spans="4:4">
      <c r="D240" s="10"/>
    </row>
    <row r="241" spans="4:4">
      <c r="D241" s="10"/>
    </row>
    <row r="242" spans="4:4">
      <c r="D242" s="10"/>
    </row>
    <row r="243" spans="4:4">
      <c r="D243" s="10"/>
    </row>
    <row r="244" spans="4:4">
      <c r="D244" s="10"/>
    </row>
    <row r="245" spans="4:4">
      <c r="D245" s="10"/>
    </row>
    <row r="246" spans="4:4">
      <c r="D246" s="10"/>
    </row>
    <row r="247" spans="4:4">
      <c r="D247" s="10"/>
    </row>
    <row r="248" spans="4:4">
      <c r="D248" s="10"/>
    </row>
    <row r="249" spans="4:4">
      <c r="D249" s="10"/>
    </row>
    <row r="250" spans="4:4">
      <c r="D250" s="10"/>
    </row>
    <row r="251" spans="4:4">
      <c r="D251" s="10"/>
    </row>
    <row r="252" spans="4:4">
      <c r="D252" s="10"/>
    </row>
    <row r="253" spans="4:4">
      <c r="D253" s="10"/>
    </row>
    <row r="254" spans="4:4">
      <c r="D254" s="10"/>
    </row>
    <row r="255" spans="4:4">
      <c r="D255" s="10"/>
    </row>
    <row r="256" spans="4:4">
      <c r="D256" s="10"/>
    </row>
    <row r="257" spans="4:4">
      <c r="D257" s="10"/>
    </row>
    <row r="258" spans="4:4">
      <c r="D258" s="10"/>
    </row>
    <row r="259" spans="4:4">
      <c r="D259" s="10"/>
    </row>
    <row r="260" spans="4:4">
      <c r="D260" s="10"/>
    </row>
    <row r="261" spans="4:4">
      <c r="D261" s="10"/>
    </row>
    <row r="262" spans="4:4">
      <c r="D262" s="10"/>
    </row>
    <row r="263" spans="4:4">
      <c r="D263" s="10"/>
    </row>
    <row r="264" spans="4:4">
      <c r="D264" s="10"/>
    </row>
    <row r="265" spans="4:4">
      <c r="D265" s="10"/>
    </row>
    <row r="266" spans="4:4">
      <c r="D266" s="10"/>
    </row>
    <row r="267" spans="4:4">
      <c r="D267" s="10"/>
    </row>
    <row r="268" spans="4:4">
      <c r="D268" s="10"/>
    </row>
    <row r="269" spans="4:4">
      <c r="D269" s="10"/>
    </row>
    <row r="270" spans="4:4">
      <c r="D270" s="10"/>
    </row>
    <row r="271" spans="4:4">
      <c r="D271" s="10"/>
    </row>
    <row r="272" spans="4:4">
      <c r="D272" s="10"/>
    </row>
    <row r="273" spans="4:4">
      <c r="D273" s="10"/>
    </row>
    <row r="274" spans="4:4">
      <c r="D274" s="10"/>
    </row>
    <row r="275" spans="4:4">
      <c r="D275" s="10"/>
    </row>
    <row r="276" spans="4:4">
      <c r="D276" s="10"/>
    </row>
    <row r="277" spans="4:4">
      <c r="D277" s="10"/>
    </row>
    <row r="278" spans="4:4">
      <c r="D278" s="10"/>
    </row>
    <row r="279" spans="4:4">
      <c r="D279" s="10"/>
    </row>
    <row r="280" spans="4:4">
      <c r="D280" s="10"/>
    </row>
    <row r="281" spans="4:4">
      <c r="D281" s="10"/>
    </row>
    <row r="282" spans="4:4">
      <c r="D282" s="10"/>
    </row>
    <row r="283" spans="4:4">
      <c r="D283" s="10"/>
    </row>
    <row r="284" spans="4:4">
      <c r="D284" s="10"/>
    </row>
    <row r="285" spans="4:4">
      <c r="D285" s="10"/>
    </row>
    <row r="286" spans="4:4">
      <c r="D286" s="10"/>
    </row>
    <row r="287" spans="4:4">
      <c r="D287" s="10"/>
    </row>
    <row r="288" spans="4:4">
      <c r="D288" s="10"/>
    </row>
    <row r="289" spans="4:4">
      <c r="D289" s="10"/>
    </row>
    <row r="290" spans="4:4">
      <c r="D290" s="10"/>
    </row>
    <row r="291" spans="4:4">
      <c r="D291" s="10"/>
    </row>
    <row r="292" spans="4:4">
      <c r="D292" s="10"/>
    </row>
    <row r="293" spans="4:4">
      <c r="D293" s="10"/>
    </row>
    <row r="294" spans="4:4">
      <c r="D294" s="10"/>
    </row>
    <row r="295" spans="4:4">
      <c r="D295" s="10"/>
    </row>
    <row r="296" spans="4:4">
      <c r="D296" s="10"/>
    </row>
    <row r="297" spans="4:4">
      <c r="D297" s="10"/>
    </row>
    <row r="298" spans="4:4">
      <c r="D298" s="10"/>
    </row>
    <row r="299" spans="4:4">
      <c r="D299" s="10"/>
    </row>
    <row r="300" spans="4:4">
      <c r="D300" s="10"/>
    </row>
    <row r="301" spans="4:4">
      <c r="D301" s="10"/>
    </row>
    <row r="302" spans="4:4">
      <c r="D302" s="10"/>
    </row>
    <row r="303" spans="4:4">
      <c r="D303" s="10"/>
    </row>
    <row r="304" spans="4:4">
      <c r="D304" s="10"/>
    </row>
    <row r="305" spans="4:4">
      <c r="D305" s="10"/>
    </row>
    <row r="306" spans="4:4">
      <c r="D306" s="10"/>
    </row>
    <row r="307" spans="4:4">
      <c r="D307" s="10"/>
    </row>
    <row r="308" spans="4:4">
      <c r="D308" s="10"/>
    </row>
    <row r="309" spans="4:4">
      <c r="D309" s="10"/>
    </row>
    <row r="310" spans="4:4">
      <c r="D310" s="10"/>
    </row>
    <row r="311" spans="4:4">
      <c r="D311" s="10"/>
    </row>
    <row r="312" spans="4:4">
      <c r="D312" s="10"/>
    </row>
    <row r="313" spans="4:4">
      <c r="D313" s="10"/>
    </row>
    <row r="314" spans="4:4">
      <c r="D314" s="10"/>
    </row>
    <row r="315" spans="4:4">
      <c r="D315" s="10"/>
    </row>
    <row r="316" spans="4:4">
      <c r="D316" s="10"/>
    </row>
    <row r="317" spans="4:4">
      <c r="D317" s="10"/>
    </row>
    <row r="318" spans="4:4">
      <c r="D318" s="10"/>
    </row>
    <row r="319" spans="4:4">
      <c r="D319" s="10"/>
    </row>
    <row r="320" spans="4:4">
      <c r="D320" s="10"/>
    </row>
    <row r="321" spans="4:4">
      <c r="D321" s="10"/>
    </row>
    <row r="322" spans="4:4">
      <c r="D322" s="10"/>
    </row>
    <row r="323" spans="4:4">
      <c r="D323" s="10"/>
    </row>
    <row r="324" spans="4:4">
      <c r="D324" s="10"/>
    </row>
    <row r="325" spans="4:4">
      <c r="D325" s="10"/>
    </row>
    <row r="326" spans="4:4">
      <c r="D326" s="10"/>
    </row>
    <row r="327" spans="4:4">
      <c r="D327" s="10"/>
    </row>
    <row r="328" spans="4:4">
      <c r="D328" s="10"/>
    </row>
    <row r="329" spans="4:4">
      <c r="D329" s="10"/>
    </row>
    <row r="330" spans="4:4">
      <c r="D330" s="10"/>
    </row>
    <row r="331" spans="4:4">
      <c r="D331" s="10"/>
    </row>
    <row r="332" spans="4:4">
      <c r="D332" s="10"/>
    </row>
    <row r="333" spans="4:4">
      <c r="D333" s="10"/>
    </row>
    <row r="334" spans="4:4">
      <c r="D334" s="10"/>
    </row>
    <row r="335" spans="4:4">
      <c r="D335" s="10"/>
    </row>
    <row r="336" spans="4:4">
      <c r="D336" s="10"/>
    </row>
    <row r="337" spans="4:4">
      <c r="D337" s="10"/>
    </row>
    <row r="338" spans="4:4">
      <c r="D338" s="10"/>
    </row>
    <row r="339" spans="4:4">
      <c r="D339" s="10"/>
    </row>
    <row r="340" spans="4:4">
      <c r="D340" s="10"/>
    </row>
    <row r="341" spans="4:4">
      <c r="D341" s="10"/>
    </row>
    <row r="342" spans="4:4">
      <c r="D342" s="10"/>
    </row>
    <row r="343" spans="4:4">
      <c r="D343" s="10"/>
    </row>
    <row r="344" spans="4:4">
      <c r="D344" s="10"/>
    </row>
    <row r="345" spans="4:4">
      <c r="D345" s="10"/>
    </row>
    <row r="346" spans="4:4">
      <c r="D346" s="10"/>
    </row>
    <row r="347" spans="4:4">
      <c r="D347" s="10"/>
    </row>
    <row r="348" spans="4:4">
      <c r="D348" s="10"/>
    </row>
    <row r="349" spans="4:4">
      <c r="D349" s="10"/>
    </row>
    <row r="350" spans="4:4">
      <c r="D350" s="10"/>
    </row>
    <row r="351" spans="4:4">
      <c r="D351" s="10"/>
    </row>
    <row r="352" spans="4:4">
      <c r="D352" s="10"/>
    </row>
    <row r="353" spans="4:4">
      <c r="D353" s="10"/>
    </row>
    <row r="354" spans="4:4">
      <c r="D354" s="10"/>
    </row>
    <row r="355" spans="4:4">
      <c r="D355" s="10"/>
    </row>
    <row r="356" spans="4:4">
      <c r="D356" s="10"/>
    </row>
    <row r="357" spans="4:4">
      <c r="D357" s="10"/>
    </row>
    <row r="358" spans="4:4">
      <c r="D358" s="10"/>
    </row>
    <row r="359" spans="4:4">
      <c r="D359" s="10"/>
    </row>
    <row r="360" spans="4:4">
      <c r="D360" s="10"/>
    </row>
    <row r="361" spans="4:4">
      <c r="D361" s="10"/>
    </row>
    <row r="362" spans="4:4">
      <c r="D362" s="10"/>
    </row>
    <row r="363" spans="4:4">
      <c r="D363" s="10"/>
    </row>
    <row r="364" spans="4:4">
      <c r="D364" s="10"/>
    </row>
    <row r="365" spans="4:4">
      <c r="D365" s="10"/>
    </row>
    <row r="366" spans="4:4">
      <c r="D366" s="10"/>
    </row>
    <row r="367" spans="4:4">
      <c r="D367" s="10"/>
    </row>
    <row r="368" spans="4:4">
      <c r="D368" s="10"/>
    </row>
    <row r="369" spans="4:4">
      <c r="D369" s="10"/>
    </row>
    <row r="370" spans="4:4">
      <c r="D370" s="10"/>
    </row>
    <row r="371" spans="4:4">
      <c r="D371" s="10"/>
    </row>
    <row r="372" spans="4:4">
      <c r="D372" s="10"/>
    </row>
    <row r="373" spans="4:4">
      <c r="D373" s="10"/>
    </row>
    <row r="374" spans="4:4">
      <c r="D374" s="10"/>
    </row>
    <row r="375" spans="4:4">
      <c r="D375" s="10"/>
    </row>
    <row r="376" spans="4:4">
      <c r="D376" s="10"/>
    </row>
    <row r="377" spans="4:4">
      <c r="D377" s="10"/>
    </row>
    <row r="378" spans="4:4">
      <c r="D378" s="10"/>
    </row>
    <row r="379" spans="4:4">
      <c r="D379" s="10"/>
    </row>
    <row r="380" spans="4:4">
      <c r="D380" s="10"/>
    </row>
    <row r="381" spans="4:4">
      <c r="D381" s="10"/>
    </row>
    <row r="382" spans="4:4">
      <c r="D382" s="10"/>
    </row>
    <row r="383" spans="4:4">
      <c r="D383" s="10"/>
    </row>
    <row r="384" spans="4:4">
      <c r="D384" s="10"/>
    </row>
    <row r="385" spans="4:4">
      <c r="D385" s="10"/>
    </row>
    <row r="386" spans="4:4">
      <c r="D386" s="10"/>
    </row>
    <row r="387" spans="4:4">
      <c r="D387" s="10"/>
    </row>
    <row r="388" spans="4:4">
      <c r="D388" s="10"/>
    </row>
    <row r="389" spans="4:4">
      <c r="D389" s="10"/>
    </row>
    <row r="390" spans="4:4">
      <c r="D390" s="10"/>
    </row>
    <row r="391" spans="4:4">
      <c r="D391" s="10"/>
    </row>
    <row r="392" spans="4:4">
      <c r="D392" s="10"/>
    </row>
    <row r="393" spans="4:4">
      <c r="D393" s="10"/>
    </row>
    <row r="394" spans="4:4">
      <c r="D394" s="10"/>
    </row>
    <row r="395" spans="4:4">
      <c r="D395" s="10"/>
    </row>
    <row r="396" spans="4:4">
      <c r="D396" s="10"/>
    </row>
    <row r="397" spans="4:4">
      <c r="D397" s="10"/>
    </row>
    <row r="398" spans="4:4">
      <c r="D398" s="10"/>
    </row>
    <row r="399" spans="4:4">
      <c r="D399" s="10"/>
    </row>
    <row r="400" spans="4:4">
      <c r="D400" s="10"/>
    </row>
    <row r="401" spans="4:4">
      <c r="D401" s="10"/>
    </row>
    <row r="402" spans="4:4">
      <c r="D402" s="10"/>
    </row>
    <row r="403" spans="4:4">
      <c r="D403" s="10"/>
    </row>
    <row r="404" spans="4:4">
      <c r="D404" s="10"/>
    </row>
    <row r="405" spans="4:4">
      <c r="D405" s="10"/>
    </row>
    <row r="406" spans="4:4">
      <c r="D406" s="10"/>
    </row>
    <row r="407" spans="4:4">
      <c r="D407" s="10"/>
    </row>
    <row r="408" spans="4:4">
      <c r="D408" s="10"/>
    </row>
    <row r="409" spans="4:4">
      <c r="D409" s="10"/>
    </row>
    <row r="410" spans="4:4">
      <c r="D410" s="10"/>
    </row>
    <row r="411" spans="4:4">
      <c r="D411" s="10"/>
    </row>
    <row r="412" spans="4:4">
      <c r="D412" s="10"/>
    </row>
    <row r="413" spans="4:4">
      <c r="D413" s="10"/>
    </row>
    <row r="414" spans="4:4">
      <c r="D414" s="10"/>
    </row>
    <row r="415" spans="4:4">
      <c r="D415" s="10"/>
    </row>
    <row r="416" spans="4:4">
      <c r="D416" s="10"/>
    </row>
    <row r="417" spans="4:4">
      <c r="D417" s="10"/>
    </row>
    <row r="418" spans="4:4">
      <c r="D418" s="10"/>
    </row>
    <row r="419" spans="4:4">
      <c r="D419" s="10"/>
    </row>
    <row r="420" spans="4:4">
      <c r="D420" s="10"/>
    </row>
    <row r="421" spans="4:4">
      <c r="D421" s="10"/>
    </row>
    <row r="422" spans="4:4">
      <c r="D422" s="10"/>
    </row>
    <row r="423" spans="4:4">
      <c r="D423" s="10"/>
    </row>
    <row r="424" spans="4:4">
      <c r="D424" s="10"/>
    </row>
    <row r="425" spans="4:4">
      <c r="D425" s="10"/>
    </row>
    <row r="426" spans="4:4">
      <c r="D426" s="10"/>
    </row>
    <row r="427" spans="4:4">
      <c r="D427" s="10"/>
    </row>
    <row r="428" spans="4:4">
      <c r="D428" s="10"/>
    </row>
    <row r="429" spans="4:4">
      <c r="D429" s="10"/>
    </row>
    <row r="430" spans="4:4">
      <c r="D430" s="10"/>
    </row>
    <row r="431" spans="4:4">
      <c r="D431" s="10"/>
    </row>
    <row r="432" spans="4:4">
      <c r="D432" s="10"/>
    </row>
    <row r="433" spans="4:4">
      <c r="D433" s="10"/>
    </row>
    <row r="434" spans="4:4">
      <c r="D434" s="10"/>
    </row>
    <row r="435" spans="4:4">
      <c r="D435" s="10"/>
    </row>
    <row r="436" spans="4:4">
      <c r="D436" s="10"/>
    </row>
    <row r="437" spans="4:4">
      <c r="D437" s="10"/>
    </row>
    <row r="438" spans="4:4">
      <c r="D438" s="10"/>
    </row>
    <row r="439" spans="4:4">
      <c r="D439" s="10"/>
    </row>
    <row r="440" spans="4:4">
      <c r="D440" s="10"/>
    </row>
    <row r="441" spans="4:4">
      <c r="D441" s="10"/>
    </row>
    <row r="442" spans="4:4">
      <c r="D442" s="10"/>
    </row>
    <row r="443" spans="4:4">
      <c r="D443" s="10"/>
    </row>
    <row r="444" spans="4:4">
      <c r="D444" s="10"/>
    </row>
    <row r="445" spans="4:4">
      <c r="D445" s="10"/>
    </row>
    <row r="446" spans="4:4">
      <c r="D446" s="10"/>
    </row>
    <row r="447" spans="4:4">
      <c r="D447" s="10"/>
    </row>
    <row r="448" spans="4:4">
      <c r="D448" s="10"/>
    </row>
    <row r="449" spans="4:4">
      <c r="D449" s="10"/>
    </row>
    <row r="450" spans="4:4">
      <c r="D450" s="10"/>
    </row>
    <row r="451" spans="4:4">
      <c r="D451" s="10"/>
    </row>
    <row r="452" spans="4:4">
      <c r="D452" s="10"/>
    </row>
    <row r="453" spans="4:4">
      <c r="D453" s="10"/>
    </row>
    <row r="454" spans="4:4">
      <c r="D454" s="10"/>
    </row>
    <row r="455" spans="4:4">
      <c r="D455" s="10"/>
    </row>
    <row r="456" spans="4:4">
      <c r="D456" s="10"/>
    </row>
    <row r="457" spans="4:4">
      <c r="D457" s="10"/>
    </row>
    <row r="458" spans="4:4">
      <c r="D458" s="10"/>
    </row>
    <row r="459" spans="4:4">
      <c r="D459" s="10"/>
    </row>
    <row r="460" spans="4:4">
      <c r="D460" s="10"/>
    </row>
    <row r="461" spans="4:4">
      <c r="D461" s="10"/>
    </row>
    <row r="462" spans="4:4">
      <c r="D462" s="10"/>
    </row>
    <row r="463" spans="4:4">
      <c r="D463" s="10"/>
    </row>
    <row r="464" spans="4:4">
      <c r="D464" s="10"/>
    </row>
    <row r="465" spans="4:4">
      <c r="D465" s="10"/>
    </row>
    <row r="466" spans="4:4">
      <c r="D466" s="10"/>
    </row>
    <row r="467" spans="4:4">
      <c r="D467" s="10"/>
    </row>
    <row r="468" spans="4:4">
      <c r="D468" s="10"/>
    </row>
    <row r="469" spans="4:4">
      <c r="D469" s="10"/>
    </row>
    <row r="470" spans="4:4">
      <c r="D470" s="10"/>
    </row>
    <row r="471" spans="4:4">
      <c r="D471" s="10"/>
    </row>
    <row r="472" spans="4:4">
      <c r="D472" s="10"/>
    </row>
    <row r="473" spans="4:4">
      <c r="D473" s="10"/>
    </row>
    <row r="474" spans="4:4">
      <c r="D474" s="10"/>
    </row>
    <row r="475" spans="4:4">
      <c r="D475" s="10"/>
    </row>
    <row r="476" spans="4:4">
      <c r="D476" s="10"/>
    </row>
    <row r="477" spans="4:4">
      <c r="D477" s="10"/>
    </row>
    <row r="478" spans="4:4">
      <c r="D478" s="10"/>
    </row>
    <row r="479" spans="4:4">
      <c r="D479" s="10"/>
    </row>
    <row r="480" spans="4:4">
      <c r="D480" s="10"/>
    </row>
    <row r="481" spans="4:4">
      <c r="D481" s="10"/>
    </row>
    <row r="482" spans="4:4">
      <c r="D482" s="10"/>
    </row>
    <row r="483" spans="4:4">
      <c r="D483" s="10"/>
    </row>
    <row r="484" spans="4:4">
      <c r="D484" s="10"/>
    </row>
    <row r="485" spans="4:4">
      <c r="D485" s="10"/>
    </row>
    <row r="486" spans="4:4">
      <c r="D486" s="10"/>
    </row>
    <row r="487" spans="4:4">
      <c r="D487" s="10"/>
    </row>
    <row r="488" spans="4:4">
      <c r="D488" s="10"/>
    </row>
    <row r="489" spans="4:4">
      <c r="D489" s="10"/>
    </row>
    <row r="490" spans="4:4">
      <c r="D490" s="10"/>
    </row>
    <row r="491" spans="4:4">
      <c r="D491" s="10"/>
    </row>
    <row r="492" spans="4:4">
      <c r="D492" s="10"/>
    </row>
    <row r="493" spans="4:4">
      <c r="D493" s="10"/>
    </row>
    <row r="494" spans="4:4">
      <c r="D494" s="10"/>
    </row>
    <row r="495" spans="4:4">
      <c r="D495" s="10"/>
    </row>
    <row r="496" spans="4:4">
      <c r="D496" s="10"/>
    </row>
    <row r="497" spans="4:4">
      <c r="D497" s="10"/>
    </row>
    <row r="498" spans="4:4">
      <c r="D498" s="10"/>
    </row>
    <row r="499" spans="4:4">
      <c r="D499" s="10"/>
    </row>
    <row r="500" spans="4:4">
      <c r="D500" s="10"/>
    </row>
    <row r="501" spans="4:4">
      <c r="D501" s="10"/>
    </row>
    <row r="502" spans="4:4">
      <c r="D502" s="10"/>
    </row>
    <row r="503" spans="4:4">
      <c r="D503" s="10"/>
    </row>
    <row r="504" spans="4:4">
      <c r="D504" s="10"/>
    </row>
    <row r="505" spans="4:4">
      <c r="D505" s="10"/>
    </row>
    <row r="506" spans="4:4">
      <c r="D506" s="10"/>
    </row>
    <row r="507" spans="4:4">
      <c r="D507" s="10"/>
    </row>
    <row r="508" spans="4:4">
      <c r="D508" s="10"/>
    </row>
    <row r="509" spans="4:4">
      <c r="D509" s="10"/>
    </row>
    <row r="510" spans="4:4">
      <c r="D510" s="10"/>
    </row>
    <row r="511" spans="4:4">
      <c r="D511" s="10"/>
    </row>
    <row r="512" spans="4:4">
      <c r="D512" s="10"/>
    </row>
    <row r="513" spans="4:4">
      <c r="D513" s="10"/>
    </row>
    <row r="514" spans="4:4">
      <c r="D514" s="10"/>
    </row>
    <row r="515" spans="4:4">
      <c r="D515" s="10"/>
    </row>
    <row r="516" spans="4:4">
      <c r="D516" s="10"/>
    </row>
    <row r="517" spans="4:4">
      <c r="D517" s="10"/>
    </row>
    <row r="518" spans="4:4">
      <c r="D518" s="10"/>
    </row>
    <row r="519" spans="4:4">
      <c r="D519" s="10"/>
    </row>
    <row r="520" spans="4:4">
      <c r="D520" s="10"/>
    </row>
    <row r="521" spans="4:4">
      <c r="D521" s="10"/>
    </row>
    <row r="522" spans="4:4">
      <c r="D522" s="10"/>
    </row>
    <row r="523" spans="4:4">
      <c r="D523" s="10"/>
    </row>
    <row r="524" spans="4:4">
      <c r="D524" s="10"/>
    </row>
    <row r="525" spans="4:4">
      <c r="D525" s="10"/>
    </row>
    <row r="526" spans="4:4">
      <c r="D526" s="10"/>
    </row>
    <row r="527" spans="4:4">
      <c r="D527" s="10"/>
    </row>
    <row r="528" spans="4:4">
      <c r="D528" s="10"/>
    </row>
    <row r="529" spans="4:4">
      <c r="D529" s="10"/>
    </row>
    <row r="530" spans="4:4">
      <c r="D530" s="10"/>
    </row>
    <row r="531" spans="4:4">
      <c r="D531" s="10"/>
    </row>
    <row r="532" spans="4:4">
      <c r="D532" s="10"/>
    </row>
    <row r="533" spans="4:4">
      <c r="D533" s="10"/>
    </row>
    <row r="534" spans="4:4">
      <c r="D534" s="10"/>
    </row>
    <row r="535" spans="4:4">
      <c r="D535" s="10"/>
    </row>
    <row r="536" spans="4:4">
      <c r="D536" s="10"/>
    </row>
    <row r="537" spans="4:4">
      <c r="D537" s="10"/>
    </row>
    <row r="538" spans="4:4">
      <c r="D538" s="10"/>
    </row>
    <row r="539" spans="4:4">
      <c r="D539" s="10"/>
    </row>
    <row r="540" spans="4:4">
      <c r="D540" s="10"/>
    </row>
    <row r="541" spans="4:4">
      <c r="D541" s="10"/>
    </row>
    <row r="542" spans="4:4">
      <c r="D542" s="10"/>
    </row>
    <row r="543" spans="4:4">
      <c r="D543" s="10"/>
    </row>
    <row r="544" spans="4:4">
      <c r="D544" s="10"/>
    </row>
    <row r="545" spans="4:4">
      <c r="D545" s="10"/>
    </row>
    <row r="546" spans="4:4">
      <c r="D546" s="10"/>
    </row>
    <row r="547" spans="4:4">
      <c r="D547" s="10"/>
    </row>
    <row r="548" spans="4:4">
      <c r="D548" s="10"/>
    </row>
    <row r="549" spans="4:4">
      <c r="D549" s="10"/>
    </row>
    <row r="550" spans="4:4">
      <c r="D550" s="10"/>
    </row>
    <row r="551" spans="4:4">
      <c r="D551" s="10"/>
    </row>
    <row r="552" spans="4:4">
      <c r="D552" s="10"/>
    </row>
    <row r="553" spans="4:4">
      <c r="D553" s="10"/>
    </row>
    <row r="554" spans="4:4">
      <c r="D554" s="10"/>
    </row>
    <row r="555" spans="4:4">
      <c r="D555" s="10"/>
    </row>
    <row r="556" spans="4:4">
      <c r="D556" s="10"/>
    </row>
    <row r="557" spans="4:4">
      <c r="D557" s="10"/>
    </row>
    <row r="558" spans="4:4">
      <c r="D558" s="10"/>
    </row>
    <row r="559" spans="4:4">
      <c r="D559" s="10"/>
    </row>
    <row r="560" spans="4:4">
      <c r="D560" s="10"/>
    </row>
    <row r="561" spans="4:4">
      <c r="D561" s="10"/>
    </row>
    <row r="562" spans="4:4">
      <c r="D562" s="10"/>
    </row>
    <row r="563" spans="4:4">
      <c r="D563" s="10"/>
    </row>
    <row r="564" spans="4:4">
      <c r="D564" s="10"/>
    </row>
    <row r="565" spans="4:4">
      <c r="D565" s="10"/>
    </row>
    <row r="566" spans="4:4">
      <c r="D566" s="10"/>
    </row>
    <row r="567" spans="4:4">
      <c r="D567" s="10"/>
    </row>
    <row r="568" spans="4:4">
      <c r="D568" s="10"/>
    </row>
    <row r="569" spans="4:4">
      <c r="D569" s="10"/>
    </row>
    <row r="570" spans="4:4">
      <c r="D570" s="10"/>
    </row>
    <row r="571" spans="4:4">
      <c r="D571" s="10"/>
    </row>
    <row r="572" spans="4:4">
      <c r="D572" s="10"/>
    </row>
    <row r="573" spans="4:4">
      <c r="D573" s="10"/>
    </row>
    <row r="574" spans="4:4">
      <c r="D574" s="10"/>
    </row>
    <row r="575" spans="4:4">
      <c r="D575" s="10"/>
    </row>
    <row r="576" spans="4:4">
      <c r="D576" s="10"/>
    </row>
    <row r="577" spans="4:4">
      <c r="D577" s="10"/>
    </row>
    <row r="578" spans="4:4">
      <c r="D578" s="10"/>
    </row>
    <row r="579" spans="4:4">
      <c r="D579" s="10"/>
    </row>
    <row r="580" spans="4:4">
      <c r="D580" s="10"/>
    </row>
    <row r="581" spans="4:4">
      <c r="D581" s="10"/>
    </row>
    <row r="582" spans="4:4">
      <c r="D582" s="10"/>
    </row>
    <row r="583" spans="4:4">
      <c r="D583" s="10"/>
    </row>
    <row r="584" spans="4:4">
      <c r="D584" s="10"/>
    </row>
    <row r="585" spans="4:4">
      <c r="D585" s="10"/>
    </row>
    <row r="586" spans="4:4">
      <c r="D586" s="10"/>
    </row>
    <row r="587" spans="4:4">
      <c r="D587" s="10"/>
    </row>
    <row r="588" spans="4:4">
      <c r="D588" s="10"/>
    </row>
    <row r="589" spans="4:4">
      <c r="D589" s="10"/>
    </row>
    <row r="590" spans="4:4">
      <c r="D590" s="10"/>
    </row>
    <row r="591" spans="4:4">
      <c r="D591" s="10"/>
    </row>
    <row r="592" spans="4:4">
      <c r="D592" s="10"/>
    </row>
    <row r="593" spans="4:4">
      <c r="D593" s="10"/>
    </row>
    <row r="594" spans="4:4">
      <c r="D594" s="10"/>
    </row>
    <row r="595" spans="4:4">
      <c r="D595" s="10"/>
    </row>
    <row r="596" spans="4:4">
      <c r="D596" s="10"/>
    </row>
    <row r="597" spans="4:4">
      <c r="D597" s="10"/>
    </row>
    <row r="598" spans="4:4">
      <c r="D598" s="10"/>
    </row>
    <row r="599" spans="4:4">
      <c r="D599" s="10"/>
    </row>
    <row r="600" spans="4:4">
      <c r="D600" s="10"/>
    </row>
    <row r="601" spans="4:4">
      <c r="D601" s="10"/>
    </row>
    <row r="602" spans="4:4">
      <c r="D602" s="10"/>
    </row>
    <row r="603" spans="4:4">
      <c r="D603" s="10"/>
    </row>
    <row r="604" spans="4:4">
      <c r="D604" s="10"/>
    </row>
    <row r="605" spans="4:4">
      <c r="D605" s="10"/>
    </row>
    <row r="606" spans="4:4">
      <c r="D606" s="10"/>
    </row>
    <row r="607" spans="4:4">
      <c r="D607" s="10"/>
    </row>
    <row r="608" spans="4:4">
      <c r="D608" s="10"/>
    </row>
    <row r="609" spans="4:4">
      <c r="D609" s="10"/>
    </row>
    <row r="610" spans="4:4">
      <c r="D610" s="10"/>
    </row>
    <row r="611" spans="4:4">
      <c r="D611" s="10"/>
    </row>
    <row r="612" spans="4:4">
      <c r="D612" s="10"/>
    </row>
    <row r="613" spans="4:4">
      <c r="D613" s="10"/>
    </row>
    <row r="614" spans="4:4">
      <c r="D614" s="10"/>
    </row>
    <row r="615" spans="4:4">
      <c r="D615" s="10"/>
    </row>
    <row r="616" spans="4:4">
      <c r="D616" s="10"/>
    </row>
    <row r="617" spans="4:4">
      <c r="D617" s="10"/>
    </row>
    <row r="618" spans="4:4">
      <c r="D618" s="10"/>
    </row>
    <row r="619" spans="4:4">
      <c r="D619" s="10"/>
    </row>
    <row r="620" spans="4:4">
      <c r="D620" s="10"/>
    </row>
    <row r="621" spans="4:4">
      <c r="D621" s="10"/>
    </row>
    <row r="622" spans="4:4">
      <c r="D622" s="10"/>
    </row>
    <row r="623" spans="4:4">
      <c r="D623" s="10"/>
    </row>
    <row r="624" spans="4:4">
      <c r="D624" s="10"/>
    </row>
    <row r="625" spans="4:4">
      <c r="D625" s="10"/>
    </row>
    <row r="626" spans="4:4">
      <c r="D626" s="10"/>
    </row>
    <row r="627" spans="4:4">
      <c r="D627" s="10"/>
    </row>
    <row r="628" spans="4:4">
      <c r="D628" s="10"/>
    </row>
    <row r="629" spans="4:4">
      <c r="D629" s="10"/>
    </row>
    <row r="630" spans="4:4">
      <c r="D630" s="10"/>
    </row>
    <row r="631" spans="4:4">
      <c r="D631" s="10"/>
    </row>
    <row r="632" spans="4:4">
      <c r="D632" s="10"/>
    </row>
    <row r="633" spans="4:4">
      <c r="D633" s="10"/>
    </row>
    <row r="634" spans="4:4">
      <c r="D634" s="10"/>
    </row>
    <row r="635" spans="4:4">
      <c r="D635" s="10"/>
    </row>
    <row r="636" spans="4:4">
      <c r="D636" s="10"/>
    </row>
    <row r="637" spans="4:4">
      <c r="D637" s="10"/>
    </row>
    <row r="638" spans="4:4">
      <c r="D638" s="10"/>
    </row>
    <row r="639" spans="4:4">
      <c r="D639" s="10"/>
    </row>
    <row r="640" spans="4:4">
      <c r="D640" s="10"/>
    </row>
    <row r="641" spans="4:4">
      <c r="D641" s="10"/>
    </row>
    <row r="642" spans="4:4">
      <c r="D642" s="10"/>
    </row>
    <row r="643" spans="4:4">
      <c r="D643" s="10"/>
    </row>
    <row r="644" spans="4:4">
      <c r="D644" s="10"/>
    </row>
    <row r="645" spans="4:4">
      <c r="D645" s="10"/>
    </row>
    <row r="646" spans="4:4">
      <c r="D646" s="10"/>
    </row>
    <row r="647" spans="4:4">
      <c r="D647" s="10"/>
    </row>
    <row r="648" spans="4:4">
      <c r="D648" s="10"/>
    </row>
    <row r="649" spans="4:4">
      <c r="D649" s="10"/>
    </row>
    <row r="650" spans="4:4">
      <c r="D650" s="10"/>
    </row>
    <row r="651" spans="4:4">
      <c r="D651" s="10"/>
    </row>
    <row r="652" spans="4:4">
      <c r="D652" s="10"/>
    </row>
    <row r="653" spans="4:4">
      <c r="D653" s="10"/>
    </row>
    <row r="654" spans="4:4">
      <c r="D654" s="10"/>
    </row>
    <row r="655" spans="4:4">
      <c r="D655" s="10"/>
    </row>
    <row r="656" spans="4:4">
      <c r="D656" s="10"/>
    </row>
    <row r="657" spans="4:4">
      <c r="D657" s="10"/>
    </row>
    <row r="658" spans="4:4">
      <c r="D658" s="10"/>
    </row>
    <row r="659" spans="4:4">
      <c r="D659" s="10"/>
    </row>
    <row r="660" spans="4:4">
      <c r="D660" s="10"/>
    </row>
    <row r="661" spans="4:4">
      <c r="D661" s="10"/>
    </row>
    <row r="662" spans="4:4">
      <c r="D662" s="10"/>
    </row>
    <row r="663" spans="4:4">
      <c r="D663" s="10"/>
    </row>
    <row r="664" spans="4:4">
      <c r="D664" s="10"/>
    </row>
    <row r="665" spans="4:4">
      <c r="D665" s="10"/>
    </row>
    <row r="666" spans="4:4">
      <c r="D666" s="10"/>
    </row>
    <row r="667" spans="4:4">
      <c r="D667" s="10"/>
    </row>
    <row r="668" spans="4:4">
      <c r="D668" s="10"/>
    </row>
    <row r="669" spans="4:4">
      <c r="D669" s="10"/>
    </row>
    <row r="670" spans="4:4">
      <c r="D670" s="10"/>
    </row>
    <row r="671" spans="4:4">
      <c r="D671" s="10"/>
    </row>
    <row r="672" spans="4:4">
      <c r="D672" s="10"/>
    </row>
    <row r="673" spans="4:4">
      <c r="D673" s="10"/>
    </row>
    <row r="674" spans="4:4">
      <c r="D674" s="10"/>
    </row>
    <row r="675" spans="4:4">
      <c r="D675" s="10"/>
    </row>
    <row r="676" spans="4:4">
      <c r="D676" s="10"/>
    </row>
    <row r="677" spans="4:4">
      <c r="D677" s="10"/>
    </row>
    <row r="678" spans="4:4">
      <c r="D678" s="10"/>
    </row>
    <row r="679" spans="4:4">
      <c r="D679" s="10"/>
    </row>
    <row r="680" spans="4:4">
      <c r="D680" s="10"/>
    </row>
    <row r="681" spans="4:4">
      <c r="D681" s="10"/>
    </row>
    <row r="682" spans="4:4">
      <c r="D682" s="10"/>
    </row>
    <row r="683" spans="4:4">
      <c r="D683" s="10"/>
    </row>
    <row r="684" spans="4:4">
      <c r="D684" s="10"/>
    </row>
    <row r="685" spans="4:4">
      <c r="D685" s="10"/>
    </row>
    <row r="686" spans="4:4">
      <c r="D686" s="10"/>
    </row>
    <row r="687" spans="4:4">
      <c r="D687" s="10"/>
    </row>
    <row r="688" spans="4:4">
      <c r="D688" s="10"/>
    </row>
    <row r="689" spans="4:4">
      <c r="D689" s="10"/>
    </row>
    <row r="690" spans="4:4">
      <c r="D690" s="10"/>
    </row>
    <row r="691" spans="4:4">
      <c r="D691" s="10"/>
    </row>
    <row r="692" spans="4:4">
      <c r="D692" s="10"/>
    </row>
    <row r="693" spans="4:4">
      <c r="D693" s="10"/>
    </row>
    <row r="694" spans="4:4">
      <c r="D694" s="10"/>
    </row>
    <row r="695" spans="4:4">
      <c r="D695" s="10"/>
    </row>
    <row r="696" spans="4:4">
      <c r="D696" s="10"/>
    </row>
    <row r="697" spans="4:4">
      <c r="D697" s="10"/>
    </row>
    <row r="698" spans="4:4">
      <c r="D698" s="10"/>
    </row>
    <row r="699" spans="4:4">
      <c r="D699" s="10"/>
    </row>
    <row r="700" spans="4:4">
      <c r="D700" s="10"/>
    </row>
    <row r="701" spans="4:4">
      <c r="D701" s="10"/>
    </row>
    <row r="702" spans="4:4">
      <c r="D702" s="10"/>
    </row>
    <row r="703" spans="4:4">
      <c r="D703" s="10"/>
    </row>
    <row r="704" spans="4:4">
      <c r="D704" s="10"/>
    </row>
    <row r="705" spans="4:4">
      <c r="D705" s="10"/>
    </row>
    <row r="706" spans="4:4">
      <c r="D706" s="10"/>
    </row>
    <row r="707" spans="4:4">
      <c r="D707" s="10"/>
    </row>
    <row r="708" spans="4:4">
      <c r="D708" s="10"/>
    </row>
    <row r="709" spans="4:4">
      <c r="D709" s="10"/>
    </row>
    <row r="710" spans="4:4">
      <c r="D710" s="10"/>
    </row>
    <row r="711" spans="4:4">
      <c r="D711" s="10"/>
    </row>
    <row r="712" spans="4:4">
      <c r="D712" s="10"/>
    </row>
    <row r="713" spans="4:4">
      <c r="D713" s="10"/>
    </row>
    <row r="714" spans="4:4">
      <c r="D714" s="10"/>
    </row>
    <row r="715" spans="4:4">
      <c r="D715" s="10"/>
    </row>
    <row r="716" spans="4:4">
      <c r="D716" s="10"/>
    </row>
    <row r="717" spans="4:4">
      <c r="D717" s="10"/>
    </row>
    <row r="718" spans="4:4">
      <c r="D718" s="10"/>
    </row>
    <row r="719" spans="4:4">
      <c r="D719" s="10"/>
    </row>
    <row r="720" spans="4:4">
      <c r="D720" s="10"/>
    </row>
    <row r="721" spans="4:4">
      <c r="D721" s="10"/>
    </row>
    <row r="722" spans="4:4">
      <c r="D722" s="10"/>
    </row>
    <row r="723" spans="4:4">
      <c r="D723" s="10"/>
    </row>
    <row r="724" spans="4:4">
      <c r="D724" s="10"/>
    </row>
    <row r="725" spans="4:4">
      <c r="D725" s="10"/>
    </row>
    <row r="726" spans="4:4">
      <c r="D726" s="10"/>
    </row>
    <row r="727" spans="4:4">
      <c r="D727" s="10"/>
    </row>
    <row r="728" spans="4:4">
      <c r="D728" s="10"/>
    </row>
    <row r="729" spans="4:4">
      <c r="D729" s="10"/>
    </row>
    <row r="730" spans="4:4">
      <c r="D730" s="10"/>
    </row>
    <row r="731" spans="4:4">
      <c r="D731" s="10"/>
    </row>
    <row r="732" spans="4:4">
      <c r="D732" s="10"/>
    </row>
    <row r="733" spans="4:4">
      <c r="D733" s="10"/>
    </row>
    <row r="734" spans="4:4">
      <c r="D734" s="10"/>
    </row>
    <row r="735" spans="4:4">
      <c r="D735" s="10"/>
    </row>
    <row r="736" spans="4:4">
      <c r="D736" s="10"/>
    </row>
    <row r="737" spans="4:4">
      <c r="D737" s="10"/>
    </row>
    <row r="738" spans="4:4">
      <c r="D738" s="10"/>
    </row>
    <row r="739" spans="4:4">
      <c r="D739" s="10"/>
    </row>
    <row r="740" spans="4:4">
      <c r="D740" s="10"/>
    </row>
    <row r="741" spans="4:4">
      <c r="D741" s="10"/>
    </row>
    <row r="742" spans="4:4">
      <c r="D742" s="10"/>
    </row>
    <row r="743" spans="4:4">
      <c r="D743" s="10"/>
    </row>
    <row r="744" spans="4:4">
      <c r="D744" s="10"/>
    </row>
    <row r="745" spans="4:4">
      <c r="D745" s="10"/>
    </row>
    <row r="746" spans="4:4">
      <c r="D746" s="10"/>
    </row>
    <row r="747" spans="4:4">
      <c r="D747" s="10"/>
    </row>
    <row r="748" spans="4:4">
      <c r="D748" s="10"/>
    </row>
    <row r="749" spans="4:4">
      <c r="D749" s="10"/>
    </row>
    <row r="750" spans="4:4">
      <c r="D750" s="10"/>
    </row>
    <row r="751" spans="4:4">
      <c r="D751" s="10"/>
    </row>
    <row r="752" spans="4:4">
      <c r="D752" s="10"/>
    </row>
    <row r="753" spans="4:4">
      <c r="D753" s="10"/>
    </row>
    <row r="754" spans="4:4">
      <c r="D754" s="10"/>
    </row>
    <row r="755" spans="4:4">
      <c r="D755" s="10"/>
    </row>
    <row r="756" spans="4:4">
      <c r="D756" s="10"/>
    </row>
    <row r="757" spans="4:4">
      <c r="D757" s="10"/>
    </row>
    <row r="758" spans="4:4">
      <c r="D758" s="10"/>
    </row>
    <row r="759" spans="4:4">
      <c r="D759" s="10"/>
    </row>
    <row r="760" spans="4:4">
      <c r="D760" s="10"/>
    </row>
    <row r="761" spans="4:4">
      <c r="D761" s="10"/>
    </row>
    <row r="762" spans="4:4">
      <c r="D762" s="10"/>
    </row>
    <row r="763" spans="4:4">
      <c r="D763" s="10"/>
    </row>
    <row r="764" spans="4:4">
      <c r="D764" s="10"/>
    </row>
    <row r="765" spans="4:4">
      <c r="D765" s="10"/>
    </row>
    <row r="766" spans="4:4">
      <c r="D766" s="10"/>
    </row>
    <row r="767" spans="4:4">
      <c r="D767" s="10"/>
    </row>
    <row r="768" spans="4:4">
      <c r="D768" s="10"/>
    </row>
    <row r="769" spans="4:4">
      <c r="D769" s="10"/>
    </row>
    <row r="770" spans="4:4">
      <c r="D770" s="10"/>
    </row>
    <row r="771" spans="4:4">
      <c r="D771" s="10"/>
    </row>
    <row r="772" spans="4:4">
      <c r="D772" s="10"/>
    </row>
    <row r="773" spans="4:4">
      <c r="D773" s="10"/>
    </row>
    <row r="774" spans="4:4">
      <c r="D774" s="10"/>
    </row>
    <row r="775" spans="4:4">
      <c r="D775" s="10"/>
    </row>
    <row r="776" spans="4:4">
      <c r="D776" s="10"/>
    </row>
    <row r="777" spans="4:4">
      <c r="D777" s="10"/>
    </row>
    <row r="778" spans="4:4">
      <c r="D778" s="10"/>
    </row>
    <row r="779" spans="4:4">
      <c r="D779" s="10"/>
    </row>
    <row r="780" spans="4:4">
      <c r="D780" s="10"/>
    </row>
    <row r="781" spans="4:4">
      <c r="D781" s="10"/>
    </row>
    <row r="782" spans="4:4">
      <c r="D782" s="10"/>
    </row>
    <row r="783" spans="4:4">
      <c r="D783" s="10"/>
    </row>
    <row r="784" spans="4:4">
      <c r="D784" s="10"/>
    </row>
    <row r="785" spans="4:4">
      <c r="D785" s="10"/>
    </row>
    <row r="786" spans="4:4">
      <c r="D786" s="10"/>
    </row>
    <row r="787" spans="4:4">
      <c r="D787" s="10"/>
    </row>
    <row r="788" spans="4:4">
      <c r="D788" s="10"/>
    </row>
    <row r="789" spans="4:4">
      <c r="D789" s="10"/>
    </row>
    <row r="790" spans="4:4">
      <c r="D790" s="10"/>
    </row>
    <row r="791" spans="4:4">
      <c r="D791" s="10"/>
    </row>
    <row r="792" spans="4:4">
      <c r="D792" s="10"/>
    </row>
    <row r="793" spans="4:4">
      <c r="D793" s="10"/>
    </row>
    <row r="794" spans="4:4">
      <c r="D794" s="10"/>
    </row>
    <row r="795" spans="4:4">
      <c r="D795" s="10"/>
    </row>
    <row r="796" spans="4:4">
      <c r="D796" s="10"/>
    </row>
    <row r="797" spans="4:4">
      <c r="D797" s="10"/>
    </row>
    <row r="798" spans="4:4">
      <c r="D798" s="10"/>
    </row>
    <row r="799" spans="4:4">
      <c r="D799" s="10"/>
    </row>
    <row r="800" spans="4:4">
      <c r="D800" s="10"/>
    </row>
    <row r="801" spans="4:4">
      <c r="D801" s="10"/>
    </row>
    <row r="802" spans="4:4">
      <c r="D802" s="10"/>
    </row>
    <row r="803" spans="4:4">
      <c r="D803" s="10"/>
    </row>
    <row r="804" spans="4:4">
      <c r="D804" s="10"/>
    </row>
    <row r="805" spans="4:4">
      <c r="D805" s="10"/>
    </row>
    <row r="806" spans="4:4">
      <c r="D806" s="10"/>
    </row>
    <row r="807" spans="4:4">
      <c r="D807" s="10"/>
    </row>
    <row r="808" spans="4:4">
      <c r="D808" s="10"/>
    </row>
    <row r="809" spans="4:4">
      <c r="D809" s="10"/>
    </row>
    <row r="810" spans="4:4">
      <c r="D810" s="10"/>
    </row>
    <row r="811" spans="4:4">
      <c r="D811" s="10"/>
    </row>
    <row r="812" spans="4:4">
      <c r="D812" s="10"/>
    </row>
    <row r="813" spans="4:4">
      <c r="D813" s="10"/>
    </row>
    <row r="814" spans="4:4">
      <c r="D814" s="10"/>
    </row>
    <row r="815" spans="4:4">
      <c r="D815" s="10"/>
    </row>
    <row r="816" spans="4:4">
      <c r="D816" s="10"/>
    </row>
    <row r="817" spans="4:4">
      <c r="D817" s="10"/>
    </row>
    <row r="818" spans="4:4">
      <c r="D818" s="10"/>
    </row>
    <row r="819" spans="4:4">
      <c r="D819" s="10"/>
    </row>
    <row r="820" spans="4:4">
      <c r="D820" s="10"/>
    </row>
    <row r="821" spans="4:4">
      <c r="D821" s="10"/>
    </row>
    <row r="822" spans="4:4">
      <c r="D822" s="10"/>
    </row>
    <row r="823" spans="4:4">
      <c r="D823" s="10"/>
    </row>
    <row r="824" spans="4:4">
      <c r="D824" s="10"/>
    </row>
    <row r="825" spans="4:4">
      <c r="D825" s="10"/>
    </row>
    <row r="826" spans="4:4">
      <c r="D826" s="10"/>
    </row>
    <row r="827" spans="4:4">
      <c r="D827" s="10"/>
    </row>
    <row r="828" spans="4:4">
      <c r="D828" s="10"/>
    </row>
    <row r="829" spans="4:4">
      <c r="D829" s="10"/>
    </row>
    <row r="830" spans="4:4">
      <c r="D830" s="10"/>
    </row>
    <row r="831" spans="4:4">
      <c r="D831" s="10"/>
    </row>
    <row r="832" spans="4:4">
      <c r="D832" s="10"/>
    </row>
    <row r="833" spans="4:4">
      <c r="D833" s="10"/>
    </row>
    <row r="834" spans="4:4">
      <c r="D834" s="10"/>
    </row>
    <row r="835" spans="4:4">
      <c r="D835" s="10"/>
    </row>
    <row r="836" spans="4:4">
      <c r="D836" s="10"/>
    </row>
    <row r="837" spans="4:4">
      <c r="D837" s="10"/>
    </row>
    <row r="838" spans="4:4">
      <c r="D838" s="10"/>
    </row>
    <row r="839" spans="4:4">
      <c r="D839" s="10"/>
    </row>
    <row r="840" spans="4:4">
      <c r="D840" s="10"/>
    </row>
    <row r="841" spans="4:4">
      <c r="D841" s="10"/>
    </row>
    <row r="842" spans="4:4">
      <c r="D842" s="10"/>
    </row>
    <row r="843" spans="4:4">
      <c r="D843" s="10"/>
    </row>
    <row r="844" spans="4:4">
      <c r="D844" s="10"/>
    </row>
    <row r="845" spans="4:4">
      <c r="D845" s="10"/>
    </row>
    <row r="846" spans="4:4">
      <c r="D846" s="10"/>
    </row>
    <row r="847" spans="4:4">
      <c r="D847" s="10"/>
    </row>
    <row r="848" spans="4:4">
      <c r="D848" s="10"/>
    </row>
    <row r="849" spans="4:4">
      <c r="D849" s="10"/>
    </row>
    <row r="850" spans="4:4">
      <c r="D850" s="10"/>
    </row>
    <row r="851" spans="4:4">
      <c r="D851" s="10"/>
    </row>
    <row r="852" spans="4:4">
      <c r="D852" s="10"/>
    </row>
    <row r="853" spans="4:4">
      <c r="D853" s="10"/>
    </row>
    <row r="854" spans="4:4">
      <c r="D854" s="10"/>
    </row>
    <row r="855" spans="4:4">
      <c r="D855" s="10"/>
    </row>
    <row r="856" spans="4:4">
      <c r="D856" s="10"/>
    </row>
    <row r="857" spans="4:4">
      <c r="D857" s="10"/>
    </row>
    <row r="858" spans="4:4">
      <c r="D858" s="10"/>
    </row>
    <row r="859" spans="4:4">
      <c r="D859" s="10"/>
    </row>
    <row r="860" spans="4:4">
      <c r="D860" s="10"/>
    </row>
    <row r="861" spans="4:4">
      <c r="D861" s="10"/>
    </row>
    <row r="862" spans="4:4">
      <c r="D862" s="10"/>
    </row>
    <row r="863" spans="4:4">
      <c r="D863" s="10"/>
    </row>
    <row r="864" spans="4:4">
      <c r="D864" s="10"/>
    </row>
    <row r="865" spans="4:4">
      <c r="D865" s="10"/>
    </row>
    <row r="866" spans="4:4">
      <c r="D866" s="10"/>
    </row>
    <row r="867" spans="4:4">
      <c r="D867" s="10"/>
    </row>
    <row r="868" spans="4:4">
      <c r="D868" s="10"/>
    </row>
    <row r="869" spans="4:4">
      <c r="D869" s="10"/>
    </row>
    <row r="870" spans="4:4">
      <c r="D870" s="10"/>
    </row>
    <row r="871" spans="4:4">
      <c r="D871" s="10"/>
    </row>
    <row r="872" spans="4:4">
      <c r="D872" s="10"/>
    </row>
    <row r="873" spans="4:4">
      <c r="D873" s="10"/>
    </row>
    <row r="874" spans="4:4">
      <c r="D874" s="10"/>
    </row>
    <row r="875" spans="4:4">
      <c r="D875" s="10"/>
    </row>
    <row r="876" spans="4:4">
      <c r="D876" s="10"/>
    </row>
    <row r="877" spans="4:4">
      <c r="D877" s="10"/>
    </row>
    <row r="878" spans="4:4">
      <c r="D878" s="10"/>
    </row>
    <row r="879" spans="4:4">
      <c r="D879" s="10"/>
    </row>
    <row r="880" spans="4:4">
      <c r="D880" s="10"/>
    </row>
    <row r="881" spans="4:4">
      <c r="D881" s="10"/>
    </row>
    <row r="882" spans="4:4">
      <c r="D882" s="10"/>
    </row>
    <row r="883" spans="4:4">
      <c r="D883" s="10"/>
    </row>
    <row r="884" spans="4:4">
      <c r="D884" s="10"/>
    </row>
    <row r="885" spans="4:4">
      <c r="D885" s="10"/>
    </row>
    <row r="886" spans="4:4">
      <c r="D886" s="10"/>
    </row>
    <row r="887" spans="4:4">
      <c r="D887" s="10"/>
    </row>
    <row r="888" spans="4:4">
      <c r="D888" s="10"/>
    </row>
    <row r="889" spans="4:4">
      <c r="D889" s="10"/>
    </row>
    <row r="890" spans="4:4">
      <c r="D890" s="10"/>
    </row>
    <row r="891" spans="4:4">
      <c r="D891" s="10"/>
    </row>
    <row r="892" spans="4:4">
      <c r="D892" s="10"/>
    </row>
    <row r="893" spans="4:4">
      <c r="D893" s="10"/>
    </row>
    <row r="894" spans="4:4">
      <c r="D894" s="10"/>
    </row>
    <row r="895" spans="4:4">
      <c r="D895" s="10"/>
    </row>
    <row r="896" spans="4:4">
      <c r="D896" s="10"/>
    </row>
    <row r="897" spans="4:4">
      <c r="D897" s="10"/>
    </row>
    <row r="898" spans="4:4">
      <c r="D898" s="10"/>
    </row>
    <row r="899" spans="4:4">
      <c r="D899" s="10"/>
    </row>
    <row r="900" spans="4:4">
      <c r="D900" s="10"/>
    </row>
    <row r="901" spans="4:4">
      <c r="D901" s="10"/>
    </row>
    <row r="902" spans="4:4">
      <c r="D902" s="10"/>
    </row>
    <row r="903" spans="4:4">
      <c r="D903" s="10"/>
    </row>
    <row r="904" spans="4:4">
      <c r="D904" s="10"/>
    </row>
    <row r="905" spans="4:4">
      <c r="D905" s="10"/>
    </row>
    <row r="906" spans="4:4">
      <c r="D906" s="10"/>
    </row>
    <row r="907" spans="4:4">
      <c r="D907" s="10"/>
    </row>
    <row r="908" spans="4:4">
      <c r="D908" s="10"/>
    </row>
    <row r="909" spans="4:4">
      <c r="D909" s="10"/>
    </row>
    <row r="910" spans="4:4">
      <c r="D910" s="10"/>
    </row>
    <row r="911" spans="4:4">
      <c r="D911" s="10"/>
    </row>
    <row r="912" spans="4:4">
      <c r="D912" s="10"/>
    </row>
    <row r="913" spans="4:4">
      <c r="D913" s="10"/>
    </row>
    <row r="914" spans="4:4">
      <c r="D914" s="10"/>
    </row>
    <row r="915" spans="4:4">
      <c r="D915" s="10"/>
    </row>
    <row r="916" spans="4:4">
      <c r="D916" s="10"/>
    </row>
    <row r="917" spans="4:4">
      <c r="D917" s="10"/>
    </row>
    <row r="918" spans="4:4">
      <c r="D918" s="10"/>
    </row>
    <row r="919" spans="4:4">
      <c r="D919" s="10"/>
    </row>
    <row r="920" spans="4:4">
      <c r="D920" s="10"/>
    </row>
    <row r="921" spans="4:4">
      <c r="D921" s="10"/>
    </row>
    <row r="922" spans="4:4">
      <c r="D922" s="10"/>
    </row>
    <row r="923" spans="4:4">
      <c r="D923" s="10"/>
    </row>
    <row r="924" spans="4:4">
      <c r="D924" s="10"/>
    </row>
    <row r="925" spans="4:4">
      <c r="D925" s="10"/>
    </row>
    <row r="926" spans="4:4">
      <c r="D926" s="10"/>
    </row>
    <row r="927" spans="4:4">
      <c r="D927" s="10"/>
    </row>
    <row r="928" spans="4:4">
      <c r="D928" s="10"/>
    </row>
    <row r="929" spans="4:4">
      <c r="D929" s="10"/>
    </row>
    <row r="930" spans="4:4">
      <c r="D930" s="10"/>
    </row>
    <row r="931" spans="4:4">
      <c r="D931" s="10"/>
    </row>
    <row r="932" spans="4:4">
      <c r="D932" s="10"/>
    </row>
    <row r="933" spans="4:4">
      <c r="D933" s="10"/>
    </row>
    <row r="934" spans="4:4">
      <c r="D934" s="10"/>
    </row>
    <row r="935" spans="4:4">
      <c r="D935" s="10"/>
    </row>
    <row r="936" spans="4:4">
      <c r="D936" s="10"/>
    </row>
    <row r="937" spans="4:4">
      <c r="D937" s="10"/>
    </row>
    <row r="938" spans="4:4">
      <c r="D938" s="10"/>
    </row>
    <row r="939" spans="4:4">
      <c r="D939" s="10"/>
    </row>
    <row r="940" spans="4:4">
      <c r="D940" s="10"/>
    </row>
    <row r="941" spans="4:4">
      <c r="D941" s="10"/>
    </row>
    <row r="942" spans="4:4">
      <c r="D942" s="10"/>
    </row>
    <row r="943" spans="4:4">
      <c r="D943" s="10"/>
    </row>
    <row r="944" spans="4:4">
      <c r="D944" s="10"/>
    </row>
    <row r="945" spans="4:4">
      <c r="D945" s="10"/>
    </row>
    <row r="946" spans="4:4">
      <c r="D946" s="10"/>
    </row>
    <row r="947" spans="4:4">
      <c r="D947" s="10"/>
    </row>
    <row r="948" spans="4:4">
      <c r="D948" s="10"/>
    </row>
    <row r="949" spans="4:4">
      <c r="D949" s="10"/>
    </row>
    <row r="950" spans="4:4">
      <c r="D950" s="10"/>
    </row>
    <row r="951" spans="4:4">
      <c r="D951" s="10"/>
    </row>
    <row r="952" spans="4:4">
      <c r="D952" s="10"/>
    </row>
    <row r="953" spans="4:4">
      <c r="D953" s="10"/>
    </row>
    <row r="954" spans="4:4">
      <c r="D954" s="10"/>
    </row>
    <row r="955" spans="4:4">
      <c r="D955" s="10"/>
    </row>
    <row r="956" spans="4:4">
      <c r="D956" s="10"/>
    </row>
    <row r="957" spans="4:4">
      <c r="D957" s="10"/>
    </row>
    <row r="958" spans="4:4">
      <c r="D958" s="10"/>
    </row>
    <row r="959" spans="4:4">
      <c r="D959" s="10"/>
    </row>
    <row r="960" spans="4:4">
      <c r="D960" s="10"/>
    </row>
    <row r="961" spans="4:4">
      <c r="D961" s="10"/>
    </row>
    <row r="962" spans="4:4">
      <c r="D962" s="10"/>
    </row>
    <row r="963" spans="4:4">
      <c r="D963" s="10"/>
    </row>
    <row r="964" spans="4:4">
      <c r="D964" s="10"/>
    </row>
    <row r="965" spans="4:4">
      <c r="D965" s="10"/>
    </row>
    <row r="966" spans="4:4">
      <c r="D966" s="10"/>
    </row>
    <row r="967" spans="4:4">
      <c r="D967" s="10"/>
    </row>
    <row r="968" spans="4:4">
      <c r="D968" s="10"/>
    </row>
    <row r="969" spans="4:4">
      <c r="D969" s="10"/>
    </row>
    <row r="970" spans="4:4">
      <c r="D970" s="10"/>
    </row>
    <row r="971" spans="4:4">
      <c r="D971" s="10"/>
    </row>
    <row r="972" spans="4:4">
      <c r="D972" s="10"/>
    </row>
    <row r="973" spans="4:4">
      <c r="D973" s="10"/>
    </row>
    <row r="974" spans="4:4">
      <c r="D974" s="10"/>
    </row>
    <row r="975" spans="4:4">
      <c r="D975" s="10"/>
    </row>
    <row r="976" spans="4:4">
      <c r="D976" s="10"/>
    </row>
    <row r="977" spans="4:4">
      <c r="D977" s="10"/>
    </row>
    <row r="978" spans="4:4">
      <c r="D978" s="10"/>
    </row>
    <row r="979" spans="4:4">
      <c r="D979" s="10"/>
    </row>
    <row r="980" spans="4:4">
      <c r="D980" s="10"/>
    </row>
    <row r="981" spans="4:4">
      <c r="D981" s="10"/>
    </row>
    <row r="982" spans="4:4">
      <c r="D982" s="10"/>
    </row>
    <row r="983" spans="4:4">
      <c r="D983" s="10"/>
    </row>
    <row r="984" spans="4:4">
      <c r="D984" s="10"/>
    </row>
    <row r="985" spans="4:4">
      <c r="D985" s="10"/>
    </row>
    <row r="986" spans="4:4">
      <c r="D986" s="10"/>
    </row>
    <row r="987" spans="4:4">
      <c r="D987" s="10"/>
    </row>
    <row r="988" spans="4:4">
      <c r="D988" s="10"/>
    </row>
    <row r="989" spans="4:4">
      <c r="D989" s="10"/>
    </row>
    <row r="990" spans="4:4">
      <c r="D990" s="10"/>
    </row>
    <row r="991" spans="4:4">
      <c r="D991" s="10"/>
    </row>
    <row r="992" spans="4:4">
      <c r="D992" s="10"/>
    </row>
    <row r="993" spans="4:4">
      <c r="D993" s="10"/>
    </row>
    <row r="994" spans="4:4">
      <c r="D994" s="10"/>
    </row>
    <row r="995" spans="4:4">
      <c r="D995" s="10"/>
    </row>
    <row r="996" spans="4:4">
      <c r="D996" s="10"/>
    </row>
    <row r="997" spans="4:4">
      <c r="D997" s="10"/>
    </row>
    <row r="998" spans="4:4">
      <c r="D998" s="10"/>
    </row>
    <row r="999" spans="4:4">
      <c r="D999" s="10"/>
    </row>
    <row r="1000" spans="4:4">
      <c r="D1000" s="10"/>
    </row>
    <row r="1001" spans="4:4">
      <c r="D1001" s="10"/>
    </row>
    <row r="1002" spans="4:4">
      <c r="D1002" s="10"/>
    </row>
    <row r="1003" spans="4:4">
      <c r="D1003" s="10"/>
    </row>
    <row r="1004" spans="4:4">
      <c r="D1004" s="10"/>
    </row>
    <row r="1005" spans="4:4">
      <c r="D1005" s="10"/>
    </row>
    <row r="1006" spans="4:4">
      <c r="D1006" s="10"/>
    </row>
    <row r="1007" spans="4:4">
      <c r="D1007" s="10"/>
    </row>
    <row r="1008" spans="4:4">
      <c r="D1008" s="10"/>
    </row>
    <row r="1009" spans="4:4">
      <c r="D1009" s="10"/>
    </row>
    <row r="1010" spans="4:4">
      <c r="D1010" s="10"/>
    </row>
    <row r="1011" spans="4:4">
      <c r="D1011" s="10"/>
    </row>
    <row r="1012" spans="4:4">
      <c r="D1012" s="10"/>
    </row>
    <row r="1013" spans="4:4">
      <c r="D1013" s="10"/>
    </row>
    <row r="1014" spans="4:4">
      <c r="D1014" s="10"/>
    </row>
    <row r="1015" spans="4:4">
      <c r="D1015" s="10"/>
    </row>
    <row r="1016" spans="4:4">
      <c r="D1016" s="10"/>
    </row>
    <row r="1017" spans="4:4">
      <c r="D1017" s="10"/>
    </row>
    <row r="1018" spans="4:4">
      <c r="D1018" s="10"/>
    </row>
    <row r="1019" spans="4:4">
      <c r="D1019" s="10"/>
    </row>
    <row r="1020" spans="4:4">
      <c r="D1020" s="10"/>
    </row>
    <row r="1021" spans="4:4">
      <c r="D1021" s="10"/>
    </row>
    <row r="1022" spans="4:4">
      <c r="D1022" s="10"/>
    </row>
    <row r="1023" spans="4:4">
      <c r="D1023" s="10"/>
    </row>
    <row r="1024" spans="4:4">
      <c r="D1024" s="10"/>
    </row>
    <row r="1025" spans="4:4">
      <c r="D1025" s="10"/>
    </row>
    <row r="1026" spans="4:4">
      <c r="D1026" s="10"/>
    </row>
    <row r="1027" spans="4:4">
      <c r="D1027" s="10"/>
    </row>
    <row r="1028" spans="4:4">
      <c r="D1028" s="10"/>
    </row>
    <row r="1029" spans="4:4">
      <c r="D1029" s="10"/>
    </row>
    <row r="1030" spans="4:4">
      <c r="D1030" s="10"/>
    </row>
    <row r="1031" spans="4:4">
      <c r="D1031" s="10"/>
    </row>
    <row r="1032" spans="4:4">
      <c r="D1032" s="10"/>
    </row>
    <row r="1033" spans="4:4">
      <c r="D1033" s="10"/>
    </row>
    <row r="1034" spans="4:4">
      <c r="D1034" s="10"/>
    </row>
    <row r="1035" spans="4:4">
      <c r="D1035" s="10"/>
    </row>
    <row r="1036" spans="4:4">
      <c r="D1036" s="10"/>
    </row>
    <row r="1037" spans="4:4">
      <c r="D1037" s="10"/>
    </row>
    <row r="1038" spans="4:4">
      <c r="D1038" s="10"/>
    </row>
    <row r="1039" spans="4:4">
      <c r="D1039" s="10"/>
    </row>
    <row r="1040" spans="4:4">
      <c r="D1040" s="10"/>
    </row>
    <row r="1041" spans="4:4">
      <c r="D1041" s="10"/>
    </row>
    <row r="1042" spans="4:4">
      <c r="D1042" s="10"/>
    </row>
    <row r="1043" spans="4:4">
      <c r="D1043" s="10"/>
    </row>
    <row r="1044" spans="4:4">
      <c r="D1044" s="10"/>
    </row>
    <row r="1045" spans="4:4">
      <c r="D1045" s="10"/>
    </row>
    <row r="1046" spans="4:4">
      <c r="D1046" s="10"/>
    </row>
    <row r="1047" spans="4:4">
      <c r="D1047" s="10"/>
    </row>
    <row r="1048" spans="4:4">
      <c r="D1048" s="10"/>
    </row>
    <row r="1049" spans="4:4">
      <c r="D1049" s="10"/>
    </row>
    <row r="1050" spans="4:4">
      <c r="D1050" s="10"/>
    </row>
    <row r="1051" spans="4:4">
      <c r="D1051" s="10"/>
    </row>
    <row r="1052" spans="4:4">
      <c r="D1052" s="10"/>
    </row>
    <row r="1053" spans="4:4">
      <c r="D1053" s="10"/>
    </row>
    <row r="1054" spans="4:4">
      <c r="D1054" s="10"/>
    </row>
    <row r="1055" spans="4:4">
      <c r="D1055" s="10"/>
    </row>
    <row r="1056" spans="4:4">
      <c r="D1056" s="10"/>
    </row>
    <row r="1057" spans="4:4">
      <c r="D1057" s="10"/>
    </row>
    <row r="1058" spans="4:4">
      <c r="D1058" s="10"/>
    </row>
    <row r="1059" spans="4:4">
      <c r="D1059" s="10"/>
    </row>
    <row r="1060" spans="4:4">
      <c r="D1060" s="10"/>
    </row>
    <row r="1061" spans="4:4">
      <c r="D1061" s="10"/>
    </row>
    <row r="1062" spans="4:4">
      <c r="D1062" s="10"/>
    </row>
    <row r="1063" spans="4:4">
      <c r="D1063" s="10"/>
    </row>
    <row r="1064" spans="4:4">
      <c r="D1064" s="10"/>
    </row>
    <row r="1065" spans="4:4">
      <c r="D1065" s="10"/>
    </row>
    <row r="1066" spans="4:4">
      <c r="D1066" s="10"/>
    </row>
    <row r="1067" spans="4:4">
      <c r="D1067" s="10"/>
    </row>
    <row r="1068" spans="4:4">
      <c r="D1068" s="10"/>
    </row>
    <row r="1069" spans="4:4">
      <c r="D1069" s="10"/>
    </row>
    <row r="1070" spans="4:4">
      <c r="D1070" s="10"/>
    </row>
    <row r="1071" spans="4:4">
      <c r="D1071" s="10"/>
    </row>
    <row r="1072" spans="4:4">
      <c r="D1072" s="10"/>
    </row>
    <row r="1073" spans="4:4">
      <c r="D1073" s="10"/>
    </row>
    <row r="1074" spans="4:4">
      <c r="D1074" s="10"/>
    </row>
    <row r="1075" spans="4:4">
      <c r="D1075" s="10"/>
    </row>
    <row r="1076" spans="4:4">
      <c r="D1076" s="10"/>
    </row>
    <row r="1077" spans="4:4">
      <c r="D1077" s="10"/>
    </row>
    <row r="1078" spans="4:4">
      <c r="D1078" s="10"/>
    </row>
    <row r="1079" spans="4:4">
      <c r="D1079" s="10"/>
    </row>
    <row r="1080" spans="4:4">
      <c r="D1080" s="10"/>
    </row>
    <row r="1081" spans="4:4">
      <c r="D1081" s="10"/>
    </row>
    <row r="1082" spans="4:4">
      <c r="D1082" s="10"/>
    </row>
    <row r="1083" spans="4:4">
      <c r="D1083" s="10"/>
    </row>
    <row r="1084" spans="4:4">
      <c r="D1084" s="10"/>
    </row>
    <row r="1085" spans="4:4">
      <c r="D1085" s="10"/>
    </row>
    <row r="1086" spans="4:4">
      <c r="D1086" s="10"/>
    </row>
    <row r="1087" spans="4:4">
      <c r="D1087" s="10"/>
    </row>
    <row r="1088" spans="4:4">
      <c r="D1088" s="10"/>
    </row>
    <row r="1089" spans="4:4">
      <c r="D1089" s="10"/>
    </row>
    <row r="1090" spans="4:4">
      <c r="D1090" s="10"/>
    </row>
    <row r="1091" spans="4:4">
      <c r="D1091" s="10"/>
    </row>
    <row r="1092" spans="4:4">
      <c r="D1092" s="10"/>
    </row>
    <row r="1093" spans="4:4">
      <c r="D1093" s="10"/>
    </row>
    <row r="1094" spans="4:4">
      <c r="D1094" s="10"/>
    </row>
    <row r="1095" spans="4:4">
      <c r="D1095" s="10"/>
    </row>
    <row r="1096" spans="4:4">
      <c r="D1096" s="10"/>
    </row>
    <row r="1097" spans="4:4">
      <c r="D1097" s="10"/>
    </row>
    <row r="1098" spans="4:4">
      <c r="D1098" s="10"/>
    </row>
    <row r="1099" spans="4:4">
      <c r="D1099" s="10"/>
    </row>
    <row r="1100" spans="4:4">
      <c r="D1100" s="10"/>
    </row>
    <row r="1101" spans="4:4">
      <c r="D1101" s="10"/>
    </row>
    <row r="1102" spans="4:4">
      <c r="D1102" s="10"/>
    </row>
    <row r="1103" spans="4:4">
      <c r="D1103" s="10"/>
    </row>
    <row r="1104" spans="4:4">
      <c r="D1104" s="10"/>
    </row>
    <row r="1105" spans="4:4">
      <c r="D1105" s="10"/>
    </row>
    <row r="1106" spans="4:4">
      <c r="D1106" s="10"/>
    </row>
    <row r="1107" spans="4:4">
      <c r="D1107" s="10"/>
    </row>
    <row r="1108" spans="4:4">
      <c r="D1108" s="10"/>
    </row>
    <row r="1109" spans="4:4">
      <c r="D1109" s="10"/>
    </row>
    <row r="1110" spans="4:4">
      <c r="D1110" s="10"/>
    </row>
    <row r="1111" spans="4:4">
      <c r="D1111" s="10"/>
    </row>
    <row r="1112" spans="4:4">
      <c r="D1112" s="10"/>
    </row>
    <row r="1113" spans="4:4">
      <c r="D1113" s="10"/>
    </row>
    <row r="1114" spans="4:4">
      <c r="D1114" s="10"/>
    </row>
    <row r="1115" spans="4:4">
      <c r="D1115" s="10"/>
    </row>
    <row r="1116" spans="4:4">
      <c r="D1116" s="10"/>
    </row>
    <row r="1117" spans="4:4">
      <c r="D1117" s="10"/>
    </row>
    <row r="1118" spans="4:4">
      <c r="D1118" s="10"/>
    </row>
    <row r="1119" spans="4:4">
      <c r="D1119" s="10"/>
    </row>
    <row r="1120" spans="4:4">
      <c r="D1120" s="10"/>
    </row>
    <row r="1121" spans="4:4">
      <c r="D1121" s="10"/>
    </row>
    <row r="1122" spans="4:4">
      <c r="D1122" s="10"/>
    </row>
    <row r="1123" spans="4:4">
      <c r="D1123" s="10"/>
    </row>
    <row r="1124" spans="4:4">
      <c r="D1124" s="10"/>
    </row>
    <row r="1125" spans="4:4">
      <c r="D1125" s="10"/>
    </row>
    <row r="1126" spans="4:4">
      <c r="D1126" s="10"/>
    </row>
    <row r="1127" spans="4:4">
      <c r="D1127" s="10"/>
    </row>
    <row r="1128" spans="4:4">
      <c r="D1128" s="10"/>
    </row>
    <row r="1129" spans="4:4">
      <c r="D1129" s="10"/>
    </row>
    <row r="1130" spans="4:4">
      <c r="D1130" s="10"/>
    </row>
    <row r="1131" spans="4:4">
      <c r="D1131" s="10"/>
    </row>
    <row r="1132" spans="4:4">
      <c r="D1132" s="10"/>
    </row>
    <row r="1133" spans="4:4">
      <c r="D1133" s="10"/>
    </row>
    <row r="1134" spans="4:4">
      <c r="D1134" s="10"/>
    </row>
    <row r="1135" spans="4:4">
      <c r="D1135" s="10"/>
    </row>
    <row r="1136" spans="4:4">
      <c r="D1136" s="10"/>
    </row>
    <row r="1137" spans="4:4">
      <c r="D1137" s="10"/>
    </row>
    <row r="1138" spans="4:4">
      <c r="D1138" s="10"/>
    </row>
    <row r="1139" spans="4:4">
      <c r="D1139" s="10"/>
    </row>
    <row r="1140" spans="4:4">
      <c r="D1140" s="10"/>
    </row>
    <row r="1141" spans="4:4">
      <c r="D1141" s="10"/>
    </row>
    <row r="1142" spans="4:4">
      <c r="D1142" s="10"/>
    </row>
    <row r="1143" spans="4:4">
      <c r="D1143" s="10"/>
    </row>
    <row r="1144" spans="4:4">
      <c r="D1144" s="10"/>
    </row>
    <row r="1145" spans="4:4">
      <c r="D1145" s="10"/>
    </row>
    <row r="1146" spans="4:4">
      <c r="D1146" s="10"/>
    </row>
    <row r="1147" spans="4:4">
      <c r="D1147" s="10"/>
    </row>
    <row r="1148" spans="4:4">
      <c r="D1148" s="10"/>
    </row>
    <row r="1149" spans="4:4">
      <c r="D1149" s="10"/>
    </row>
    <row r="1150" spans="4:4">
      <c r="D1150" s="10"/>
    </row>
    <row r="1151" spans="4:4">
      <c r="D1151" s="10"/>
    </row>
    <row r="1152" spans="4:4">
      <c r="D1152" s="10"/>
    </row>
    <row r="1153" spans="4:4">
      <c r="D1153" s="10"/>
    </row>
    <row r="1154" spans="4:4">
      <c r="D1154" s="10"/>
    </row>
    <row r="1155" spans="4:4">
      <c r="D1155" s="10"/>
    </row>
    <row r="1156" spans="4:4">
      <c r="D1156" s="10"/>
    </row>
    <row r="1157" spans="4:4">
      <c r="D1157" s="10"/>
    </row>
    <row r="1158" spans="4:4">
      <c r="D1158" s="10"/>
    </row>
    <row r="1159" spans="4:4">
      <c r="D1159" s="10"/>
    </row>
    <row r="1160" spans="4:4">
      <c r="D1160" s="10"/>
    </row>
    <row r="1161" spans="4:4">
      <c r="D1161" s="10"/>
    </row>
    <row r="1162" spans="4:4">
      <c r="D1162" s="10"/>
    </row>
    <row r="1163" spans="4:4">
      <c r="D1163" s="10"/>
    </row>
    <row r="1164" spans="4:4">
      <c r="D1164" s="10"/>
    </row>
    <row r="1165" spans="4:4">
      <c r="D1165" s="10"/>
    </row>
    <row r="1166" spans="4:4">
      <c r="D1166" s="10"/>
    </row>
    <row r="1167" spans="4:4">
      <c r="D1167" s="10"/>
    </row>
    <row r="1168" spans="4:4">
      <c r="D1168" s="10"/>
    </row>
    <row r="1169" spans="4:4">
      <c r="D1169" s="10"/>
    </row>
    <row r="1170" spans="4:4">
      <c r="D1170" s="10"/>
    </row>
    <row r="1171" spans="4:4">
      <c r="D1171" s="10"/>
    </row>
    <row r="1172" spans="4:4">
      <c r="D1172" s="10"/>
    </row>
    <row r="1173" spans="4:4">
      <c r="D1173" s="10"/>
    </row>
    <row r="1174" spans="4:4">
      <c r="D1174" s="10"/>
    </row>
    <row r="1175" spans="4:4">
      <c r="D1175" s="10"/>
    </row>
    <row r="1176" spans="4:4">
      <c r="D1176" s="10"/>
    </row>
    <row r="1177" spans="4:4">
      <c r="D1177" s="10"/>
    </row>
    <row r="1178" spans="4:4">
      <c r="D1178" s="10"/>
    </row>
    <row r="1179" spans="4:4">
      <c r="D1179" s="10"/>
    </row>
    <row r="1180" spans="4:4">
      <c r="D1180" s="10"/>
    </row>
    <row r="1181" spans="4:4">
      <c r="D1181" s="10"/>
    </row>
    <row r="1182" spans="4:4">
      <c r="D1182" s="10"/>
    </row>
    <row r="1183" spans="4:4">
      <c r="D1183" s="10"/>
    </row>
    <row r="1184" spans="4:4">
      <c r="D1184" s="10"/>
    </row>
    <row r="1185" spans="4:4">
      <c r="D1185" s="10"/>
    </row>
    <row r="1186" spans="4:4">
      <c r="D1186" s="10"/>
    </row>
    <row r="1187" spans="4:4">
      <c r="D1187" s="10"/>
    </row>
    <row r="1188" spans="4:4">
      <c r="D1188" s="10"/>
    </row>
    <row r="1189" spans="4:4">
      <c r="D1189" s="10"/>
    </row>
    <row r="1190" spans="4:4">
      <c r="D1190" s="10"/>
    </row>
    <row r="1191" spans="4:4">
      <c r="D1191" s="10"/>
    </row>
    <row r="1192" spans="4:4">
      <c r="D1192" s="10"/>
    </row>
    <row r="1193" spans="4:4">
      <c r="D1193" s="10"/>
    </row>
    <row r="1194" spans="4:4">
      <c r="D1194" s="10"/>
    </row>
    <row r="1195" spans="4:4">
      <c r="D1195" s="10"/>
    </row>
    <row r="1196" spans="4:4">
      <c r="D1196" s="10"/>
    </row>
    <row r="1197" spans="4:4">
      <c r="D1197" s="10"/>
    </row>
    <row r="1198" spans="4:4">
      <c r="D1198" s="10"/>
    </row>
    <row r="1199" spans="4:4">
      <c r="D1199" s="10"/>
    </row>
    <row r="1200" spans="4:4">
      <c r="D1200" s="10"/>
    </row>
    <row r="1201" spans="4:4">
      <c r="D1201" s="10"/>
    </row>
    <row r="1202" spans="4:4">
      <c r="D1202" s="10"/>
    </row>
    <row r="1203" spans="4:4">
      <c r="D1203" s="10"/>
    </row>
    <row r="1204" spans="4:4">
      <c r="D1204" s="10"/>
    </row>
    <row r="1205" spans="4:4">
      <c r="D1205" s="10"/>
    </row>
    <row r="1206" spans="4:4">
      <c r="D1206" s="10"/>
    </row>
    <row r="1207" spans="4:4">
      <c r="D1207" s="10"/>
    </row>
    <row r="1208" spans="4:4">
      <c r="D1208" s="10"/>
    </row>
    <row r="1209" spans="4:4">
      <c r="D1209" s="10"/>
    </row>
    <row r="1210" spans="4:4">
      <c r="D1210" s="10"/>
    </row>
    <row r="1211" spans="4:4">
      <c r="D1211" s="10"/>
    </row>
    <row r="1212" spans="4:4">
      <c r="D1212" s="10"/>
    </row>
    <row r="1213" spans="4:4">
      <c r="D1213" s="10"/>
    </row>
    <row r="1214" spans="4:4">
      <c r="D1214" s="10"/>
    </row>
    <row r="1215" spans="4:4">
      <c r="D1215" s="10"/>
    </row>
    <row r="1216" spans="4:4">
      <c r="D1216" s="10"/>
    </row>
    <row r="1217" spans="4:4">
      <c r="D1217" s="10"/>
    </row>
    <row r="1218" spans="4:4">
      <c r="D1218" s="10"/>
    </row>
    <row r="1219" spans="4:4">
      <c r="D1219" s="10"/>
    </row>
    <row r="1220" spans="4:4">
      <c r="D1220" s="10"/>
    </row>
    <row r="1221" spans="4:4">
      <c r="D1221" s="10"/>
    </row>
    <row r="1222" spans="4:4">
      <c r="D1222" s="10"/>
    </row>
    <row r="1223" spans="4:4">
      <c r="D1223" s="10"/>
    </row>
    <row r="1224" spans="4:4">
      <c r="D1224" s="10"/>
    </row>
    <row r="1225" spans="4:4">
      <c r="D1225" s="10"/>
    </row>
    <row r="1226" spans="4:4">
      <c r="D1226" s="10"/>
    </row>
    <row r="1227" spans="4:4">
      <c r="D1227" s="10"/>
    </row>
    <row r="1228" spans="4:4">
      <c r="D1228" s="10"/>
    </row>
    <row r="1229" spans="4:4">
      <c r="D1229" s="10"/>
    </row>
    <row r="1230" spans="4:4">
      <c r="D1230" s="10"/>
    </row>
    <row r="1231" spans="4:4">
      <c r="D1231" s="10"/>
    </row>
    <row r="1232" spans="4:4">
      <c r="D1232" s="10"/>
    </row>
    <row r="1233" spans="4:4">
      <c r="D1233" s="10"/>
    </row>
    <row r="1234" spans="4:4">
      <c r="D1234" s="10"/>
    </row>
    <row r="1235" spans="4:4">
      <c r="D1235" s="10"/>
    </row>
    <row r="1236" spans="4:4">
      <c r="D1236" s="10"/>
    </row>
    <row r="1237" spans="4:4">
      <c r="D1237" s="10"/>
    </row>
    <row r="1238" spans="4:4">
      <c r="D1238" s="10"/>
    </row>
    <row r="1239" spans="4:4">
      <c r="D1239" s="10"/>
    </row>
    <row r="1240" spans="4:4">
      <c r="D1240" s="10"/>
    </row>
    <row r="1241" spans="4:4">
      <c r="D1241" s="10"/>
    </row>
    <row r="1242" spans="4:4">
      <c r="D1242" s="10"/>
    </row>
    <row r="1243" spans="4:4">
      <c r="D1243" s="10"/>
    </row>
    <row r="1244" spans="4:4">
      <c r="D1244" s="10"/>
    </row>
    <row r="1245" spans="4:4">
      <c r="D1245" s="10"/>
    </row>
    <row r="1246" spans="4:4">
      <c r="D1246" s="10"/>
    </row>
    <row r="1247" spans="4:4">
      <c r="D1247" s="10"/>
    </row>
    <row r="1248" spans="4:4">
      <c r="D1248" s="10"/>
    </row>
    <row r="1249" spans="4:4">
      <c r="D1249" s="10"/>
    </row>
    <row r="1250" spans="4:4">
      <c r="D1250" s="10"/>
    </row>
    <row r="1251" spans="4:4">
      <c r="D1251" s="10"/>
    </row>
    <row r="1252" spans="4:4">
      <c r="D1252" s="10"/>
    </row>
    <row r="1253" spans="4:4">
      <c r="D1253" s="10"/>
    </row>
    <row r="1254" spans="4:4">
      <c r="D1254" s="10"/>
    </row>
    <row r="1255" spans="4:4">
      <c r="D1255" s="10"/>
    </row>
    <row r="1256" spans="4:4">
      <c r="D1256" s="10"/>
    </row>
    <row r="1257" spans="4:4">
      <c r="D1257" s="10"/>
    </row>
    <row r="1258" spans="4:4">
      <c r="D1258" s="10"/>
    </row>
    <row r="1259" spans="4:4">
      <c r="D1259" s="10"/>
    </row>
    <row r="1260" spans="4:4">
      <c r="D1260" s="10"/>
    </row>
    <row r="1261" spans="4:4">
      <c r="D1261" s="10"/>
    </row>
    <row r="1262" spans="4:4">
      <c r="D1262" s="10"/>
    </row>
    <row r="1263" spans="4:4">
      <c r="D1263" s="10"/>
    </row>
    <row r="1264" spans="4:4">
      <c r="D1264" s="10"/>
    </row>
    <row r="1265" spans="4:4">
      <c r="D1265" s="10"/>
    </row>
    <row r="1266" spans="4:4">
      <c r="D1266" s="10"/>
    </row>
    <row r="1267" spans="4:4">
      <c r="D1267" s="10"/>
    </row>
    <row r="1268" spans="4:4">
      <c r="D1268" s="10"/>
    </row>
    <row r="1269" spans="4:4">
      <c r="D1269" s="10"/>
    </row>
    <row r="1270" spans="4:4">
      <c r="D1270" s="10"/>
    </row>
    <row r="1271" spans="4:4">
      <c r="D1271" s="10"/>
    </row>
    <row r="1272" spans="4:4">
      <c r="D1272" s="10"/>
    </row>
    <row r="1273" spans="4:4">
      <c r="D1273" s="10"/>
    </row>
    <row r="1274" spans="4:4">
      <c r="D1274" s="10"/>
    </row>
    <row r="1275" spans="4:4">
      <c r="D1275" s="10"/>
    </row>
    <row r="1276" spans="4:4">
      <c r="D1276" s="10"/>
    </row>
    <row r="1277" spans="4:4">
      <c r="D1277" s="10"/>
    </row>
    <row r="1278" spans="4:4">
      <c r="D1278" s="10"/>
    </row>
    <row r="1279" spans="4:4">
      <c r="D1279" s="10"/>
    </row>
    <row r="1280" spans="4:4">
      <c r="D1280" s="10"/>
    </row>
    <row r="1281" spans="4:4">
      <c r="D1281" s="10"/>
    </row>
    <row r="1282" spans="4:4">
      <c r="D1282" s="10"/>
    </row>
    <row r="1283" spans="4:4">
      <c r="D1283" s="10"/>
    </row>
    <row r="1284" spans="4:4">
      <c r="D1284" s="10"/>
    </row>
    <row r="1285" spans="4:4">
      <c r="D1285" s="10"/>
    </row>
    <row r="1286" spans="4:4">
      <c r="D1286" s="10"/>
    </row>
    <row r="1287" spans="4:4">
      <c r="D1287" s="10"/>
    </row>
    <row r="1288" spans="4:4">
      <c r="D1288" s="10"/>
    </row>
    <row r="1289" spans="4:4">
      <c r="D1289" s="10"/>
    </row>
    <row r="1290" spans="4:4">
      <c r="D1290" s="10"/>
    </row>
    <row r="1291" spans="4:4">
      <c r="D1291" s="10"/>
    </row>
    <row r="1292" spans="4:4">
      <c r="D1292" s="10"/>
    </row>
    <row r="1293" spans="4:4">
      <c r="D1293" s="10"/>
    </row>
    <row r="1294" spans="4:4">
      <c r="D1294" s="10"/>
    </row>
    <row r="1295" spans="4:4">
      <c r="D1295" s="10"/>
    </row>
    <row r="1296" spans="4:4">
      <c r="D1296" s="10"/>
    </row>
    <row r="1297" spans="4:4">
      <c r="D1297" s="10"/>
    </row>
    <row r="1298" spans="4:4">
      <c r="D1298" s="10"/>
    </row>
    <row r="1299" spans="4:4">
      <c r="D1299" s="10"/>
    </row>
    <row r="1300" spans="4:4">
      <c r="D1300" s="10"/>
    </row>
    <row r="1301" spans="4:4">
      <c r="D1301" s="10"/>
    </row>
    <row r="1302" spans="4:4">
      <c r="D1302" s="10"/>
    </row>
    <row r="1303" spans="4:4">
      <c r="D1303" s="10"/>
    </row>
    <row r="1304" spans="4:4">
      <c r="D1304" s="10"/>
    </row>
    <row r="1305" spans="4:4">
      <c r="D1305" s="10"/>
    </row>
    <row r="1306" spans="4:4">
      <c r="D1306" s="10"/>
    </row>
    <row r="1307" spans="4:4">
      <c r="D1307" s="10"/>
    </row>
    <row r="1308" spans="4:4">
      <c r="D1308" s="10"/>
    </row>
    <row r="1309" spans="4:4">
      <c r="D1309" s="10"/>
    </row>
    <row r="1310" spans="4:4">
      <c r="D1310" s="10"/>
    </row>
    <row r="1311" spans="4:4">
      <c r="D1311" s="10"/>
    </row>
    <row r="1312" spans="4:4">
      <c r="D1312" s="10"/>
    </row>
    <row r="1313" spans="4:4">
      <c r="D1313" s="10"/>
    </row>
    <row r="1314" spans="4:4">
      <c r="D1314" s="10"/>
    </row>
    <row r="1315" spans="4:4">
      <c r="D1315" s="10"/>
    </row>
    <row r="1316" spans="4:4">
      <c r="D1316" s="10"/>
    </row>
    <row r="1317" spans="4:4">
      <c r="D1317" s="10"/>
    </row>
    <row r="1318" spans="4:4">
      <c r="D1318" s="10"/>
    </row>
    <row r="1319" spans="4:4">
      <c r="D1319" s="10"/>
    </row>
    <row r="1320" spans="4:4">
      <c r="D1320" s="10"/>
    </row>
    <row r="1321" spans="4:4">
      <c r="D1321" s="10"/>
    </row>
    <row r="1322" spans="4:4">
      <c r="D1322" s="10"/>
    </row>
    <row r="1323" spans="4:4">
      <c r="D1323" s="10"/>
    </row>
    <row r="1324" spans="4:4">
      <c r="D1324" s="10"/>
    </row>
    <row r="1325" spans="4:4">
      <c r="D1325" s="10"/>
    </row>
    <row r="1326" spans="4:4">
      <c r="D1326" s="10"/>
    </row>
    <row r="1327" spans="4:4">
      <c r="D1327" s="10"/>
    </row>
    <row r="1328" spans="4:4">
      <c r="D1328" s="10"/>
    </row>
    <row r="1329" spans="4:4">
      <c r="D1329" s="10"/>
    </row>
    <row r="1330" spans="4:4">
      <c r="D1330" s="10"/>
    </row>
    <row r="1331" spans="4:4">
      <c r="D1331" s="10"/>
    </row>
    <row r="1332" spans="4:4">
      <c r="D1332" s="10"/>
    </row>
    <row r="1333" spans="4:4">
      <c r="D1333" s="10"/>
    </row>
    <row r="1334" spans="4:4">
      <c r="D1334" s="10"/>
    </row>
    <row r="1335" spans="4:4">
      <c r="D1335" s="10"/>
    </row>
    <row r="1336" spans="4:4">
      <c r="D1336" s="10"/>
    </row>
    <row r="1337" spans="4:4">
      <c r="D1337" s="10"/>
    </row>
    <row r="1338" spans="4:4">
      <c r="D1338" s="10"/>
    </row>
    <row r="1339" spans="4:4">
      <c r="D1339" s="10"/>
    </row>
    <row r="1340" spans="4:4">
      <c r="D1340" s="10"/>
    </row>
    <row r="1341" spans="4:4">
      <c r="D1341" s="10"/>
    </row>
    <row r="1342" spans="4:4">
      <c r="D1342" s="10"/>
    </row>
    <row r="1343" spans="4:4">
      <c r="D1343" s="10"/>
    </row>
    <row r="1344" spans="4:4">
      <c r="D1344" s="10"/>
    </row>
    <row r="1345" spans="4:4">
      <c r="D1345" s="10"/>
    </row>
    <row r="1346" spans="4:4">
      <c r="D1346" s="10"/>
    </row>
    <row r="1347" spans="4:4">
      <c r="D1347" s="10"/>
    </row>
    <row r="1348" spans="4:4">
      <c r="D1348" s="10"/>
    </row>
    <row r="1349" spans="4:4">
      <c r="D1349" s="10"/>
    </row>
    <row r="1350" spans="4:4">
      <c r="D1350" s="10"/>
    </row>
    <row r="1351" spans="4:4">
      <c r="D1351" s="10"/>
    </row>
    <row r="1352" spans="4:4">
      <c r="D1352" s="10"/>
    </row>
    <row r="1353" spans="4:4">
      <c r="D1353" s="10"/>
    </row>
    <row r="1354" spans="4:4">
      <c r="D1354" s="10"/>
    </row>
    <row r="1355" spans="4:4">
      <c r="D1355" s="10"/>
    </row>
    <row r="1356" spans="4:4">
      <c r="D1356" s="10"/>
    </row>
    <row r="1357" spans="4:4">
      <c r="D1357" s="10"/>
    </row>
    <row r="1358" spans="4:4">
      <c r="D1358" s="10"/>
    </row>
    <row r="1359" spans="4:4">
      <c r="D1359" s="10"/>
    </row>
    <row r="1360" spans="4:4">
      <c r="D1360" s="10"/>
    </row>
    <row r="1361" spans="4:4">
      <c r="D1361" s="10"/>
    </row>
    <row r="1362" spans="4:4">
      <c r="D1362" s="10"/>
    </row>
    <row r="1363" spans="4:4">
      <c r="D1363" s="10"/>
    </row>
    <row r="1364" spans="4:4">
      <c r="D1364" s="10"/>
    </row>
    <row r="1365" spans="4:4">
      <c r="D1365" s="10"/>
    </row>
    <row r="1366" spans="4:4">
      <c r="D1366" s="10"/>
    </row>
    <row r="1367" spans="4:4">
      <c r="D1367" s="10"/>
    </row>
    <row r="1368" spans="4:4">
      <c r="D1368" s="10"/>
    </row>
    <row r="1369" spans="4:4">
      <c r="D1369" s="10"/>
    </row>
    <row r="1370" spans="4:4">
      <c r="D1370" s="10"/>
    </row>
    <row r="1371" spans="4:4">
      <c r="D1371" s="10"/>
    </row>
    <row r="1372" spans="4:4">
      <c r="D1372" s="10"/>
    </row>
    <row r="1373" spans="4:4">
      <c r="D1373" s="10"/>
    </row>
    <row r="1374" spans="4:4">
      <c r="D1374" s="10"/>
    </row>
    <row r="1375" spans="4:4">
      <c r="D1375" s="10"/>
    </row>
    <row r="1376" spans="4:4">
      <c r="D1376" s="10"/>
    </row>
    <row r="1377" spans="4:4">
      <c r="D1377" s="10"/>
    </row>
    <row r="1378" spans="4:4">
      <c r="D1378" s="10"/>
    </row>
    <row r="1379" spans="4:4">
      <c r="D1379" s="10"/>
    </row>
    <row r="1380" spans="4:4">
      <c r="D1380" s="10"/>
    </row>
    <row r="1381" spans="4:4">
      <c r="D1381" s="10"/>
    </row>
    <row r="1382" spans="4:4">
      <c r="D1382" s="10"/>
    </row>
    <row r="1383" spans="4:4">
      <c r="D1383" s="10"/>
    </row>
    <row r="1384" spans="4:4">
      <c r="D1384" s="10"/>
    </row>
    <row r="1385" spans="4:4">
      <c r="D1385" s="10"/>
    </row>
    <row r="1386" spans="4:4">
      <c r="D1386" s="10"/>
    </row>
    <row r="1387" spans="4:4">
      <c r="D1387" s="10"/>
    </row>
    <row r="1388" spans="4:4">
      <c r="D1388" s="10"/>
    </row>
    <row r="1389" spans="4:4">
      <c r="D1389" s="10"/>
    </row>
    <row r="1390" spans="4:4">
      <c r="D1390" s="10"/>
    </row>
    <row r="1391" spans="4:4">
      <c r="D1391" s="10"/>
    </row>
    <row r="1392" spans="4:4">
      <c r="D1392" s="10"/>
    </row>
    <row r="1393" spans="4:4">
      <c r="D1393" s="10"/>
    </row>
    <row r="1394" spans="4:4">
      <c r="D1394" s="10"/>
    </row>
    <row r="1395" spans="4:4">
      <c r="D1395" s="10"/>
    </row>
    <row r="1396" spans="4:4">
      <c r="D1396" s="10"/>
    </row>
    <row r="1397" spans="4:4">
      <c r="D1397" s="10"/>
    </row>
    <row r="1398" spans="4:4">
      <c r="D1398" s="10"/>
    </row>
    <row r="1399" spans="4:4">
      <c r="D1399" s="10"/>
    </row>
    <row r="1400" spans="4:4">
      <c r="D1400" s="10"/>
    </row>
    <row r="1401" spans="4:4">
      <c r="D1401" s="10"/>
    </row>
    <row r="1402" spans="4:4">
      <c r="D1402" s="10"/>
    </row>
    <row r="1403" spans="4:4">
      <c r="D1403" s="10"/>
    </row>
    <row r="1404" spans="4:4">
      <c r="D1404" s="10"/>
    </row>
    <row r="1405" spans="4:4">
      <c r="D1405" s="10"/>
    </row>
    <row r="1406" spans="4:4">
      <c r="D1406" s="10"/>
    </row>
    <row r="1407" spans="4:4">
      <c r="D1407" s="10"/>
    </row>
    <row r="1408" spans="4:4">
      <c r="D1408" s="10"/>
    </row>
    <row r="1409" spans="4:4">
      <c r="D1409" s="10"/>
    </row>
    <row r="1410" spans="4:4">
      <c r="D1410" s="10"/>
    </row>
    <row r="1411" spans="4:4">
      <c r="D1411" s="10"/>
    </row>
    <row r="1412" spans="4:4">
      <c r="D1412" s="10"/>
    </row>
    <row r="1413" spans="4:4">
      <c r="D1413" s="10"/>
    </row>
    <row r="1414" spans="4:4">
      <c r="D1414" s="10"/>
    </row>
    <row r="1415" spans="4:4">
      <c r="D1415" s="10"/>
    </row>
    <row r="1416" spans="4:4">
      <c r="D1416" s="10"/>
    </row>
    <row r="1417" spans="4:4">
      <c r="D1417" s="10"/>
    </row>
    <row r="1418" spans="4:4">
      <c r="D1418" s="10"/>
    </row>
    <row r="1419" spans="4:4">
      <c r="D1419" s="10"/>
    </row>
    <row r="1420" spans="4:4">
      <c r="D1420" s="10"/>
    </row>
    <row r="1421" spans="4:4">
      <c r="D1421" s="10"/>
    </row>
    <row r="1422" spans="4:4">
      <c r="D1422" s="10"/>
    </row>
    <row r="1423" spans="4:4">
      <c r="D1423" s="10"/>
    </row>
    <row r="1424" spans="4:4">
      <c r="D1424" s="10"/>
    </row>
    <row r="1425" spans="4:4">
      <c r="D1425" s="10"/>
    </row>
    <row r="1426" spans="4:4">
      <c r="D1426" s="10"/>
    </row>
    <row r="1427" spans="4:4">
      <c r="D1427" s="10"/>
    </row>
    <row r="1428" spans="4:4">
      <c r="D1428" s="10"/>
    </row>
    <row r="1429" spans="4:4">
      <c r="D1429" s="10"/>
    </row>
    <row r="1430" spans="4:4">
      <c r="D1430" s="10"/>
    </row>
    <row r="1431" spans="4:4">
      <c r="D1431" s="10"/>
    </row>
    <row r="1432" spans="4:4">
      <c r="D1432" s="10"/>
    </row>
    <row r="1433" spans="4:4">
      <c r="D1433" s="10"/>
    </row>
    <row r="1434" spans="4:4">
      <c r="D1434" s="10"/>
    </row>
    <row r="1435" spans="4:4">
      <c r="D1435" s="10"/>
    </row>
    <row r="1436" spans="4:4">
      <c r="D1436" s="10"/>
    </row>
    <row r="1437" spans="4:4">
      <c r="D1437" s="10"/>
    </row>
    <row r="1438" spans="4:4">
      <c r="D1438" s="10"/>
    </row>
    <row r="1439" spans="4:4">
      <c r="D1439" s="10"/>
    </row>
    <row r="1440" spans="4:4">
      <c r="D1440" s="10"/>
    </row>
    <row r="1441" spans="4:4">
      <c r="D1441" s="10"/>
    </row>
    <row r="1442" spans="4:4">
      <c r="D1442" s="10"/>
    </row>
    <row r="1443" spans="4:4">
      <c r="D1443" s="10"/>
    </row>
    <row r="1444" spans="4:4">
      <c r="D1444" s="10"/>
    </row>
    <row r="1445" spans="4:4">
      <c r="D1445" s="10"/>
    </row>
    <row r="1446" spans="4:4">
      <c r="D1446" s="10"/>
    </row>
    <row r="1447" spans="4:4">
      <c r="D1447" s="10"/>
    </row>
    <row r="1448" spans="4:4">
      <c r="D1448" s="10"/>
    </row>
    <row r="1449" spans="4:4">
      <c r="D1449" s="10"/>
    </row>
    <row r="1450" spans="4:4">
      <c r="D1450" s="10"/>
    </row>
    <row r="1451" spans="4:4">
      <c r="D1451" s="10"/>
    </row>
    <row r="1452" spans="4:4">
      <c r="D1452" s="10"/>
    </row>
    <row r="1453" spans="4:4">
      <c r="D1453" s="10"/>
    </row>
    <row r="1454" spans="4:4">
      <c r="D1454" s="10"/>
    </row>
    <row r="1455" spans="4:4">
      <c r="D1455" s="10"/>
    </row>
    <row r="1456" spans="4:4">
      <c r="D1456" s="10"/>
    </row>
    <row r="1457" spans="4:4">
      <c r="D1457" s="10"/>
    </row>
    <row r="1458" spans="4:4">
      <c r="D1458" s="10"/>
    </row>
    <row r="1459" spans="4:4">
      <c r="D1459" s="10"/>
    </row>
    <row r="1460" spans="4:4">
      <c r="D1460" s="10"/>
    </row>
    <row r="1461" spans="4:4">
      <c r="D1461" s="10"/>
    </row>
    <row r="1462" spans="4:4">
      <c r="D1462" s="10"/>
    </row>
    <row r="1463" spans="4:4">
      <c r="D1463" s="10"/>
    </row>
    <row r="1464" spans="4:4">
      <c r="D1464" s="10"/>
    </row>
    <row r="1465" spans="4:4">
      <c r="D1465" s="10"/>
    </row>
    <row r="1466" spans="4:4">
      <c r="D1466" s="10"/>
    </row>
    <row r="1467" spans="4:4">
      <c r="D1467" s="10"/>
    </row>
    <row r="1468" spans="4:4">
      <c r="D1468" s="10"/>
    </row>
    <row r="1469" spans="4:4">
      <c r="D1469" s="10"/>
    </row>
    <row r="1470" spans="4:4">
      <c r="D1470" s="10"/>
    </row>
    <row r="1471" spans="4:4">
      <c r="D1471" s="10"/>
    </row>
    <row r="1472" spans="4:4">
      <c r="D1472" s="10"/>
    </row>
    <row r="1473" spans="4:4">
      <c r="D1473" s="10"/>
    </row>
    <row r="1474" spans="4:4">
      <c r="D1474" s="10"/>
    </row>
    <row r="1475" spans="4:4">
      <c r="D1475" s="10"/>
    </row>
    <row r="1476" spans="4:4">
      <c r="D1476" s="10"/>
    </row>
    <row r="1477" spans="4:4">
      <c r="D1477" s="10"/>
    </row>
    <row r="1478" spans="4:4">
      <c r="D1478" s="10"/>
    </row>
    <row r="1479" spans="4:4">
      <c r="D1479" s="10"/>
    </row>
    <row r="1480" spans="4:4">
      <c r="D1480" s="10"/>
    </row>
    <row r="1481" spans="4:4">
      <c r="D1481" s="10"/>
    </row>
    <row r="1482" spans="4:4">
      <c r="D1482" s="10"/>
    </row>
    <row r="1483" spans="4:4">
      <c r="D1483" s="10"/>
    </row>
    <row r="1484" spans="4:4">
      <c r="D1484" s="10"/>
    </row>
    <row r="1485" spans="4:4">
      <c r="D1485" s="10"/>
    </row>
    <row r="1486" spans="4:4">
      <c r="D1486" s="10"/>
    </row>
    <row r="1487" spans="4:4">
      <c r="D1487" s="10"/>
    </row>
    <row r="1488" spans="4:4">
      <c r="D1488" s="10"/>
    </row>
    <row r="1489" spans="4:4">
      <c r="D1489" s="10"/>
    </row>
    <row r="1490" spans="4:4">
      <c r="D1490" s="10"/>
    </row>
    <row r="1491" spans="4:4">
      <c r="D1491" s="10"/>
    </row>
    <row r="1492" spans="4:4">
      <c r="D1492" s="10"/>
    </row>
    <row r="1493" spans="4:4">
      <c r="D1493" s="10"/>
    </row>
    <row r="1494" spans="4:4">
      <c r="D1494" s="10"/>
    </row>
    <row r="1495" spans="4:4">
      <c r="D1495" s="10"/>
    </row>
    <row r="1496" spans="4:4">
      <c r="D1496" s="10"/>
    </row>
    <row r="1497" spans="4:4">
      <c r="D1497" s="10"/>
    </row>
    <row r="1498" spans="4:4">
      <c r="D1498" s="10"/>
    </row>
    <row r="1499" spans="4:4">
      <c r="D1499" s="10"/>
    </row>
    <row r="1500" spans="4:4">
      <c r="D1500" s="10"/>
    </row>
    <row r="1501" spans="4:4">
      <c r="D1501" s="10"/>
    </row>
    <row r="1502" spans="4:4">
      <c r="D1502" s="10"/>
    </row>
    <row r="1503" spans="4:4">
      <c r="D1503" s="10"/>
    </row>
    <row r="1504" spans="4:4">
      <c r="D1504" s="10"/>
    </row>
    <row r="1505" spans="4:4">
      <c r="D1505" s="10"/>
    </row>
    <row r="1506" spans="4:4">
      <c r="D1506" s="10"/>
    </row>
    <row r="1507" spans="4:4">
      <c r="D1507" s="10"/>
    </row>
    <row r="1508" spans="4:4">
      <c r="D1508" s="10"/>
    </row>
    <row r="1509" spans="4:4">
      <c r="D1509" s="10"/>
    </row>
    <row r="1510" spans="4:4">
      <c r="D1510" s="10"/>
    </row>
    <row r="1511" spans="4:4">
      <c r="D1511" s="10"/>
    </row>
    <row r="1512" spans="4:4">
      <c r="D1512" s="10"/>
    </row>
    <row r="1513" spans="4:4">
      <c r="D1513" s="10"/>
    </row>
    <row r="1514" spans="4:4">
      <c r="D1514" s="10"/>
    </row>
    <row r="1515" spans="4:4">
      <c r="D1515" s="10"/>
    </row>
    <row r="1516" spans="4:4">
      <c r="D1516" s="10"/>
    </row>
    <row r="1517" spans="4:4">
      <c r="D1517" s="10"/>
    </row>
    <row r="1518" spans="4:4">
      <c r="D1518" s="10"/>
    </row>
    <row r="1519" spans="4:4">
      <c r="D1519" s="10"/>
    </row>
    <row r="1520" spans="4:4">
      <c r="D1520" s="10"/>
    </row>
    <row r="1521" spans="4:4">
      <c r="D1521" s="10"/>
    </row>
    <row r="1522" spans="4:4">
      <c r="D1522" s="10"/>
    </row>
    <row r="1523" spans="4:4">
      <c r="D1523" s="10"/>
    </row>
    <row r="1524" spans="4:4">
      <c r="D1524" s="10"/>
    </row>
    <row r="1525" spans="4:4">
      <c r="D1525" s="10"/>
    </row>
    <row r="1526" spans="4:4">
      <c r="D1526" s="10"/>
    </row>
    <row r="1527" spans="4:4">
      <c r="D1527" s="10"/>
    </row>
    <row r="1528" spans="4:4">
      <c r="D1528" s="10"/>
    </row>
    <row r="1529" spans="4:4">
      <c r="D1529" s="10"/>
    </row>
    <row r="1530" spans="4:4">
      <c r="D1530" s="10"/>
    </row>
    <row r="1531" spans="4:4">
      <c r="D1531" s="10"/>
    </row>
    <row r="1532" spans="4:4">
      <c r="D1532" s="10"/>
    </row>
    <row r="1533" spans="4:4">
      <c r="D1533" s="10"/>
    </row>
    <row r="1534" spans="4:4">
      <c r="D1534" s="10"/>
    </row>
    <row r="1535" spans="4:4">
      <c r="D1535" s="10"/>
    </row>
    <row r="1536" spans="4:4">
      <c r="D1536" s="10"/>
    </row>
    <row r="1537" spans="4:4">
      <c r="D1537" s="10"/>
    </row>
    <row r="1538" spans="4:4">
      <c r="D1538" s="10"/>
    </row>
    <row r="1539" spans="4:4">
      <c r="D1539" s="10"/>
    </row>
    <row r="1540" spans="4:4">
      <c r="D1540" s="10"/>
    </row>
    <row r="1541" spans="4:4">
      <c r="D1541" s="10"/>
    </row>
    <row r="1542" spans="4:4">
      <c r="D1542" s="10"/>
    </row>
    <row r="1543" spans="4:4">
      <c r="D1543" s="10"/>
    </row>
    <row r="1544" spans="4:4">
      <c r="D1544" s="10"/>
    </row>
    <row r="1545" spans="4:4">
      <c r="D1545" s="10"/>
    </row>
    <row r="1546" spans="4:4">
      <c r="D1546" s="10"/>
    </row>
    <row r="1547" spans="4:4">
      <c r="D1547" s="10"/>
    </row>
    <row r="1548" spans="4:4">
      <c r="D1548" s="10"/>
    </row>
    <row r="1549" spans="4:4">
      <c r="D1549" s="10"/>
    </row>
    <row r="1550" spans="4:4">
      <c r="D1550" s="10"/>
    </row>
    <row r="1551" spans="4:4">
      <c r="D1551" s="10"/>
    </row>
    <row r="1552" spans="4:4">
      <c r="D1552" s="10"/>
    </row>
    <row r="1553" spans="4:4">
      <c r="D1553" s="10"/>
    </row>
    <row r="1554" spans="4:4">
      <c r="D1554" s="10"/>
    </row>
    <row r="1555" spans="4:4">
      <c r="D1555" s="10"/>
    </row>
    <row r="1556" spans="4:4">
      <c r="D1556" s="10"/>
    </row>
    <row r="1557" spans="4:4">
      <c r="D1557" s="10"/>
    </row>
    <row r="1558" spans="4:4">
      <c r="D1558" s="10"/>
    </row>
    <row r="1559" spans="4:4">
      <c r="D1559" s="10"/>
    </row>
    <row r="1560" spans="4:4">
      <c r="D1560" s="10"/>
    </row>
    <row r="1561" spans="4:4">
      <c r="D1561" s="10"/>
    </row>
    <row r="1562" spans="4:4">
      <c r="D1562" s="10"/>
    </row>
    <row r="1563" spans="4:4">
      <c r="D1563" s="10"/>
    </row>
    <row r="1564" spans="4:4">
      <c r="D1564" s="10"/>
    </row>
    <row r="1565" spans="4:4">
      <c r="D1565" s="10"/>
    </row>
    <row r="1566" spans="4:4">
      <c r="D1566" s="10"/>
    </row>
    <row r="1567" spans="4:4">
      <c r="D1567" s="10"/>
    </row>
    <row r="1568" spans="4:4">
      <c r="D1568" s="10"/>
    </row>
    <row r="1569" spans="4:4">
      <c r="D1569" s="10"/>
    </row>
    <row r="1570" spans="4:4">
      <c r="D1570" s="10"/>
    </row>
    <row r="1571" spans="4:4">
      <c r="D1571" s="10"/>
    </row>
    <row r="1572" spans="4:4">
      <c r="D1572" s="10"/>
    </row>
    <row r="1573" spans="4:4">
      <c r="D1573" s="10"/>
    </row>
    <row r="1574" spans="4:4">
      <c r="D1574" s="10"/>
    </row>
    <row r="1575" spans="4:4">
      <c r="D1575" s="10"/>
    </row>
    <row r="1576" spans="4:4">
      <c r="D1576" s="10"/>
    </row>
    <row r="1577" spans="4:4">
      <c r="D1577" s="10"/>
    </row>
    <row r="1578" spans="4:4">
      <c r="D1578" s="10"/>
    </row>
    <row r="1579" spans="4:4">
      <c r="D1579" s="10"/>
    </row>
    <row r="1580" spans="4:4">
      <c r="D1580" s="10"/>
    </row>
    <row r="1581" spans="4:4">
      <c r="D1581" s="10"/>
    </row>
    <row r="1582" spans="4:4">
      <c r="D1582" s="10"/>
    </row>
    <row r="1583" spans="4:4">
      <c r="D1583" s="10"/>
    </row>
    <row r="1584" spans="4:4">
      <c r="D1584" s="10"/>
    </row>
    <row r="1585" spans="4:4">
      <c r="D1585" s="10"/>
    </row>
    <row r="1586" spans="4:4">
      <c r="D1586" s="10"/>
    </row>
    <row r="1587" spans="4:4">
      <c r="D1587" s="10"/>
    </row>
    <row r="1588" spans="4:4">
      <c r="D1588" s="10"/>
    </row>
    <row r="1589" spans="4:4">
      <c r="D1589" s="10"/>
    </row>
    <row r="1590" spans="4:4">
      <c r="D1590" s="10"/>
    </row>
    <row r="1591" spans="4:4">
      <c r="D1591" s="10"/>
    </row>
    <row r="1592" spans="4:4">
      <c r="D1592" s="10"/>
    </row>
    <row r="1593" spans="4:4">
      <c r="D1593" s="10"/>
    </row>
    <row r="1594" spans="4:4">
      <c r="D1594" s="10"/>
    </row>
    <row r="1595" spans="4:4">
      <c r="D1595" s="10"/>
    </row>
    <row r="1596" spans="4:4">
      <c r="D1596" s="10"/>
    </row>
    <row r="1597" spans="4:4">
      <c r="D1597" s="10"/>
    </row>
    <row r="1598" spans="4:4">
      <c r="D1598" s="10"/>
    </row>
    <row r="1599" spans="4:4">
      <c r="D1599" s="10"/>
    </row>
    <row r="1600" spans="4:4">
      <c r="D1600" s="10"/>
    </row>
    <row r="1601" spans="4:4">
      <c r="D1601" s="10"/>
    </row>
    <row r="1602" spans="4:4">
      <c r="D1602" s="10"/>
    </row>
    <row r="1603" spans="4:4">
      <c r="D1603" s="10"/>
    </row>
    <row r="1604" spans="4:4">
      <c r="D1604" s="10"/>
    </row>
    <row r="1605" spans="4:4">
      <c r="D1605" s="10"/>
    </row>
    <row r="1606" spans="4:4">
      <c r="D1606" s="10"/>
    </row>
    <row r="1607" spans="4:4">
      <c r="D1607" s="10"/>
    </row>
    <row r="1608" spans="4:4">
      <c r="D1608" s="10"/>
    </row>
    <row r="1609" spans="4:4">
      <c r="D1609" s="10"/>
    </row>
    <row r="1610" spans="4:4">
      <c r="D1610" s="10"/>
    </row>
    <row r="1611" spans="4:4">
      <c r="D1611" s="10"/>
    </row>
    <row r="1612" spans="4:4">
      <c r="D1612" s="10"/>
    </row>
    <row r="1613" spans="4:4">
      <c r="D1613" s="10"/>
    </row>
    <row r="1614" spans="4:4">
      <c r="D1614" s="10"/>
    </row>
    <row r="1615" spans="4:4">
      <c r="D1615" s="10"/>
    </row>
    <row r="1616" spans="4:4">
      <c r="D1616" s="10"/>
    </row>
    <row r="1617" spans="4:4">
      <c r="D1617" s="10"/>
    </row>
    <row r="1618" spans="4:4">
      <c r="D1618" s="10"/>
    </row>
    <row r="1619" spans="4:4">
      <c r="D1619" s="10"/>
    </row>
    <row r="1620" spans="4:4">
      <c r="D1620" s="10"/>
    </row>
    <row r="1621" spans="4:4">
      <c r="D1621" s="10"/>
    </row>
    <row r="1622" spans="4:4">
      <c r="D1622" s="10"/>
    </row>
    <row r="1623" spans="4:4">
      <c r="D1623" s="10"/>
    </row>
    <row r="1624" spans="4:4">
      <c r="D1624" s="10"/>
    </row>
    <row r="1625" spans="4:4">
      <c r="D1625" s="10"/>
    </row>
    <row r="1626" spans="4:4">
      <c r="D1626" s="10"/>
    </row>
    <row r="1627" spans="4:4">
      <c r="D1627" s="10"/>
    </row>
    <row r="1628" spans="4:4">
      <c r="D1628" s="10"/>
    </row>
    <row r="1629" spans="4:4">
      <c r="D1629" s="10"/>
    </row>
    <row r="1630" spans="4:4">
      <c r="D1630" s="10"/>
    </row>
    <row r="1631" spans="4:4">
      <c r="D1631" s="10"/>
    </row>
    <row r="1632" spans="4:4">
      <c r="D1632" s="10"/>
    </row>
    <row r="1633" spans="4:4">
      <c r="D1633" s="10"/>
    </row>
    <row r="1634" spans="4:4">
      <c r="D1634" s="10"/>
    </row>
    <row r="1635" spans="4:4">
      <c r="D1635" s="10"/>
    </row>
    <row r="1636" spans="4:4">
      <c r="D1636" s="10"/>
    </row>
    <row r="1637" spans="4:4">
      <c r="D1637" s="10"/>
    </row>
    <row r="1638" spans="4:4">
      <c r="D1638" s="10"/>
    </row>
    <row r="1639" spans="4:4">
      <c r="D1639" s="10"/>
    </row>
    <row r="1640" spans="4:4">
      <c r="D1640" s="10"/>
    </row>
    <row r="1641" spans="4:4">
      <c r="D1641" s="10"/>
    </row>
    <row r="1642" spans="4:4">
      <c r="D1642" s="10"/>
    </row>
    <row r="1643" spans="4:4">
      <c r="D1643" s="10"/>
    </row>
    <row r="1644" spans="4:4">
      <c r="D1644" s="10"/>
    </row>
    <row r="1645" spans="4:4">
      <c r="D1645" s="10"/>
    </row>
    <row r="1646" spans="4:4">
      <c r="D1646" s="10"/>
    </row>
    <row r="1647" spans="4:4">
      <c r="D1647" s="10"/>
    </row>
    <row r="1648" spans="4:4">
      <c r="D1648" s="10"/>
    </row>
    <row r="1649" spans="4:4">
      <c r="D1649" s="10"/>
    </row>
    <row r="1650" spans="4:4">
      <c r="D1650" s="10"/>
    </row>
    <row r="1651" spans="4:4">
      <c r="D1651" s="10"/>
    </row>
    <row r="1652" spans="4:4">
      <c r="D1652" s="10"/>
    </row>
    <row r="1653" spans="4:4">
      <c r="D1653" s="10"/>
    </row>
    <row r="1654" spans="4:4">
      <c r="D1654" s="10"/>
    </row>
    <row r="1655" spans="4:4">
      <c r="D1655" s="10"/>
    </row>
    <row r="1656" spans="4:4">
      <c r="D1656" s="10"/>
    </row>
    <row r="1657" spans="4:4">
      <c r="D1657" s="10"/>
    </row>
    <row r="1658" spans="4:4">
      <c r="D1658" s="10"/>
    </row>
    <row r="1659" spans="4:4">
      <c r="D1659" s="10"/>
    </row>
    <row r="1660" spans="4:4">
      <c r="D1660" s="10"/>
    </row>
    <row r="1661" spans="4:4">
      <c r="D1661" s="10"/>
    </row>
    <row r="1662" spans="4:4">
      <c r="D1662" s="10"/>
    </row>
    <row r="1663" spans="4:4">
      <c r="D1663" s="10"/>
    </row>
    <row r="1664" spans="4:4">
      <c r="D1664" s="10"/>
    </row>
    <row r="1665" spans="4:4">
      <c r="D1665" s="10"/>
    </row>
    <row r="1666" spans="4:4">
      <c r="D1666" s="10"/>
    </row>
    <row r="1667" spans="4:4">
      <c r="D1667" s="10"/>
    </row>
    <row r="1668" spans="4:4">
      <c r="D1668" s="10"/>
    </row>
    <row r="1669" spans="4:4">
      <c r="D1669" s="10"/>
    </row>
    <row r="1670" spans="4:4">
      <c r="D1670" s="10"/>
    </row>
    <row r="1671" spans="4:4">
      <c r="D1671" s="10"/>
    </row>
    <row r="1672" spans="4:4">
      <c r="D1672" s="10"/>
    </row>
    <row r="1673" spans="4:4">
      <c r="D1673" s="10"/>
    </row>
    <row r="1674" spans="4:4">
      <c r="D1674" s="10"/>
    </row>
    <row r="1675" spans="4:4">
      <c r="D1675" s="10"/>
    </row>
    <row r="1676" spans="4:4">
      <c r="D1676" s="10"/>
    </row>
    <row r="1677" spans="4:4">
      <c r="D1677" s="10"/>
    </row>
    <row r="1678" spans="4:4">
      <c r="D1678" s="10"/>
    </row>
    <row r="1679" spans="4:4">
      <c r="D1679" s="10"/>
    </row>
    <row r="1680" spans="4:4">
      <c r="D1680" s="10"/>
    </row>
    <row r="1681" spans="4:4">
      <c r="D1681" s="10"/>
    </row>
    <row r="1682" spans="4:4">
      <c r="D1682" s="10"/>
    </row>
    <row r="1683" spans="4:4">
      <c r="D1683" s="10"/>
    </row>
    <row r="1684" spans="4:4">
      <c r="D1684" s="10"/>
    </row>
    <row r="1685" spans="4:4">
      <c r="D1685" s="10"/>
    </row>
    <row r="1686" spans="4:4">
      <c r="D1686" s="10"/>
    </row>
    <row r="1687" spans="4:4">
      <c r="D1687" s="10"/>
    </row>
    <row r="1688" spans="4:4">
      <c r="D1688" s="10"/>
    </row>
    <row r="1689" spans="4:4">
      <c r="D1689" s="10"/>
    </row>
    <row r="1690" spans="4:4">
      <c r="D1690" s="10"/>
    </row>
    <row r="1691" spans="4:4">
      <c r="D1691" s="10"/>
    </row>
    <row r="1692" spans="4:4">
      <c r="D1692" s="10"/>
    </row>
    <row r="1693" spans="4:4">
      <c r="D1693" s="10"/>
    </row>
    <row r="1694" spans="4:4">
      <c r="D1694" s="10"/>
    </row>
    <row r="1695" spans="4:4">
      <c r="D1695" s="10"/>
    </row>
    <row r="1696" spans="4:4">
      <c r="D1696" s="10"/>
    </row>
    <row r="1697" spans="4:4">
      <c r="D1697" s="10"/>
    </row>
    <row r="1698" spans="4:4">
      <c r="D1698" s="10"/>
    </row>
    <row r="1699" spans="4:4">
      <c r="D1699" s="10"/>
    </row>
    <row r="1700" spans="4:4">
      <c r="D1700" s="10"/>
    </row>
    <row r="1701" spans="4:4">
      <c r="D1701" s="10"/>
    </row>
    <row r="1702" spans="4:4">
      <c r="D1702" s="10"/>
    </row>
    <row r="1703" spans="4:4">
      <c r="D1703" s="10"/>
    </row>
    <row r="1704" spans="4:4">
      <c r="D1704" s="10"/>
    </row>
    <row r="1705" spans="4:4">
      <c r="D1705" s="10"/>
    </row>
    <row r="1706" spans="4:4">
      <c r="D1706" s="10"/>
    </row>
    <row r="1707" spans="4:4">
      <c r="D1707" s="10"/>
    </row>
    <row r="1708" spans="4:4">
      <c r="D1708" s="10"/>
    </row>
    <row r="1709" spans="4:4">
      <c r="D1709" s="10"/>
    </row>
    <row r="1710" spans="4:4">
      <c r="D1710" s="10"/>
    </row>
    <row r="1711" spans="4:4">
      <c r="D1711" s="10"/>
    </row>
    <row r="1712" spans="4:4">
      <c r="D1712" s="10"/>
    </row>
    <row r="1713" spans="4:4">
      <c r="D1713" s="10"/>
    </row>
    <row r="1714" spans="4:4">
      <c r="D1714" s="10"/>
    </row>
    <row r="1715" spans="4:4">
      <c r="D1715" s="10"/>
    </row>
    <row r="1716" spans="4:4">
      <c r="D1716" s="10"/>
    </row>
    <row r="1717" spans="4:4">
      <c r="D1717" s="10"/>
    </row>
    <row r="1718" spans="4:4">
      <c r="D1718" s="10"/>
    </row>
    <row r="1719" spans="4:4">
      <c r="D1719" s="10"/>
    </row>
    <row r="1720" spans="4:4">
      <c r="D1720" s="10"/>
    </row>
    <row r="1721" spans="4:4">
      <c r="D1721" s="10"/>
    </row>
    <row r="1722" spans="4:4">
      <c r="D1722" s="10"/>
    </row>
    <row r="1723" spans="4:4">
      <c r="D1723" s="10"/>
    </row>
    <row r="1724" spans="4:4">
      <c r="D1724" s="10"/>
    </row>
    <row r="1725" spans="4:4">
      <c r="D1725" s="10"/>
    </row>
    <row r="1726" spans="4:4">
      <c r="D1726" s="10"/>
    </row>
    <row r="1727" spans="4:4">
      <c r="D1727" s="10"/>
    </row>
    <row r="1728" spans="4:4">
      <c r="D1728" s="10"/>
    </row>
    <row r="1729" spans="4:4">
      <c r="D1729" s="10"/>
    </row>
    <row r="1730" spans="4:4">
      <c r="D1730" s="10"/>
    </row>
    <row r="1731" spans="4:4">
      <c r="D1731" s="10"/>
    </row>
    <row r="1732" spans="4:4">
      <c r="D1732" s="10"/>
    </row>
    <row r="1733" spans="4:4">
      <c r="D1733" s="10"/>
    </row>
    <row r="1734" spans="4:4">
      <c r="D1734" s="10"/>
    </row>
    <row r="1735" spans="4:4">
      <c r="D1735" s="10"/>
    </row>
    <row r="1736" spans="4:4">
      <c r="D1736" s="10"/>
    </row>
    <row r="1737" spans="4:4">
      <c r="D1737" s="10"/>
    </row>
    <row r="1738" spans="4:4">
      <c r="D1738" s="10"/>
    </row>
    <row r="1739" spans="4:4">
      <c r="D1739" s="10"/>
    </row>
    <row r="1740" spans="4:4">
      <c r="D1740" s="10"/>
    </row>
    <row r="1741" spans="4:4">
      <c r="D1741" s="10"/>
    </row>
    <row r="1742" spans="4:4">
      <c r="D1742" s="10"/>
    </row>
    <row r="1743" spans="4:4">
      <c r="D1743" s="10"/>
    </row>
    <row r="1744" spans="4:4">
      <c r="D1744" s="10"/>
    </row>
    <row r="1745" spans="4:4">
      <c r="D1745" s="10"/>
    </row>
    <row r="1746" spans="4:4">
      <c r="D1746" s="10"/>
    </row>
    <row r="1747" spans="4:4">
      <c r="D1747" s="10"/>
    </row>
    <row r="1748" spans="4:4">
      <c r="D1748" s="10"/>
    </row>
    <row r="1749" spans="4:4">
      <c r="D1749" s="10"/>
    </row>
    <row r="1750" spans="4:4">
      <c r="D1750" s="10"/>
    </row>
    <row r="1751" spans="4:4">
      <c r="D1751" s="10"/>
    </row>
    <row r="1752" spans="4:4">
      <c r="D1752" s="10"/>
    </row>
    <row r="1753" spans="4:4">
      <c r="D1753" s="10"/>
    </row>
    <row r="1754" spans="4:4">
      <c r="D1754" s="10"/>
    </row>
    <row r="1755" spans="4:4">
      <c r="D1755" s="10"/>
    </row>
    <row r="1756" spans="4:4">
      <c r="D1756" s="10"/>
    </row>
    <row r="1757" spans="4:4">
      <c r="D1757" s="10"/>
    </row>
    <row r="1758" spans="4:4">
      <c r="D1758" s="10"/>
    </row>
    <row r="1759" spans="4:4">
      <c r="D1759" s="10"/>
    </row>
    <row r="1760" spans="4:4">
      <c r="D1760" s="10"/>
    </row>
    <row r="1761" spans="4:4">
      <c r="D1761" s="10"/>
    </row>
    <row r="1762" spans="4:4">
      <c r="D1762" s="10"/>
    </row>
    <row r="1763" spans="4:4">
      <c r="D1763" s="10"/>
    </row>
    <row r="1764" spans="4:4">
      <c r="D1764" s="10"/>
    </row>
    <row r="1765" spans="4:4">
      <c r="D1765" s="10"/>
    </row>
    <row r="1766" spans="4:4">
      <c r="D1766" s="10"/>
    </row>
    <row r="1767" spans="4:4">
      <c r="D1767" s="10"/>
    </row>
    <row r="1768" spans="4:4">
      <c r="D1768" s="10"/>
    </row>
    <row r="1769" spans="4:4">
      <c r="D1769" s="10"/>
    </row>
    <row r="1770" spans="4:4">
      <c r="D1770" s="10"/>
    </row>
    <row r="1771" spans="4:4">
      <c r="D1771" s="10"/>
    </row>
    <row r="1772" spans="4:4">
      <c r="D1772" s="10"/>
    </row>
    <row r="1773" spans="4:4">
      <c r="D1773" s="10"/>
    </row>
    <row r="1774" spans="4:4">
      <c r="D1774" s="10"/>
    </row>
    <row r="1775" spans="4:4">
      <c r="D1775" s="10"/>
    </row>
    <row r="1776" spans="4:4">
      <c r="D1776" s="10"/>
    </row>
    <row r="1777" spans="4:4">
      <c r="D1777" s="10"/>
    </row>
    <row r="1778" spans="4:4">
      <c r="D1778" s="10"/>
    </row>
    <row r="1779" spans="4:4">
      <c r="D1779" s="10"/>
    </row>
    <row r="1780" spans="4:4">
      <c r="D1780" s="10"/>
    </row>
    <row r="1781" spans="4:4">
      <c r="D1781" s="10"/>
    </row>
    <row r="1782" spans="4:4">
      <c r="D1782" s="10"/>
    </row>
    <row r="1783" spans="4:4">
      <c r="D1783" s="10"/>
    </row>
    <row r="1784" spans="4:4">
      <c r="D1784" s="10"/>
    </row>
    <row r="1785" spans="4:4">
      <c r="D1785" s="10"/>
    </row>
    <row r="1786" spans="4:4">
      <c r="D1786" s="10"/>
    </row>
    <row r="1787" spans="4:4">
      <c r="D1787" s="10"/>
    </row>
    <row r="1788" spans="4:4">
      <c r="D1788" s="10"/>
    </row>
    <row r="1789" spans="4:4">
      <c r="D1789" s="10"/>
    </row>
    <row r="1790" spans="4:4">
      <c r="D1790" s="10"/>
    </row>
    <row r="1791" spans="4:4">
      <c r="D1791" s="10"/>
    </row>
    <row r="1792" spans="4:4">
      <c r="D1792" s="10"/>
    </row>
    <row r="1793" spans="4:4">
      <c r="D1793" s="10"/>
    </row>
    <row r="1794" spans="4:4">
      <c r="D1794" s="10"/>
    </row>
    <row r="1795" spans="4:4">
      <c r="D1795" s="10"/>
    </row>
    <row r="1796" spans="4:4">
      <c r="D1796" s="10"/>
    </row>
    <row r="1797" spans="4:4">
      <c r="D1797" s="10"/>
    </row>
    <row r="1798" spans="4:4">
      <c r="D1798" s="10"/>
    </row>
    <row r="1799" spans="4:4">
      <c r="D1799" s="10"/>
    </row>
    <row r="1800" spans="4:4">
      <c r="D1800" s="10"/>
    </row>
    <row r="1801" spans="4:4">
      <c r="D1801" s="10"/>
    </row>
    <row r="1802" spans="4:4">
      <c r="D1802" s="10"/>
    </row>
    <row r="1803" spans="4:4">
      <c r="D1803" s="10"/>
    </row>
    <row r="1804" spans="4:4">
      <c r="D1804" s="10"/>
    </row>
    <row r="1805" spans="4:4">
      <c r="D1805" s="10"/>
    </row>
    <row r="1806" spans="4:4">
      <c r="D1806" s="10"/>
    </row>
    <row r="1807" spans="4:4">
      <c r="D1807" s="10"/>
    </row>
    <row r="1808" spans="4:4">
      <c r="D1808" s="10"/>
    </row>
    <row r="1809" spans="4:4">
      <c r="D1809" s="10"/>
    </row>
    <row r="1810" spans="4:4">
      <c r="D1810" s="10"/>
    </row>
    <row r="1811" spans="4:4">
      <c r="D1811" s="10"/>
    </row>
    <row r="1812" spans="4:4">
      <c r="D1812" s="10"/>
    </row>
    <row r="1813" spans="4:4">
      <c r="D1813" s="10"/>
    </row>
    <row r="1814" spans="4:4">
      <c r="D1814" s="10"/>
    </row>
    <row r="1815" spans="4:4">
      <c r="D1815" s="10"/>
    </row>
    <row r="1816" spans="4:4">
      <c r="D1816" s="10"/>
    </row>
    <row r="1817" spans="4:4">
      <c r="D1817" s="10"/>
    </row>
    <row r="1818" spans="4:4">
      <c r="D1818" s="10"/>
    </row>
    <row r="1819" spans="4:4">
      <c r="D1819" s="10"/>
    </row>
    <row r="1820" spans="4:4">
      <c r="D1820" s="10"/>
    </row>
    <row r="1821" spans="4:4">
      <c r="D1821" s="10"/>
    </row>
    <row r="1822" spans="4:4">
      <c r="D1822" s="10"/>
    </row>
    <row r="1823" spans="4:4">
      <c r="D1823" s="10"/>
    </row>
    <row r="1824" spans="4:4">
      <c r="D1824" s="10"/>
    </row>
    <row r="1825" spans="4:4">
      <c r="D1825" s="10"/>
    </row>
    <row r="1826" spans="4:4">
      <c r="D1826" s="10"/>
    </row>
    <row r="1827" spans="4:4">
      <c r="D1827" s="10"/>
    </row>
    <row r="1828" spans="4:4">
      <c r="D1828" s="10"/>
    </row>
    <row r="1829" spans="4:4">
      <c r="D1829" s="10"/>
    </row>
    <row r="1830" spans="4:4">
      <c r="D1830" s="10"/>
    </row>
    <row r="1831" spans="4:4">
      <c r="D1831" s="10"/>
    </row>
    <row r="1832" spans="4:4">
      <c r="D1832" s="10"/>
    </row>
    <row r="1833" spans="4:4">
      <c r="D1833" s="10"/>
    </row>
    <row r="1834" spans="4:4">
      <c r="D1834" s="10"/>
    </row>
    <row r="1835" spans="4:4">
      <c r="D1835" s="10"/>
    </row>
    <row r="1836" spans="4:4">
      <c r="D1836" s="10"/>
    </row>
    <row r="1837" spans="4:4">
      <c r="D1837" s="10"/>
    </row>
    <row r="1838" spans="4:4">
      <c r="D1838" s="10"/>
    </row>
    <row r="1839" spans="4:4">
      <c r="D1839" s="10"/>
    </row>
    <row r="1840" spans="4:4">
      <c r="D1840" s="10"/>
    </row>
    <row r="1841" spans="4:4">
      <c r="D1841" s="10"/>
    </row>
    <row r="1842" spans="4:4">
      <c r="D1842" s="10"/>
    </row>
    <row r="1843" spans="4:4">
      <c r="D1843" s="10"/>
    </row>
    <row r="1844" spans="4:4">
      <c r="D1844" s="10"/>
    </row>
    <row r="1845" spans="4:4">
      <c r="D1845" s="10"/>
    </row>
    <row r="1846" spans="4:4">
      <c r="D1846" s="10"/>
    </row>
    <row r="1847" spans="4:4">
      <c r="D1847" s="10"/>
    </row>
    <row r="1848" spans="4:4">
      <c r="D1848" s="10"/>
    </row>
    <row r="1849" spans="4:4">
      <c r="D1849" s="10"/>
    </row>
    <row r="1850" spans="4:4">
      <c r="D1850" s="10"/>
    </row>
    <row r="1851" spans="4:4">
      <c r="D1851" s="10"/>
    </row>
    <row r="1852" spans="4:4">
      <c r="D1852" s="10"/>
    </row>
    <row r="1853" spans="4:4">
      <c r="D1853" s="10"/>
    </row>
    <row r="1854" spans="4:4">
      <c r="D1854" s="10"/>
    </row>
    <row r="1855" spans="4:4">
      <c r="D1855" s="10"/>
    </row>
    <row r="1856" spans="4:4">
      <c r="D1856" s="10"/>
    </row>
    <row r="1857" spans="4:4">
      <c r="D1857" s="10"/>
    </row>
    <row r="1858" spans="4:4">
      <c r="D1858" s="10"/>
    </row>
    <row r="1859" spans="4:4">
      <c r="D1859" s="10"/>
    </row>
    <row r="1860" spans="4:4">
      <c r="D1860" s="10"/>
    </row>
    <row r="1861" spans="4:4">
      <c r="D1861" s="10"/>
    </row>
    <row r="1862" spans="4:4">
      <c r="D1862" s="10"/>
    </row>
    <row r="1863" spans="4:4">
      <c r="D1863" s="10"/>
    </row>
    <row r="1864" spans="4:4">
      <c r="D1864" s="10"/>
    </row>
    <row r="1865" spans="4:4">
      <c r="D1865" s="10"/>
    </row>
    <row r="1866" spans="4:4">
      <c r="D1866" s="10"/>
    </row>
    <row r="1867" spans="4:4">
      <c r="D1867" s="10"/>
    </row>
    <row r="1868" spans="4:4">
      <c r="D1868" s="10"/>
    </row>
    <row r="1869" spans="4:4">
      <c r="D1869" s="10"/>
    </row>
    <row r="1870" spans="4:4">
      <c r="D1870" s="10"/>
    </row>
    <row r="1871" spans="4:4">
      <c r="D1871" s="10"/>
    </row>
    <row r="1872" spans="4:4">
      <c r="D1872" s="10"/>
    </row>
    <row r="1873" spans="4:4">
      <c r="D1873" s="10"/>
    </row>
    <row r="1874" spans="4:4">
      <c r="D1874" s="10"/>
    </row>
    <row r="1875" spans="4:4">
      <c r="D1875" s="10"/>
    </row>
    <row r="1876" spans="4:4">
      <c r="D1876" s="10"/>
    </row>
    <row r="1877" spans="4:4">
      <c r="D1877" s="10"/>
    </row>
    <row r="1878" spans="4:4">
      <c r="D1878" s="10"/>
    </row>
    <row r="1879" spans="4:4">
      <c r="D1879" s="10"/>
    </row>
    <row r="1880" spans="4:4">
      <c r="D1880" s="10"/>
    </row>
    <row r="1881" spans="4:4">
      <c r="D1881" s="10"/>
    </row>
    <row r="1882" spans="4:4">
      <c r="D1882" s="10"/>
    </row>
    <row r="1883" spans="4:4">
      <c r="D1883" s="10"/>
    </row>
    <row r="1884" spans="4:4">
      <c r="D1884" s="10"/>
    </row>
    <row r="1885" spans="4:4">
      <c r="D1885" s="10"/>
    </row>
    <row r="1886" spans="4:4">
      <c r="D1886" s="10"/>
    </row>
    <row r="1887" spans="4:4">
      <c r="D1887" s="10"/>
    </row>
    <row r="1888" spans="4:4">
      <c r="D1888" s="10"/>
    </row>
    <row r="1889" spans="4:4">
      <c r="D1889" s="10"/>
    </row>
    <row r="1890" spans="4:4">
      <c r="D1890" s="10"/>
    </row>
    <row r="1891" spans="4:4">
      <c r="D1891" s="10"/>
    </row>
    <row r="1892" spans="4:4">
      <c r="D1892" s="10"/>
    </row>
    <row r="1893" spans="4:4">
      <c r="D1893" s="10"/>
    </row>
    <row r="1894" spans="4:4">
      <c r="D1894" s="10"/>
    </row>
    <row r="1895" spans="4:4">
      <c r="D1895" s="10"/>
    </row>
    <row r="1896" spans="4:4">
      <c r="D1896" s="10"/>
    </row>
    <row r="1897" spans="4:4">
      <c r="D1897" s="10"/>
    </row>
    <row r="1898" spans="4:4">
      <c r="D1898" s="10"/>
    </row>
    <row r="1899" spans="4:4">
      <c r="D1899" s="10"/>
    </row>
    <row r="1900" spans="4:4">
      <c r="D1900" s="10"/>
    </row>
    <row r="1901" spans="4:4">
      <c r="D1901" s="10"/>
    </row>
    <row r="1902" spans="4:4">
      <c r="D1902" s="10"/>
    </row>
    <row r="1903" spans="4:4">
      <c r="D1903" s="10"/>
    </row>
    <row r="1904" spans="4:4">
      <c r="D1904" s="10"/>
    </row>
    <row r="1905" spans="4:4">
      <c r="D1905" s="10"/>
    </row>
    <row r="1906" spans="4:4">
      <c r="D1906" s="10"/>
    </row>
    <row r="1907" spans="4:4">
      <c r="D1907" s="10"/>
    </row>
    <row r="1908" spans="4:4">
      <c r="D1908" s="10"/>
    </row>
    <row r="1909" spans="4:4">
      <c r="D1909" s="10"/>
    </row>
    <row r="1910" spans="4:4">
      <c r="D1910" s="10"/>
    </row>
    <row r="1911" spans="4:4">
      <c r="D1911" s="10"/>
    </row>
    <row r="1912" spans="4:4">
      <c r="D1912" s="10"/>
    </row>
    <row r="1913" spans="4:4">
      <c r="D1913" s="10"/>
    </row>
    <row r="1914" spans="4:4">
      <c r="D1914" s="10"/>
    </row>
    <row r="1915" spans="4:4">
      <c r="D1915" s="10"/>
    </row>
    <row r="1916" spans="4:4">
      <c r="D1916" s="10"/>
    </row>
    <row r="1917" spans="4:4">
      <c r="D1917" s="10"/>
    </row>
    <row r="1918" spans="4:4">
      <c r="D1918" s="10"/>
    </row>
    <row r="1919" spans="4:4">
      <c r="D1919" s="10"/>
    </row>
    <row r="1920" spans="4:4">
      <c r="D1920" s="10"/>
    </row>
    <row r="1921" spans="4:4">
      <c r="D1921" s="10"/>
    </row>
    <row r="1922" spans="4:4">
      <c r="D1922" s="10"/>
    </row>
    <row r="1923" spans="4:4">
      <c r="D1923" s="10"/>
    </row>
    <row r="1924" spans="4:4">
      <c r="D1924" s="10"/>
    </row>
    <row r="1925" spans="4:4">
      <c r="D1925" s="10"/>
    </row>
    <row r="1926" spans="4:4">
      <c r="D1926" s="10"/>
    </row>
    <row r="1927" spans="4:4">
      <c r="D1927" s="10"/>
    </row>
    <row r="1928" spans="4:4">
      <c r="D1928" s="10"/>
    </row>
    <row r="1929" spans="4:4">
      <c r="D1929" s="10"/>
    </row>
    <row r="1930" spans="4:4">
      <c r="D1930" s="10"/>
    </row>
    <row r="1931" spans="4:4">
      <c r="D1931" s="10"/>
    </row>
    <row r="1932" spans="4:4">
      <c r="D1932" s="10"/>
    </row>
    <row r="1933" spans="4:4">
      <c r="D1933" s="10"/>
    </row>
    <row r="1934" spans="4:4">
      <c r="D1934" s="10"/>
    </row>
    <row r="1935" spans="4:4">
      <c r="D1935" s="10"/>
    </row>
    <row r="1936" spans="4:4">
      <c r="D1936" s="10"/>
    </row>
    <row r="1937" spans="4:4">
      <c r="D1937" s="10"/>
    </row>
    <row r="1938" spans="4:4">
      <c r="D1938" s="10"/>
    </row>
    <row r="1939" spans="4:4">
      <c r="D1939" s="10"/>
    </row>
    <row r="1940" spans="4:4">
      <c r="D1940" s="10"/>
    </row>
    <row r="1941" spans="4:4">
      <c r="D1941" s="10"/>
    </row>
    <row r="1942" spans="4:4">
      <c r="D1942" s="10"/>
    </row>
    <row r="1943" spans="4:4">
      <c r="D1943" s="10"/>
    </row>
    <row r="1944" spans="4:4">
      <c r="D1944" s="10"/>
    </row>
    <row r="1945" spans="4:4">
      <c r="D1945" s="10"/>
    </row>
    <row r="1946" spans="4:4">
      <c r="D1946" s="10"/>
    </row>
    <row r="1947" spans="4:4">
      <c r="D1947" s="10"/>
    </row>
    <row r="1948" spans="4:4">
      <c r="D1948" s="10"/>
    </row>
    <row r="1949" spans="4:4">
      <c r="D1949" s="10"/>
    </row>
    <row r="1950" spans="4:4">
      <c r="D1950" s="10"/>
    </row>
    <row r="1951" spans="4:4">
      <c r="D1951" s="10"/>
    </row>
    <row r="1952" spans="4:4">
      <c r="D1952" s="10"/>
    </row>
    <row r="1953" spans="4:4">
      <c r="D1953" s="10"/>
    </row>
    <row r="1954" spans="4:4">
      <c r="D1954" s="10"/>
    </row>
    <row r="1955" spans="4:4">
      <c r="D1955" s="10"/>
    </row>
    <row r="1956" spans="4:4">
      <c r="D1956" s="10"/>
    </row>
    <row r="1957" spans="4:4">
      <c r="D1957" s="10"/>
    </row>
    <row r="1958" spans="4:4">
      <c r="D1958" s="10"/>
    </row>
    <row r="1959" spans="4:4">
      <c r="D1959" s="10"/>
    </row>
    <row r="1960" spans="4:4">
      <c r="D1960" s="10"/>
    </row>
    <row r="1961" spans="4:4">
      <c r="D1961" s="10"/>
    </row>
    <row r="1962" spans="4:4">
      <c r="D1962" s="10"/>
    </row>
    <row r="1963" spans="4:4">
      <c r="D1963" s="10"/>
    </row>
    <row r="1964" spans="4:4">
      <c r="D1964" s="10"/>
    </row>
    <row r="1965" spans="4:4">
      <c r="D1965" s="10"/>
    </row>
    <row r="1966" spans="4:4">
      <c r="D1966" s="10"/>
    </row>
    <row r="1967" spans="4:4">
      <c r="D1967" s="10"/>
    </row>
    <row r="1968" spans="4:4">
      <c r="D1968" s="10"/>
    </row>
    <row r="1969" spans="4:4">
      <c r="D1969" s="10"/>
    </row>
    <row r="1970" spans="4:4">
      <c r="D1970" s="10"/>
    </row>
    <row r="1971" spans="4:4">
      <c r="D1971" s="10"/>
    </row>
    <row r="1972" spans="4:4">
      <c r="D1972" s="10"/>
    </row>
    <row r="1973" spans="4:4">
      <c r="D1973" s="10"/>
    </row>
    <row r="1974" spans="4:4">
      <c r="D1974" s="10"/>
    </row>
    <row r="1975" spans="4:4">
      <c r="D1975" s="10"/>
    </row>
    <row r="1976" spans="4:4">
      <c r="D1976" s="10"/>
    </row>
    <row r="1977" spans="4:4">
      <c r="D1977" s="10"/>
    </row>
    <row r="1978" spans="4:4">
      <c r="D1978" s="10"/>
    </row>
    <row r="1979" spans="4:4">
      <c r="D1979" s="10"/>
    </row>
    <row r="1980" spans="4:4">
      <c r="D1980" s="10"/>
    </row>
    <row r="1981" spans="4:4">
      <c r="D1981" s="10"/>
    </row>
    <row r="1982" spans="4:4">
      <c r="D1982" s="10"/>
    </row>
    <row r="1983" spans="4:4">
      <c r="D1983" s="10"/>
    </row>
    <row r="1984" spans="4:4">
      <c r="D1984" s="10"/>
    </row>
    <row r="1985" spans="4:4">
      <c r="D1985" s="10"/>
    </row>
    <row r="1986" spans="4:4">
      <c r="D1986" s="10"/>
    </row>
    <row r="1987" spans="4:4">
      <c r="D1987" s="10"/>
    </row>
    <row r="1988" spans="4:4">
      <c r="D1988" s="10"/>
    </row>
    <row r="1989" spans="4:4">
      <c r="D1989" s="10"/>
    </row>
    <row r="1990" spans="4:4">
      <c r="D1990" s="10"/>
    </row>
    <row r="1991" spans="4:4">
      <c r="D1991" s="10"/>
    </row>
    <row r="1992" spans="4:4">
      <c r="D1992" s="10"/>
    </row>
    <row r="1993" spans="4:4">
      <c r="D1993" s="10"/>
    </row>
    <row r="1994" spans="4:4">
      <c r="D1994" s="10"/>
    </row>
    <row r="1995" spans="4:4">
      <c r="D1995" s="10"/>
    </row>
    <row r="1996" spans="4:4">
      <c r="D1996" s="10"/>
    </row>
    <row r="1997" spans="4:4">
      <c r="D1997" s="10"/>
    </row>
    <row r="1998" spans="4:4">
      <c r="D1998" s="10"/>
    </row>
    <row r="1999" spans="4:4">
      <c r="D1999" s="10"/>
    </row>
    <row r="2000" spans="4:4">
      <c r="D2000" s="10"/>
    </row>
    <row r="2001" spans="4:4">
      <c r="D2001" s="10"/>
    </row>
    <row r="2002" spans="4:4">
      <c r="D2002" s="10"/>
    </row>
    <row r="2003" spans="4:4">
      <c r="D2003" s="10"/>
    </row>
    <row r="2004" spans="4:4">
      <c r="D2004" s="10"/>
    </row>
    <row r="2005" spans="4:4">
      <c r="D2005" s="10"/>
    </row>
    <row r="2006" spans="4:4">
      <c r="D2006" s="10"/>
    </row>
    <row r="2007" spans="4:4">
      <c r="D2007" s="10"/>
    </row>
    <row r="2008" spans="4:4">
      <c r="D2008" s="10"/>
    </row>
    <row r="2009" spans="4:4">
      <c r="D2009" s="10"/>
    </row>
    <row r="2010" spans="4:4">
      <c r="D2010" s="10"/>
    </row>
    <row r="2011" spans="4:4">
      <c r="D2011" s="10"/>
    </row>
    <row r="2012" spans="4:4">
      <c r="D2012" s="10"/>
    </row>
    <row r="2013" spans="4:4">
      <c r="D2013" s="10"/>
    </row>
    <row r="2014" spans="4:4">
      <c r="D2014" s="10"/>
    </row>
    <row r="2015" spans="4:4">
      <c r="D2015" s="10"/>
    </row>
    <row r="2016" spans="4:4">
      <c r="D2016" s="10"/>
    </row>
    <row r="2017" spans="4:4">
      <c r="D2017" s="10"/>
    </row>
    <row r="2018" spans="4:4">
      <c r="D2018" s="10"/>
    </row>
    <row r="2019" spans="4:4">
      <c r="D2019" s="10"/>
    </row>
    <row r="2020" spans="4:4">
      <c r="D2020" s="10"/>
    </row>
    <row r="2021" spans="4:4">
      <c r="D2021" s="10"/>
    </row>
    <row r="2022" spans="4:4">
      <c r="D2022" s="10"/>
    </row>
    <row r="2023" spans="4:4">
      <c r="D2023" s="10"/>
    </row>
    <row r="2024" spans="4:4">
      <c r="D2024" s="10"/>
    </row>
    <row r="2025" spans="4:4">
      <c r="D2025" s="10"/>
    </row>
    <row r="2026" spans="4:4">
      <c r="D2026" s="10"/>
    </row>
    <row r="2027" spans="4:4">
      <c r="D2027" s="10"/>
    </row>
    <row r="2028" spans="4:4">
      <c r="D2028" s="10"/>
    </row>
    <row r="2029" spans="4:4">
      <c r="D2029" s="10"/>
    </row>
    <row r="2030" spans="4:4">
      <c r="D2030" s="10"/>
    </row>
    <row r="2031" spans="4:4">
      <c r="D2031" s="10"/>
    </row>
    <row r="2032" spans="4:4">
      <c r="D2032" s="10"/>
    </row>
    <row r="2033" spans="4:4">
      <c r="D2033" s="10"/>
    </row>
    <row r="2034" spans="4:4">
      <c r="D2034" s="10"/>
    </row>
    <row r="2035" spans="4:4">
      <c r="D2035" s="10"/>
    </row>
    <row r="2036" spans="4:4">
      <c r="D2036" s="10"/>
    </row>
    <row r="2037" spans="4:4">
      <c r="D2037" s="10"/>
    </row>
    <row r="2038" spans="4:4">
      <c r="D2038" s="10"/>
    </row>
    <row r="2039" spans="4:4">
      <c r="D2039" s="10"/>
    </row>
    <row r="2040" spans="4:4">
      <c r="D2040" s="10"/>
    </row>
    <row r="2041" spans="4:4">
      <c r="D2041" s="10"/>
    </row>
    <row r="2042" spans="4:4">
      <c r="D2042" s="10"/>
    </row>
    <row r="2043" spans="4:4">
      <c r="D2043" s="10"/>
    </row>
    <row r="2044" spans="4:4">
      <c r="D2044" s="10"/>
    </row>
    <row r="2045" spans="4:4">
      <c r="D2045" s="10"/>
    </row>
    <row r="2046" spans="4:4">
      <c r="D2046" s="10"/>
    </row>
    <row r="2047" spans="4:4">
      <c r="D2047" s="10"/>
    </row>
    <row r="2048" spans="4:4">
      <c r="D2048" s="10"/>
    </row>
    <row r="2049" spans="4:4">
      <c r="D2049" s="10"/>
    </row>
    <row r="2050" spans="4:4">
      <c r="D2050" s="10"/>
    </row>
    <row r="2051" spans="4:4">
      <c r="D2051" s="10"/>
    </row>
    <row r="2052" spans="4:4">
      <c r="D2052" s="10"/>
    </row>
    <row r="2053" spans="4:4">
      <c r="D2053" s="10"/>
    </row>
    <row r="2054" spans="4:4">
      <c r="D2054" s="10"/>
    </row>
    <row r="2055" spans="4:4">
      <c r="D2055" s="10"/>
    </row>
    <row r="2056" spans="4:4">
      <c r="D2056" s="10"/>
    </row>
    <row r="2057" spans="4:4">
      <c r="D2057" s="10"/>
    </row>
    <row r="2058" spans="4:4">
      <c r="D2058" s="10"/>
    </row>
    <row r="2059" spans="4:4">
      <c r="D2059" s="10"/>
    </row>
    <row r="2060" spans="4:4">
      <c r="D2060" s="10"/>
    </row>
    <row r="2061" spans="4:4">
      <c r="D2061" s="10"/>
    </row>
    <row r="2062" spans="4:4">
      <c r="D2062" s="10"/>
    </row>
    <row r="2063" spans="4:4">
      <c r="D2063" s="10"/>
    </row>
    <row r="2064" spans="4:4">
      <c r="D2064" s="10"/>
    </row>
    <row r="2065" spans="4:4">
      <c r="D2065" s="10"/>
    </row>
    <row r="2066" spans="4:4">
      <c r="D2066" s="10"/>
    </row>
    <row r="2067" spans="4:4">
      <c r="D2067" s="10"/>
    </row>
    <row r="2068" spans="4:4">
      <c r="D2068" s="10"/>
    </row>
    <row r="2069" spans="4:4">
      <c r="D2069" s="10"/>
    </row>
    <row r="2070" spans="4:4">
      <c r="D2070" s="10"/>
    </row>
    <row r="2071" spans="4:4">
      <c r="D2071" s="10"/>
    </row>
    <row r="2072" spans="4:4">
      <c r="D2072" s="10"/>
    </row>
    <row r="2073" spans="4:4">
      <c r="D2073" s="10"/>
    </row>
    <row r="2074" spans="4:4">
      <c r="D2074" s="10"/>
    </row>
    <row r="2075" spans="4:4">
      <c r="D2075" s="10"/>
    </row>
    <row r="2076" spans="4:4">
      <c r="D2076" s="10"/>
    </row>
    <row r="2077" spans="4:4">
      <c r="D2077" s="10"/>
    </row>
    <row r="2078" spans="4:4">
      <c r="D2078" s="10"/>
    </row>
    <row r="2079" spans="4:4">
      <c r="D2079" s="10"/>
    </row>
    <row r="2080" spans="4:4">
      <c r="D2080" s="10"/>
    </row>
    <row r="2081" spans="4:4">
      <c r="D2081" s="10"/>
    </row>
    <row r="2082" spans="4:4">
      <c r="D2082" s="10"/>
    </row>
    <row r="2083" spans="4:4">
      <c r="D2083" s="10"/>
    </row>
    <row r="2084" spans="4:4">
      <c r="D2084" s="10"/>
    </row>
    <row r="2085" spans="4:4">
      <c r="D2085" s="10"/>
    </row>
    <row r="2086" spans="4:4">
      <c r="D2086" s="10"/>
    </row>
    <row r="2087" spans="4:4">
      <c r="D2087" s="10"/>
    </row>
    <row r="2088" spans="4:4">
      <c r="D2088" s="10"/>
    </row>
    <row r="2089" spans="4:4">
      <c r="D2089" s="10"/>
    </row>
    <row r="2090" spans="4:4">
      <c r="D2090" s="10"/>
    </row>
    <row r="2091" spans="4:4">
      <c r="D2091" s="10"/>
    </row>
    <row r="2092" spans="4:4">
      <c r="D2092" s="10"/>
    </row>
    <row r="2093" spans="4:4">
      <c r="D2093" s="10"/>
    </row>
    <row r="2094" spans="4:4">
      <c r="D2094" s="10"/>
    </row>
    <row r="2095" spans="4:4">
      <c r="D2095" s="10"/>
    </row>
    <row r="2096" spans="4:4">
      <c r="D2096" s="10"/>
    </row>
    <row r="2097" spans="4:4">
      <c r="D2097" s="10"/>
    </row>
    <row r="2098" spans="4:4">
      <c r="D2098" s="10"/>
    </row>
    <row r="2099" spans="4:4">
      <c r="D2099" s="10"/>
    </row>
    <row r="2100" spans="4:4">
      <c r="D2100" s="10"/>
    </row>
    <row r="2101" spans="4:4">
      <c r="D2101" s="10"/>
    </row>
    <row r="2102" spans="4:4">
      <c r="D2102" s="10"/>
    </row>
    <row r="2103" spans="4:4">
      <c r="D2103" s="10"/>
    </row>
    <row r="2104" spans="4:4">
      <c r="D2104" s="10"/>
    </row>
    <row r="2105" spans="4:4">
      <c r="D2105" s="10"/>
    </row>
    <row r="2106" spans="4:4">
      <c r="D2106" s="10"/>
    </row>
    <row r="2107" spans="4:4">
      <c r="D2107" s="10"/>
    </row>
    <row r="2108" spans="4:4">
      <c r="D2108" s="10"/>
    </row>
    <row r="2109" spans="4:4">
      <c r="D2109" s="10"/>
    </row>
    <row r="2110" spans="4:4">
      <c r="D2110" s="10"/>
    </row>
    <row r="2111" spans="4:4">
      <c r="D2111" s="10"/>
    </row>
    <row r="2112" spans="4:4">
      <c r="D2112" s="10"/>
    </row>
    <row r="2113" spans="4:4">
      <c r="D2113" s="10"/>
    </row>
    <row r="2114" spans="4:4">
      <c r="D2114" s="10"/>
    </row>
    <row r="2115" spans="4:4">
      <c r="D2115" s="10"/>
    </row>
    <row r="2116" spans="4:4">
      <c r="D2116" s="10"/>
    </row>
    <row r="2117" spans="4:4">
      <c r="D2117" s="10"/>
    </row>
    <row r="2118" spans="4:4">
      <c r="D2118" s="10"/>
    </row>
    <row r="2119" spans="4:4">
      <c r="D2119" s="10"/>
    </row>
    <row r="2120" spans="4:4">
      <c r="D2120" s="10"/>
    </row>
    <row r="2121" spans="4:4">
      <c r="D2121" s="10"/>
    </row>
    <row r="2122" spans="4:4">
      <c r="D2122" s="10"/>
    </row>
    <row r="2123" spans="4:4">
      <c r="D2123" s="10"/>
    </row>
    <row r="2124" spans="4:4">
      <c r="D2124" s="10"/>
    </row>
    <row r="2125" spans="4:4">
      <c r="D2125" s="10"/>
    </row>
    <row r="2126" spans="4:4">
      <c r="D2126" s="10"/>
    </row>
    <row r="2127" spans="4:4">
      <c r="D2127" s="10"/>
    </row>
    <row r="2128" spans="4:4">
      <c r="D2128" s="10"/>
    </row>
    <row r="2129" spans="4:4">
      <c r="D2129" s="10"/>
    </row>
    <row r="2130" spans="4:4">
      <c r="D2130" s="10"/>
    </row>
    <row r="2131" spans="4:4">
      <c r="D2131" s="10"/>
    </row>
    <row r="2132" spans="4:4">
      <c r="D2132" s="10"/>
    </row>
    <row r="2133" spans="4:4">
      <c r="D2133" s="10"/>
    </row>
    <row r="2134" spans="4:4">
      <c r="D2134" s="10"/>
    </row>
    <row r="2135" spans="4:4">
      <c r="D2135" s="10"/>
    </row>
    <row r="2136" spans="4:4">
      <c r="D2136" s="10"/>
    </row>
    <row r="2137" spans="4:4">
      <c r="D2137" s="10"/>
    </row>
    <row r="2138" spans="4:4">
      <c r="D2138" s="10"/>
    </row>
    <row r="2139" spans="4:4">
      <c r="D2139" s="10"/>
    </row>
    <row r="2140" spans="4:4">
      <c r="D2140" s="10"/>
    </row>
    <row r="2141" spans="4:4">
      <c r="D2141" s="10"/>
    </row>
    <row r="2142" spans="4:4">
      <c r="D2142" s="10"/>
    </row>
    <row r="2143" spans="4:4">
      <c r="D2143" s="10"/>
    </row>
    <row r="2144" spans="4:4">
      <c r="D2144" s="10"/>
    </row>
    <row r="2145" spans="4:4">
      <c r="D2145" s="10"/>
    </row>
    <row r="2146" spans="4:4">
      <c r="D2146" s="10"/>
    </row>
    <row r="2147" spans="4:4">
      <c r="D2147" s="10"/>
    </row>
    <row r="2148" spans="4:4">
      <c r="D2148" s="10"/>
    </row>
    <row r="2149" spans="4:4">
      <c r="D2149" s="10"/>
    </row>
    <row r="2150" spans="4:4">
      <c r="D2150" s="10"/>
    </row>
    <row r="2151" spans="4:4">
      <c r="D2151" s="10"/>
    </row>
    <row r="2152" spans="4:4">
      <c r="D2152" s="10"/>
    </row>
    <row r="2153" spans="4:4">
      <c r="D2153" s="10"/>
    </row>
    <row r="2154" spans="4:4">
      <c r="D2154" s="10"/>
    </row>
    <row r="2155" spans="4:4">
      <c r="D2155" s="10"/>
    </row>
    <row r="2156" spans="4:4">
      <c r="D2156" s="10"/>
    </row>
    <row r="2157" spans="4:4">
      <c r="D2157" s="10"/>
    </row>
    <row r="2158" spans="4:4">
      <c r="D2158" s="10"/>
    </row>
    <row r="2159" spans="4:4">
      <c r="D2159" s="10"/>
    </row>
    <row r="2160" spans="4:4">
      <c r="D2160" s="10"/>
    </row>
    <row r="2161" spans="4:4">
      <c r="D2161" s="10"/>
    </row>
    <row r="2162" spans="4:4">
      <c r="D2162" s="10"/>
    </row>
    <row r="2163" spans="4:4">
      <c r="D2163" s="10"/>
    </row>
    <row r="2164" spans="4:4">
      <c r="D2164" s="10"/>
    </row>
    <row r="2165" spans="4:4">
      <c r="D2165" s="10"/>
    </row>
    <row r="2166" spans="4:4">
      <c r="D2166" s="10"/>
    </row>
    <row r="2167" spans="4:4">
      <c r="D2167" s="10"/>
    </row>
    <row r="2168" spans="4:4">
      <c r="D2168" s="10"/>
    </row>
    <row r="2169" spans="4:4">
      <c r="D2169" s="10"/>
    </row>
    <row r="2170" spans="4:4">
      <c r="D2170" s="10"/>
    </row>
    <row r="2171" spans="4:4">
      <c r="D2171" s="10"/>
    </row>
    <row r="2172" spans="4:4">
      <c r="D2172" s="10"/>
    </row>
    <row r="2173" spans="4:4">
      <c r="D2173" s="10"/>
    </row>
    <row r="2174" spans="4:4">
      <c r="D2174" s="10"/>
    </row>
    <row r="2175" spans="4:4">
      <c r="D2175" s="10"/>
    </row>
    <row r="2176" spans="4:4">
      <c r="D2176" s="10"/>
    </row>
    <row r="2177" spans="4:4">
      <c r="D2177" s="10"/>
    </row>
    <row r="2178" spans="4:4">
      <c r="D2178" s="10"/>
    </row>
    <row r="2179" spans="4:4">
      <c r="D2179" s="10"/>
    </row>
    <row r="2180" spans="4:4">
      <c r="D2180" s="10"/>
    </row>
    <row r="2181" spans="4:4">
      <c r="D2181" s="10"/>
    </row>
    <row r="2182" spans="4:4">
      <c r="D2182" s="10"/>
    </row>
    <row r="2183" spans="4:4">
      <c r="D2183" s="10"/>
    </row>
    <row r="2184" spans="4:4">
      <c r="D2184" s="10"/>
    </row>
    <row r="2185" spans="4:4">
      <c r="D2185" s="10"/>
    </row>
    <row r="2186" spans="4:4">
      <c r="D2186" s="10"/>
    </row>
    <row r="2187" spans="4:4">
      <c r="D2187" s="10"/>
    </row>
    <row r="2188" spans="4:4">
      <c r="D2188" s="10"/>
    </row>
    <row r="2189" spans="4:4">
      <c r="D2189" s="10"/>
    </row>
    <row r="2190" spans="4:4">
      <c r="D2190" s="10"/>
    </row>
    <row r="2191" spans="4:4">
      <c r="D2191" s="10"/>
    </row>
    <row r="2192" spans="4:4">
      <c r="D2192" s="10"/>
    </row>
    <row r="2193" spans="4:4">
      <c r="D2193" s="10"/>
    </row>
    <row r="2194" spans="4:4">
      <c r="D2194" s="10"/>
    </row>
    <row r="2195" spans="4:4">
      <c r="D2195" s="10"/>
    </row>
    <row r="2196" spans="4:4">
      <c r="D2196" s="10"/>
    </row>
    <row r="2197" spans="4:4">
      <c r="D2197" s="10"/>
    </row>
    <row r="2198" spans="4:4">
      <c r="D2198" s="10"/>
    </row>
    <row r="2199" spans="4:4">
      <c r="D2199" s="10"/>
    </row>
    <row r="2200" spans="4:4">
      <c r="D2200" s="10"/>
    </row>
    <row r="2201" spans="4:4">
      <c r="D2201" s="10"/>
    </row>
    <row r="2202" spans="4:4">
      <c r="D2202" s="10"/>
    </row>
    <row r="2203" spans="4:4">
      <c r="D2203" s="10"/>
    </row>
    <row r="2204" spans="4:4">
      <c r="D2204" s="10"/>
    </row>
    <row r="2205" spans="4:4">
      <c r="D2205" s="10"/>
    </row>
    <row r="2206" spans="4:4">
      <c r="D2206" s="10"/>
    </row>
    <row r="2207" spans="4:4">
      <c r="D2207" s="10"/>
    </row>
    <row r="2208" spans="4:4">
      <c r="D2208" s="10"/>
    </row>
    <row r="2209" spans="4:4">
      <c r="D2209" s="10"/>
    </row>
    <row r="2210" spans="4:4">
      <c r="D2210" s="10"/>
    </row>
    <row r="2211" spans="4:4">
      <c r="D2211" s="10"/>
    </row>
    <row r="2212" spans="4:4">
      <c r="D2212" s="10"/>
    </row>
    <row r="2213" spans="4:4">
      <c r="D2213" s="10"/>
    </row>
    <row r="2214" spans="4:4">
      <c r="D2214" s="10"/>
    </row>
    <row r="2215" spans="4:4">
      <c r="D2215" s="10"/>
    </row>
    <row r="2216" spans="4:4">
      <c r="D2216" s="10"/>
    </row>
    <row r="2217" spans="4:4">
      <c r="D2217" s="10"/>
    </row>
    <row r="2218" spans="4:4">
      <c r="D2218" s="10"/>
    </row>
    <row r="2219" spans="4:4">
      <c r="D2219" s="10"/>
    </row>
    <row r="2220" spans="4:4">
      <c r="D2220" s="10"/>
    </row>
    <row r="2221" spans="4:4">
      <c r="D2221" s="10"/>
    </row>
    <row r="2222" spans="4:4">
      <c r="D2222" s="10"/>
    </row>
    <row r="2223" spans="4:4">
      <c r="D2223" s="10"/>
    </row>
    <row r="2224" spans="4:4">
      <c r="D2224" s="10"/>
    </row>
    <row r="2225" spans="4:4">
      <c r="D2225" s="10"/>
    </row>
    <row r="2226" spans="4:4">
      <c r="D2226" s="10"/>
    </row>
    <row r="2227" spans="4:4">
      <c r="D2227" s="10"/>
    </row>
    <row r="2228" spans="4:4">
      <c r="D2228" s="10"/>
    </row>
    <row r="2229" spans="4:4">
      <c r="D2229" s="10"/>
    </row>
    <row r="2230" spans="4:4">
      <c r="D2230" s="10"/>
    </row>
    <row r="2231" spans="4:4">
      <c r="D2231" s="10"/>
    </row>
    <row r="2232" spans="4:4">
      <c r="D2232" s="10"/>
    </row>
    <row r="2233" spans="4:4">
      <c r="D2233" s="10"/>
    </row>
    <row r="2234" spans="4:4">
      <c r="D2234" s="10"/>
    </row>
    <row r="2235" spans="4:4">
      <c r="D2235" s="10"/>
    </row>
    <row r="2236" spans="4:4">
      <c r="D2236" s="10"/>
    </row>
    <row r="2237" spans="4:4">
      <c r="D2237" s="10"/>
    </row>
    <row r="2238" spans="4:4">
      <c r="D2238" s="10"/>
    </row>
    <row r="2239" spans="4:4">
      <c r="D2239" s="10"/>
    </row>
    <row r="2240" spans="4:4">
      <c r="D2240" s="10"/>
    </row>
    <row r="2241" spans="4:4">
      <c r="D2241" s="10"/>
    </row>
    <row r="2242" spans="4:4">
      <c r="D2242" s="10"/>
    </row>
    <row r="2243" spans="4:4">
      <c r="D2243" s="10"/>
    </row>
    <row r="2244" spans="4:4">
      <c r="D2244" s="10"/>
    </row>
    <row r="2245" spans="4:4">
      <c r="D2245" s="10"/>
    </row>
    <row r="2246" spans="4:4">
      <c r="D2246" s="10"/>
    </row>
    <row r="2247" spans="4:4">
      <c r="D2247" s="10"/>
    </row>
    <row r="2248" spans="4:4">
      <c r="D2248" s="10"/>
    </row>
    <row r="2249" spans="4:4">
      <c r="D2249" s="10"/>
    </row>
    <row r="2250" spans="4:4">
      <c r="D2250" s="10"/>
    </row>
    <row r="2251" spans="4:4">
      <c r="D2251" s="10"/>
    </row>
    <row r="2252" spans="4:4">
      <c r="D2252" s="10"/>
    </row>
    <row r="2253" spans="4:4">
      <c r="D2253" s="10"/>
    </row>
    <row r="2254" spans="4:4">
      <c r="D2254" s="10"/>
    </row>
    <row r="2255" spans="4:4">
      <c r="D2255" s="10"/>
    </row>
    <row r="2256" spans="4:4">
      <c r="D2256" s="10"/>
    </row>
    <row r="2257" spans="4:4">
      <c r="D2257" s="10"/>
    </row>
    <row r="2258" spans="4:4">
      <c r="D2258" s="10"/>
    </row>
    <row r="2259" spans="4:4">
      <c r="D2259" s="10"/>
    </row>
    <row r="2260" spans="4:4">
      <c r="D2260" s="10"/>
    </row>
    <row r="2261" spans="4:4">
      <c r="D2261" s="10"/>
    </row>
    <row r="2262" spans="4:4">
      <c r="D2262" s="10"/>
    </row>
    <row r="2263" spans="4:4">
      <c r="D2263" s="10"/>
    </row>
    <row r="2264" spans="4:4">
      <c r="D2264" s="10"/>
    </row>
    <row r="2265" spans="4:4">
      <c r="D2265" s="10"/>
    </row>
    <row r="2266" spans="4:4">
      <c r="D2266" s="10"/>
    </row>
    <row r="2267" spans="4:4">
      <c r="D2267" s="10"/>
    </row>
    <row r="2268" spans="4:4">
      <c r="D2268" s="10"/>
    </row>
    <row r="2269" spans="4:4">
      <c r="D2269" s="10"/>
    </row>
    <row r="2270" spans="4:4">
      <c r="D2270" s="10"/>
    </row>
    <row r="2271" spans="4:4">
      <c r="D2271" s="10"/>
    </row>
    <row r="2272" spans="4:4">
      <c r="D2272" s="10"/>
    </row>
    <row r="2273" spans="4:4">
      <c r="D2273" s="10"/>
    </row>
    <row r="2274" spans="4:4">
      <c r="D2274" s="10"/>
    </row>
    <row r="2275" spans="4:4">
      <c r="D2275" s="10"/>
    </row>
    <row r="2276" spans="4:4">
      <c r="D2276" s="10"/>
    </row>
    <row r="2277" spans="4:4">
      <c r="D2277" s="10"/>
    </row>
    <row r="2278" spans="4:4">
      <c r="D2278" s="10"/>
    </row>
    <row r="2279" spans="4:4">
      <c r="D2279" s="10"/>
    </row>
    <row r="2280" spans="4:4">
      <c r="D2280" s="10"/>
    </row>
    <row r="2281" spans="4:4">
      <c r="D2281" s="10"/>
    </row>
    <row r="2282" spans="4:4">
      <c r="D2282" s="10"/>
    </row>
    <row r="2283" spans="4:4">
      <c r="D2283" s="10"/>
    </row>
    <row r="2284" spans="4:4">
      <c r="D2284" s="10"/>
    </row>
    <row r="2285" spans="4:4">
      <c r="D2285" s="10"/>
    </row>
    <row r="2286" spans="4:4">
      <c r="D2286" s="10"/>
    </row>
    <row r="2287" spans="4:4">
      <c r="D2287" s="10"/>
    </row>
    <row r="2288" spans="4:4">
      <c r="D2288" s="10"/>
    </row>
    <row r="2289" spans="4:4">
      <c r="D2289" s="10"/>
    </row>
    <row r="2290" spans="4:4">
      <c r="D2290" s="10"/>
    </row>
    <row r="2291" spans="4:4">
      <c r="D2291" s="10"/>
    </row>
    <row r="2292" spans="4:4">
      <c r="D2292" s="10"/>
    </row>
    <row r="2293" spans="4:4">
      <c r="D2293" s="10"/>
    </row>
    <row r="2294" spans="4:4">
      <c r="D2294" s="10"/>
    </row>
    <row r="2295" spans="4:4">
      <c r="D2295" s="10"/>
    </row>
    <row r="2296" spans="4:4">
      <c r="D2296" s="10"/>
    </row>
    <row r="2297" spans="4:4">
      <c r="D2297" s="10"/>
    </row>
    <row r="2298" spans="4:4">
      <c r="D2298" s="10"/>
    </row>
    <row r="2299" spans="4:4">
      <c r="D2299" s="10"/>
    </row>
    <row r="2300" spans="4:4">
      <c r="D2300" s="10"/>
    </row>
    <row r="2301" spans="4:4">
      <c r="D2301" s="10"/>
    </row>
    <row r="2302" spans="4:4">
      <c r="D2302" s="10"/>
    </row>
    <row r="2303" spans="4:4">
      <c r="D2303" s="10"/>
    </row>
    <row r="2304" spans="4:4">
      <c r="D2304" s="10"/>
    </row>
    <row r="2305" spans="4:4">
      <c r="D2305" s="10"/>
    </row>
    <row r="2306" spans="4:4">
      <c r="D2306" s="10"/>
    </row>
    <row r="2307" spans="4:4">
      <c r="D2307" s="10"/>
    </row>
    <row r="2308" spans="4:4">
      <c r="D2308" s="10"/>
    </row>
    <row r="2309" spans="4:4">
      <c r="D2309" s="10"/>
    </row>
    <row r="2310" spans="4:4">
      <c r="D2310" s="10"/>
    </row>
    <row r="2311" spans="4:4">
      <c r="D2311" s="10"/>
    </row>
    <row r="2312" spans="4:4">
      <c r="D2312" s="10"/>
    </row>
    <row r="2313" spans="4:4">
      <c r="D2313" s="10"/>
    </row>
    <row r="2314" spans="4:4">
      <c r="D2314" s="10"/>
    </row>
    <row r="2315" spans="4:4">
      <c r="D2315" s="10"/>
    </row>
    <row r="2316" spans="4:4">
      <c r="D2316" s="10"/>
    </row>
    <row r="2317" spans="4:4">
      <c r="D2317" s="10"/>
    </row>
    <row r="2318" spans="4:4">
      <c r="D2318" s="10"/>
    </row>
    <row r="2319" spans="4:4">
      <c r="D2319" s="10"/>
    </row>
    <row r="2320" spans="4:4">
      <c r="D2320" s="10"/>
    </row>
    <row r="2321" spans="4:4">
      <c r="D2321" s="10"/>
    </row>
    <row r="2322" spans="4:4">
      <c r="D2322" s="10"/>
    </row>
    <row r="2323" spans="4:4">
      <c r="D2323" s="10"/>
    </row>
    <row r="2324" spans="4:4">
      <c r="D2324" s="10"/>
    </row>
    <row r="2325" spans="4:4">
      <c r="D2325" s="10"/>
    </row>
    <row r="2326" spans="4:4">
      <c r="D2326" s="10"/>
    </row>
    <row r="2327" spans="4:4">
      <c r="D2327" s="10"/>
    </row>
    <row r="2328" spans="4:4">
      <c r="D2328" s="10"/>
    </row>
    <row r="2329" spans="4:4">
      <c r="D2329" s="10"/>
    </row>
    <row r="2330" spans="4:4">
      <c r="D2330" s="10"/>
    </row>
    <row r="2331" spans="4:4">
      <c r="D2331" s="10"/>
    </row>
    <row r="2332" spans="4:4">
      <c r="D2332" s="10"/>
    </row>
    <row r="2333" spans="4:4">
      <c r="D2333" s="10"/>
    </row>
    <row r="2334" spans="4:4">
      <c r="D2334" s="10"/>
    </row>
    <row r="2335" spans="4:4">
      <c r="D2335" s="10"/>
    </row>
    <row r="2336" spans="4:4">
      <c r="D2336" s="10"/>
    </row>
    <row r="2337" spans="4:4">
      <c r="D2337" s="10"/>
    </row>
    <row r="2338" spans="4:4">
      <c r="D2338" s="10"/>
    </row>
    <row r="2339" spans="4:4">
      <c r="D2339" s="10"/>
    </row>
    <row r="2340" spans="4:4">
      <c r="D2340" s="10"/>
    </row>
    <row r="2341" spans="4:4">
      <c r="D2341" s="10"/>
    </row>
    <row r="2342" spans="4:4">
      <c r="D2342" s="10"/>
    </row>
    <row r="2343" spans="4:4">
      <c r="D2343" s="10"/>
    </row>
    <row r="2344" spans="4:4">
      <c r="D2344" s="10"/>
    </row>
    <row r="2345" spans="4:4">
      <c r="D2345" s="10"/>
    </row>
    <row r="2346" spans="4:4">
      <c r="D2346" s="10"/>
    </row>
    <row r="2347" spans="4:4">
      <c r="D2347" s="10"/>
    </row>
    <row r="2348" spans="4:4">
      <c r="D2348" s="10"/>
    </row>
    <row r="2349" spans="4:4">
      <c r="D2349" s="10"/>
    </row>
    <row r="2350" spans="4:4">
      <c r="D2350" s="10"/>
    </row>
    <row r="2351" spans="4:4">
      <c r="D2351" s="10"/>
    </row>
    <row r="2352" spans="4:4">
      <c r="D2352" s="10"/>
    </row>
    <row r="2353" spans="4:4">
      <c r="D2353" s="10"/>
    </row>
    <row r="2354" spans="4:4">
      <c r="D2354" s="10"/>
    </row>
    <row r="2355" spans="4:4">
      <c r="D2355" s="10"/>
    </row>
    <row r="2356" spans="4:4">
      <c r="D2356" s="10"/>
    </row>
    <row r="2357" spans="4:4">
      <c r="D2357" s="10"/>
    </row>
    <row r="2358" spans="4:4">
      <c r="D2358" s="10"/>
    </row>
    <row r="2359" spans="4:4">
      <c r="D2359" s="10"/>
    </row>
    <row r="2360" spans="4:4">
      <c r="D2360" s="10"/>
    </row>
    <row r="2361" spans="4:4">
      <c r="D2361" s="10"/>
    </row>
    <row r="2362" spans="4:4">
      <c r="D2362" s="10"/>
    </row>
    <row r="2363" spans="4:4">
      <c r="D2363" s="10"/>
    </row>
    <row r="2364" spans="4:4">
      <c r="D2364" s="10"/>
    </row>
    <row r="2365" spans="4:4">
      <c r="D2365" s="10"/>
    </row>
    <row r="2366" spans="4:4">
      <c r="D2366" s="10"/>
    </row>
    <row r="2367" spans="4:4">
      <c r="D2367" s="10"/>
    </row>
    <row r="2368" spans="4:4">
      <c r="D2368" s="10"/>
    </row>
    <row r="2369" spans="4:4">
      <c r="D2369" s="10"/>
    </row>
    <row r="2370" spans="4:4">
      <c r="D2370" s="10"/>
    </row>
    <row r="2371" spans="4:4">
      <c r="D2371" s="10"/>
    </row>
    <row r="2372" spans="4:4">
      <c r="D2372" s="10"/>
    </row>
    <row r="2373" spans="4:4">
      <c r="D2373" s="10"/>
    </row>
    <row r="2374" spans="4:4">
      <c r="D2374" s="10"/>
    </row>
    <row r="2375" spans="4:4">
      <c r="D2375" s="10"/>
    </row>
    <row r="2376" spans="4:4">
      <c r="D2376" s="10"/>
    </row>
    <row r="2377" spans="4:4">
      <c r="D2377" s="10"/>
    </row>
    <row r="2378" spans="4:4">
      <c r="D2378" s="10"/>
    </row>
    <row r="2379" spans="4:4">
      <c r="D2379" s="10"/>
    </row>
    <row r="2380" spans="4:4">
      <c r="D2380" s="10"/>
    </row>
    <row r="2381" spans="4:4">
      <c r="D2381" s="10"/>
    </row>
    <row r="2382" spans="4:4">
      <c r="D2382" s="10"/>
    </row>
    <row r="2383" spans="4:4">
      <c r="D2383" s="10"/>
    </row>
    <row r="2384" spans="4:4">
      <c r="D2384" s="10"/>
    </row>
    <row r="2385" spans="4:4">
      <c r="D2385" s="10"/>
    </row>
    <row r="2386" spans="4:4">
      <c r="D2386" s="10"/>
    </row>
    <row r="2387" spans="4:4">
      <c r="D2387" s="10"/>
    </row>
    <row r="2388" spans="4:4">
      <c r="D2388" s="10"/>
    </row>
    <row r="2389" spans="4:4">
      <c r="D2389" s="10"/>
    </row>
    <row r="2390" spans="4:4">
      <c r="D2390" s="10"/>
    </row>
    <row r="2391" spans="4:4">
      <c r="D2391" s="10"/>
    </row>
    <row r="2392" spans="4:4">
      <c r="D2392" s="10"/>
    </row>
    <row r="2393" spans="4:4">
      <c r="D2393" s="10"/>
    </row>
    <row r="2394" spans="4:4">
      <c r="D2394" s="10"/>
    </row>
    <row r="2395" spans="4:4">
      <c r="D2395" s="10"/>
    </row>
    <row r="2396" spans="4:4">
      <c r="D2396" s="10"/>
    </row>
    <row r="2397" spans="4:4">
      <c r="D2397" s="10"/>
    </row>
    <row r="2398" spans="4:4">
      <c r="D2398" s="10"/>
    </row>
    <row r="2399" spans="4:4">
      <c r="D2399" s="10"/>
    </row>
    <row r="2400" spans="4:4">
      <c r="D2400" s="10"/>
    </row>
    <row r="2401" spans="4:4">
      <c r="D2401" s="10"/>
    </row>
    <row r="2402" spans="4:4">
      <c r="D2402" s="10"/>
    </row>
    <row r="2403" spans="4:4">
      <c r="D2403" s="10"/>
    </row>
    <row r="2404" spans="4:4">
      <c r="D2404" s="10"/>
    </row>
    <row r="2405" spans="4:4">
      <c r="D2405" s="10"/>
    </row>
    <row r="2406" spans="4:4">
      <c r="D2406" s="10"/>
    </row>
    <row r="2407" spans="4:4">
      <c r="D2407" s="10"/>
    </row>
    <row r="2408" spans="4:4">
      <c r="D2408" s="10"/>
    </row>
    <row r="2409" spans="4:4">
      <c r="D2409" s="10"/>
    </row>
    <row r="2410" spans="4:4">
      <c r="D2410" s="10"/>
    </row>
    <row r="2411" spans="4:4">
      <c r="D2411" s="10"/>
    </row>
    <row r="2412" spans="4:4">
      <c r="D2412" s="10"/>
    </row>
    <row r="2413" spans="4:4">
      <c r="D2413" s="10"/>
    </row>
    <row r="2414" spans="4:4">
      <c r="D2414" s="10"/>
    </row>
    <row r="2415" spans="4:4">
      <c r="D2415" s="10"/>
    </row>
    <row r="2416" spans="4:4">
      <c r="D2416" s="10"/>
    </row>
    <row r="2417" spans="4:4">
      <c r="D2417" s="10"/>
    </row>
    <row r="2418" spans="4:4">
      <c r="D2418" s="10"/>
    </row>
    <row r="2419" spans="4:4">
      <c r="D2419" s="10"/>
    </row>
    <row r="2420" spans="4:4">
      <c r="D2420" s="10"/>
    </row>
    <row r="2421" spans="4:4">
      <c r="D2421" s="10"/>
    </row>
    <row r="2422" spans="4:4">
      <c r="D2422" s="10"/>
    </row>
    <row r="2423" spans="4:4">
      <c r="D2423" s="10"/>
    </row>
    <row r="2424" spans="4:4">
      <c r="D2424" s="10"/>
    </row>
    <row r="2425" spans="4:4">
      <c r="D2425" s="10"/>
    </row>
    <row r="2426" spans="4:4">
      <c r="D2426" s="10"/>
    </row>
    <row r="2427" spans="4:4">
      <c r="D2427" s="10"/>
    </row>
    <row r="2428" spans="4:4">
      <c r="D2428" s="10"/>
    </row>
    <row r="2429" spans="4:4">
      <c r="D2429" s="10"/>
    </row>
    <row r="2430" spans="4:4">
      <c r="D2430" s="10"/>
    </row>
    <row r="2431" spans="4:4">
      <c r="D2431" s="10"/>
    </row>
    <row r="2432" spans="4:4">
      <c r="D2432" s="10"/>
    </row>
    <row r="2433" spans="4:4">
      <c r="D2433" s="10"/>
    </row>
    <row r="2434" spans="4:4">
      <c r="D2434" s="10"/>
    </row>
    <row r="2435" spans="4:4">
      <c r="D2435" s="10"/>
    </row>
    <row r="2436" spans="4:4">
      <c r="D2436" s="10"/>
    </row>
    <row r="2437" spans="4:4">
      <c r="D2437" s="10"/>
    </row>
    <row r="2438" spans="4:4">
      <c r="D2438" s="10"/>
    </row>
    <row r="2439" spans="4:4">
      <c r="D2439" s="10"/>
    </row>
    <row r="2440" spans="4:4">
      <c r="D2440" s="10"/>
    </row>
    <row r="2441" spans="4:4">
      <c r="D2441" s="10"/>
    </row>
    <row r="2442" spans="4:4">
      <c r="D2442" s="10"/>
    </row>
    <row r="2443" spans="4:4">
      <c r="D2443" s="10"/>
    </row>
    <row r="2444" spans="4:4">
      <c r="D2444" s="10"/>
    </row>
    <row r="2445" spans="4:4">
      <c r="D2445" s="10"/>
    </row>
    <row r="2446" spans="4:4">
      <c r="D2446" s="10"/>
    </row>
    <row r="2447" spans="4:4">
      <c r="D2447" s="10"/>
    </row>
    <row r="2448" spans="4:4">
      <c r="D2448" s="10"/>
    </row>
    <row r="2449" spans="4:4">
      <c r="D2449" s="10"/>
    </row>
    <row r="2450" spans="4:4">
      <c r="D2450" s="10"/>
    </row>
    <row r="2451" spans="4:4">
      <c r="D2451" s="10"/>
    </row>
    <row r="2452" spans="4:4">
      <c r="D2452" s="10"/>
    </row>
    <row r="2453" spans="4:4">
      <c r="D2453" s="10"/>
    </row>
    <row r="2454" spans="4:4">
      <c r="D2454" s="10"/>
    </row>
    <row r="2455" spans="4:4">
      <c r="D2455" s="10"/>
    </row>
    <row r="2456" spans="4:4">
      <c r="D2456" s="10"/>
    </row>
    <row r="2457" spans="4:4">
      <c r="D2457" s="10"/>
    </row>
    <row r="2458" spans="4:4">
      <c r="D2458" s="10"/>
    </row>
    <row r="2459" spans="4:4">
      <c r="D2459" s="10"/>
    </row>
    <row r="2460" spans="4:4">
      <c r="D2460" s="10"/>
    </row>
    <row r="2461" spans="4:4">
      <c r="D2461" s="10"/>
    </row>
    <row r="2462" spans="4:4">
      <c r="D2462" s="10"/>
    </row>
    <row r="2463" spans="4:4">
      <c r="D2463" s="10"/>
    </row>
    <row r="2464" spans="4:4">
      <c r="D2464" s="10"/>
    </row>
    <row r="2465" spans="4:4">
      <c r="D2465" s="10"/>
    </row>
    <row r="2466" spans="4:4">
      <c r="D2466" s="10"/>
    </row>
    <row r="2467" spans="4:4">
      <c r="D2467" s="10"/>
    </row>
    <row r="2468" spans="4:4">
      <c r="D2468" s="10"/>
    </row>
    <row r="2469" spans="4:4">
      <c r="D2469" s="10"/>
    </row>
    <row r="2470" spans="4:4">
      <c r="D2470" s="10"/>
    </row>
    <row r="2471" spans="4:4">
      <c r="D2471" s="10"/>
    </row>
    <row r="2472" spans="4:4">
      <c r="D2472" s="10"/>
    </row>
    <row r="2473" spans="4:4">
      <c r="D2473" s="10"/>
    </row>
    <row r="2474" spans="4:4">
      <c r="D2474" s="10"/>
    </row>
    <row r="2475" spans="4:4">
      <c r="D2475" s="10"/>
    </row>
    <row r="2476" spans="4:4">
      <c r="D2476" s="10"/>
    </row>
    <row r="2477" spans="4:4">
      <c r="D2477" s="10"/>
    </row>
    <row r="2478" spans="4:4">
      <c r="D2478" s="10"/>
    </row>
    <row r="2479" spans="4:4">
      <c r="D2479" s="10"/>
    </row>
    <row r="2480" spans="4:4">
      <c r="D2480" s="10"/>
    </row>
    <row r="2481" spans="4:4">
      <c r="D2481" s="10"/>
    </row>
    <row r="2482" spans="4:4">
      <c r="D2482" s="10"/>
    </row>
    <row r="2483" spans="4:4">
      <c r="D2483" s="10"/>
    </row>
    <row r="2484" spans="4:4">
      <c r="D2484" s="10"/>
    </row>
    <row r="2485" spans="4:4">
      <c r="D2485" s="10"/>
    </row>
    <row r="2486" spans="4:4">
      <c r="D2486" s="10"/>
    </row>
    <row r="2487" spans="4:4">
      <c r="D2487" s="10"/>
    </row>
    <row r="2488" spans="4:4">
      <c r="D2488" s="10"/>
    </row>
    <row r="2489" spans="4:4">
      <c r="D2489" s="10"/>
    </row>
    <row r="2490" spans="4:4">
      <c r="D2490" s="10"/>
    </row>
    <row r="2491" spans="4:4">
      <c r="D2491" s="10"/>
    </row>
    <row r="2492" spans="4:4">
      <c r="D2492" s="10"/>
    </row>
    <row r="2493" spans="4:4">
      <c r="D2493" s="10"/>
    </row>
    <row r="2494" spans="4:4">
      <c r="D2494" s="10"/>
    </row>
    <row r="2495" spans="4:4">
      <c r="D2495" s="10"/>
    </row>
    <row r="2496" spans="4:4">
      <c r="D2496" s="10"/>
    </row>
    <row r="2497" spans="4:4">
      <c r="D2497" s="10"/>
    </row>
    <row r="2498" spans="4:4">
      <c r="D2498" s="10"/>
    </row>
    <row r="2499" spans="4:4">
      <c r="D2499" s="10"/>
    </row>
    <row r="2500" spans="4:4">
      <c r="D2500" s="10"/>
    </row>
    <row r="2501" spans="4:4">
      <c r="D2501" s="10"/>
    </row>
    <row r="2502" spans="4:4">
      <c r="D2502" s="10"/>
    </row>
    <row r="2503" spans="4:4">
      <c r="D2503" s="10"/>
    </row>
    <row r="2504" spans="4:4">
      <c r="D2504" s="10"/>
    </row>
    <row r="2505" spans="4:4">
      <c r="D2505" s="10"/>
    </row>
    <row r="2506" spans="4:4">
      <c r="D2506" s="10"/>
    </row>
    <row r="2507" spans="4:4">
      <c r="D2507" s="10"/>
    </row>
    <row r="2508" spans="4:4">
      <c r="D2508" s="10"/>
    </row>
    <row r="2509" spans="4:4">
      <c r="D2509" s="10"/>
    </row>
    <row r="2510" spans="4:4">
      <c r="D2510" s="10"/>
    </row>
    <row r="2511" spans="4:4">
      <c r="D2511" s="10"/>
    </row>
    <row r="2512" spans="4:4">
      <c r="D2512" s="10"/>
    </row>
    <row r="2513" spans="4:4">
      <c r="D2513" s="10"/>
    </row>
    <row r="2514" spans="4:4">
      <c r="D2514" s="10"/>
    </row>
    <row r="2515" spans="4:4">
      <c r="D2515" s="10"/>
    </row>
    <row r="2516" spans="4:4">
      <c r="D2516" s="10"/>
    </row>
    <row r="2517" spans="4:4">
      <c r="D2517" s="10"/>
    </row>
    <row r="2518" spans="4:4">
      <c r="D2518" s="10"/>
    </row>
    <row r="2519" spans="4:4">
      <c r="D2519" s="10"/>
    </row>
    <row r="2520" spans="4:4">
      <c r="D2520" s="10"/>
    </row>
    <row r="2521" spans="4:4">
      <c r="D2521" s="10"/>
    </row>
    <row r="2522" spans="4:4">
      <c r="D2522" s="10"/>
    </row>
    <row r="2523" spans="4:4">
      <c r="D2523" s="10"/>
    </row>
    <row r="2524" spans="4:4">
      <c r="D2524" s="10"/>
    </row>
    <row r="2525" spans="4:4">
      <c r="D2525" s="10"/>
    </row>
    <row r="2526" spans="4:4">
      <c r="D2526" s="10"/>
    </row>
    <row r="2527" spans="4:4">
      <c r="D2527" s="10"/>
    </row>
    <row r="2528" spans="4:4">
      <c r="D2528" s="10"/>
    </row>
    <row r="2529" spans="4:4">
      <c r="D2529" s="10"/>
    </row>
    <row r="2530" spans="4:4">
      <c r="D2530" s="10"/>
    </row>
    <row r="2531" spans="4:4">
      <c r="D2531" s="10"/>
    </row>
    <row r="2532" spans="4:4">
      <c r="D2532" s="10"/>
    </row>
    <row r="2533" spans="4:4">
      <c r="D2533" s="10"/>
    </row>
    <row r="2534" spans="4:4">
      <c r="D2534" s="10"/>
    </row>
    <row r="2535" spans="4:4">
      <c r="D2535" s="10"/>
    </row>
    <row r="2536" spans="4:4">
      <c r="D2536" s="10"/>
    </row>
    <row r="2537" spans="4:4">
      <c r="D2537" s="10"/>
    </row>
    <row r="2538" spans="4:4">
      <c r="D2538" s="10"/>
    </row>
    <row r="2539" spans="4:4">
      <c r="D2539" s="10"/>
    </row>
    <row r="2540" spans="4:4">
      <c r="D2540" s="10"/>
    </row>
    <row r="2541" spans="4:4">
      <c r="D2541" s="10"/>
    </row>
    <row r="2542" spans="4:4">
      <c r="D2542" s="10"/>
    </row>
    <row r="2543" spans="4:4">
      <c r="D2543" s="10"/>
    </row>
    <row r="2544" spans="4:4">
      <c r="D2544" s="10"/>
    </row>
    <row r="2545" spans="4:4">
      <c r="D2545" s="10"/>
    </row>
    <row r="2546" spans="4:4">
      <c r="D2546" s="10"/>
    </row>
    <row r="2547" spans="4:4">
      <c r="D2547" s="10"/>
    </row>
    <row r="2548" spans="4:4">
      <c r="D2548" s="10"/>
    </row>
    <row r="2549" spans="4:4">
      <c r="D2549" s="10"/>
    </row>
    <row r="2550" spans="4:4">
      <c r="D2550" s="10"/>
    </row>
    <row r="2551" spans="4:4">
      <c r="D2551" s="10"/>
    </row>
    <row r="2552" spans="4:4">
      <c r="D2552" s="10"/>
    </row>
    <row r="2553" spans="4:4">
      <c r="D2553" s="10"/>
    </row>
    <row r="2554" spans="4:4">
      <c r="D2554" s="10"/>
    </row>
    <row r="2555" spans="4:4">
      <c r="D2555" s="10"/>
    </row>
    <row r="2556" spans="4:4">
      <c r="D2556" s="10"/>
    </row>
    <row r="2557" spans="4:4">
      <c r="D2557" s="10"/>
    </row>
    <row r="2558" spans="4:4">
      <c r="D2558" s="10"/>
    </row>
    <row r="2559" spans="4:4">
      <c r="D2559" s="10"/>
    </row>
    <row r="2560" spans="4:4">
      <c r="D2560" s="10"/>
    </row>
    <row r="2561" spans="4:4">
      <c r="D2561" s="10"/>
    </row>
    <row r="2562" spans="4:4">
      <c r="D2562" s="10"/>
    </row>
    <row r="2563" spans="4:4">
      <c r="D2563" s="10"/>
    </row>
    <row r="2564" spans="4:4">
      <c r="D2564" s="10"/>
    </row>
    <row r="2565" spans="4:4">
      <c r="D2565" s="10"/>
    </row>
    <row r="2566" spans="4:4">
      <c r="D2566" s="10"/>
    </row>
    <row r="2567" spans="4:4">
      <c r="D2567" s="10"/>
    </row>
    <row r="2568" spans="4:4">
      <c r="D2568" s="10"/>
    </row>
    <row r="2569" spans="4:4">
      <c r="D2569" s="10"/>
    </row>
    <row r="2570" spans="4:4">
      <c r="D2570" s="10"/>
    </row>
    <row r="2571" spans="4:4">
      <c r="D2571" s="10"/>
    </row>
    <row r="2572" spans="4:4">
      <c r="D2572" s="10"/>
    </row>
    <row r="2573" spans="4:4">
      <c r="D2573" s="10"/>
    </row>
    <row r="2574" spans="4:4">
      <c r="D2574" s="10"/>
    </row>
    <row r="2575" spans="4:4">
      <c r="D2575" s="10"/>
    </row>
    <row r="2576" spans="4:4">
      <c r="D2576" s="10"/>
    </row>
    <row r="2577" spans="4:4">
      <c r="D2577" s="10"/>
    </row>
    <row r="2578" spans="4:4">
      <c r="D2578" s="10"/>
    </row>
    <row r="2579" spans="4:4">
      <c r="D2579" s="10"/>
    </row>
    <row r="2580" spans="4:4">
      <c r="D2580" s="10"/>
    </row>
    <row r="2581" spans="4:4">
      <c r="D2581" s="10"/>
    </row>
    <row r="2582" spans="4:4">
      <c r="D2582" s="10"/>
    </row>
    <row r="2583" spans="4:4">
      <c r="D2583" s="10"/>
    </row>
    <row r="2584" spans="4:4">
      <c r="D2584" s="10"/>
    </row>
    <row r="2585" spans="4:4">
      <c r="D2585" s="10"/>
    </row>
    <row r="2586" spans="4:4">
      <c r="D2586" s="10"/>
    </row>
    <row r="2587" spans="4:4">
      <c r="D2587" s="10"/>
    </row>
    <row r="2588" spans="4:4">
      <c r="D2588" s="10"/>
    </row>
    <row r="2589" spans="4:4">
      <c r="D2589" s="10"/>
    </row>
    <row r="2590" spans="4:4">
      <c r="D2590" s="10"/>
    </row>
    <row r="2591" spans="4:4">
      <c r="D2591" s="10"/>
    </row>
    <row r="2592" spans="4:4">
      <c r="D2592" s="10"/>
    </row>
    <row r="2593" spans="4:4">
      <c r="D2593" s="10"/>
    </row>
    <row r="2594" spans="4:4">
      <c r="D2594" s="10"/>
    </row>
    <row r="2595" spans="4:4">
      <c r="D2595" s="10"/>
    </row>
    <row r="2596" spans="4:4">
      <c r="D2596" s="10"/>
    </row>
    <row r="2597" spans="4:4">
      <c r="D2597" s="10"/>
    </row>
    <row r="2598" spans="4:4">
      <c r="D2598" s="10"/>
    </row>
    <row r="2599" spans="4:4">
      <c r="D2599" s="10"/>
    </row>
    <row r="2600" spans="4:4">
      <c r="D2600" s="10"/>
    </row>
    <row r="2601" spans="4:4">
      <c r="D2601" s="10"/>
    </row>
    <row r="2602" spans="4:4">
      <c r="D2602" s="10"/>
    </row>
    <row r="2603" spans="4:4">
      <c r="D2603" s="10"/>
    </row>
    <row r="2604" spans="4:4">
      <c r="D2604" s="10"/>
    </row>
    <row r="2605" spans="4:4">
      <c r="D2605" s="10"/>
    </row>
    <row r="2606" spans="4:4">
      <c r="D2606" s="10"/>
    </row>
    <row r="2607" spans="4:4">
      <c r="D2607" s="10"/>
    </row>
    <row r="2608" spans="4:4">
      <c r="D2608" s="10"/>
    </row>
    <row r="2609" spans="4:4">
      <c r="D2609" s="10"/>
    </row>
    <row r="2610" spans="4:4">
      <c r="D2610" s="10"/>
    </row>
    <row r="2611" spans="4:4">
      <c r="D2611" s="10"/>
    </row>
    <row r="2612" spans="4:4">
      <c r="D2612" s="10"/>
    </row>
    <row r="2613" spans="4:4">
      <c r="D2613" s="10"/>
    </row>
    <row r="2614" spans="4:4">
      <c r="D2614" s="10"/>
    </row>
    <row r="2615" spans="4:4">
      <c r="D2615" s="10"/>
    </row>
    <row r="2616" spans="4:4">
      <c r="D2616" s="10"/>
    </row>
    <row r="2617" spans="4:4">
      <c r="D2617" s="10"/>
    </row>
    <row r="2618" spans="4:4">
      <c r="D2618" s="10"/>
    </row>
    <row r="2619" spans="4:4">
      <c r="D2619" s="10"/>
    </row>
    <row r="2620" spans="4:4">
      <c r="D2620" s="10"/>
    </row>
    <row r="2621" spans="4:4">
      <c r="D2621" s="10"/>
    </row>
    <row r="2622" spans="4:4">
      <c r="D2622" s="10"/>
    </row>
    <row r="2623" spans="4:4">
      <c r="D2623" s="10"/>
    </row>
    <row r="2624" spans="4:4">
      <c r="D2624" s="10"/>
    </row>
    <row r="2625" spans="4:4">
      <c r="D2625" s="10"/>
    </row>
    <row r="2626" spans="4:4">
      <c r="D2626" s="10"/>
    </row>
    <row r="2627" spans="4:4">
      <c r="D2627" s="10"/>
    </row>
    <row r="2628" spans="4:4">
      <c r="D2628" s="10"/>
    </row>
    <row r="2629" spans="4:4">
      <c r="D2629" s="10"/>
    </row>
    <row r="2630" spans="4:4">
      <c r="D2630" s="10"/>
    </row>
    <row r="2631" spans="4:4">
      <c r="D2631" s="10"/>
    </row>
    <row r="2632" spans="4:4">
      <c r="D2632" s="10"/>
    </row>
    <row r="2633" spans="4:4">
      <c r="D2633" s="10"/>
    </row>
    <row r="2634" spans="4:4">
      <c r="D2634" s="10"/>
    </row>
    <row r="2635" spans="4:4">
      <c r="D2635" s="10"/>
    </row>
    <row r="2636" spans="4:4">
      <c r="D2636" s="10"/>
    </row>
    <row r="2637" spans="4:4">
      <c r="D2637" s="10"/>
    </row>
    <row r="2638" spans="4:4">
      <c r="D2638" s="10"/>
    </row>
    <row r="2639" spans="4:4">
      <c r="D2639" s="10"/>
    </row>
    <row r="2640" spans="4:4">
      <c r="D2640" s="10"/>
    </row>
    <row r="2641" spans="4:4">
      <c r="D2641" s="10"/>
    </row>
    <row r="2642" spans="4:4">
      <c r="D2642" s="10"/>
    </row>
    <row r="2643" spans="4:4">
      <c r="D2643" s="10"/>
    </row>
    <row r="2644" spans="4:4">
      <c r="D2644" s="10"/>
    </row>
    <row r="2645" spans="4:4">
      <c r="D2645" s="10"/>
    </row>
    <row r="2646" spans="4:4">
      <c r="D2646" s="10"/>
    </row>
    <row r="2647" spans="4:4">
      <c r="D2647" s="10"/>
    </row>
    <row r="2648" spans="4:4">
      <c r="D2648" s="10"/>
    </row>
    <row r="2649" spans="4:4">
      <c r="D2649" s="10"/>
    </row>
    <row r="2650" spans="4:4">
      <c r="D2650" s="10"/>
    </row>
    <row r="2651" spans="4:4">
      <c r="D2651" s="10"/>
    </row>
    <row r="2652" spans="4:4">
      <c r="D2652" s="10"/>
    </row>
    <row r="2653" spans="4:4">
      <c r="D2653" s="10"/>
    </row>
    <row r="2654" spans="4:4">
      <c r="D2654" s="10"/>
    </row>
    <row r="2655" spans="4:4">
      <c r="D2655" s="10"/>
    </row>
    <row r="2656" spans="4:4">
      <c r="D2656" s="10"/>
    </row>
    <row r="2657" spans="4:4">
      <c r="D2657" s="10"/>
    </row>
    <row r="2658" spans="4:4">
      <c r="D2658" s="10"/>
    </row>
    <row r="2659" spans="4:4">
      <c r="D2659" s="10"/>
    </row>
    <row r="2660" spans="4:4">
      <c r="D2660" s="10"/>
    </row>
    <row r="2661" spans="4:4">
      <c r="D2661" s="10"/>
    </row>
    <row r="2662" spans="4:4">
      <c r="D2662" s="10"/>
    </row>
    <row r="2663" spans="4:4">
      <c r="D2663" s="10"/>
    </row>
    <row r="2664" spans="4:4">
      <c r="D2664" s="10"/>
    </row>
    <row r="2665" spans="4:4">
      <c r="D2665" s="10"/>
    </row>
    <row r="2666" spans="4:4">
      <c r="D2666" s="10"/>
    </row>
    <row r="2667" spans="4:4">
      <c r="D2667" s="10"/>
    </row>
    <row r="2668" spans="4:4">
      <c r="D2668" s="10"/>
    </row>
    <row r="2669" spans="4:4">
      <c r="D2669" s="10"/>
    </row>
    <row r="2670" spans="4:4">
      <c r="D2670" s="10"/>
    </row>
    <row r="2671" spans="4:4">
      <c r="D2671" s="10"/>
    </row>
    <row r="2672" spans="4:4">
      <c r="D2672" s="10"/>
    </row>
    <row r="2673" spans="4:4">
      <c r="D2673" s="10"/>
    </row>
    <row r="2674" spans="4:4">
      <c r="D2674" s="10"/>
    </row>
    <row r="2675" spans="4:4">
      <c r="D2675" s="10"/>
    </row>
    <row r="2676" spans="4:4">
      <c r="D2676" s="10"/>
    </row>
    <row r="2677" spans="4:4">
      <c r="D2677" s="10"/>
    </row>
    <row r="2678" spans="4:4">
      <c r="D2678" s="10"/>
    </row>
    <row r="2679" spans="4:4">
      <c r="D2679" s="10"/>
    </row>
    <row r="2680" spans="4:4">
      <c r="D2680" s="10"/>
    </row>
    <row r="2681" spans="4:4">
      <c r="D2681" s="10"/>
    </row>
    <row r="2682" spans="4:4">
      <c r="D2682" s="10"/>
    </row>
    <row r="2683" spans="4:4">
      <c r="D2683" s="10"/>
    </row>
    <row r="2684" spans="4:4">
      <c r="D2684" s="10"/>
    </row>
    <row r="2685" spans="4:4">
      <c r="D2685" s="10"/>
    </row>
    <row r="2686" spans="4:4">
      <c r="D2686" s="10"/>
    </row>
    <row r="2687" spans="4:4">
      <c r="D2687" s="10"/>
    </row>
    <row r="2688" spans="4:4">
      <c r="D2688" s="10"/>
    </row>
    <row r="2689" spans="4:4">
      <c r="D2689" s="10"/>
    </row>
    <row r="2690" spans="4:4">
      <c r="D2690" s="10"/>
    </row>
    <row r="2691" spans="4:4">
      <c r="D2691" s="10"/>
    </row>
    <row r="2692" spans="4:4">
      <c r="D2692" s="10"/>
    </row>
    <row r="2693" spans="4:4">
      <c r="D2693" s="10"/>
    </row>
    <row r="2694" spans="4:4">
      <c r="D2694" s="10"/>
    </row>
    <row r="2695" spans="4:4">
      <c r="D2695" s="10"/>
    </row>
    <row r="2696" spans="4:4">
      <c r="D2696" s="10"/>
    </row>
    <row r="2697" spans="4:4">
      <c r="D2697" s="10"/>
    </row>
    <row r="2698" spans="4:4">
      <c r="D2698" s="10"/>
    </row>
    <row r="2699" spans="4:4">
      <c r="D2699" s="10"/>
    </row>
    <row r="2700" spans="4:4">
      <c r="D2700" s="10"/>
    </row>
    <row r="2701" spans="4:4">
      <c r="D2701" s="10"/>
    </row>
    <row r="2702" spans="4:4">
      <c r="D2702" s="10"/>
    </row>
    <row r="2703" spans="4:4">
      <c r="D2703" s="10"/>
    </row>
    <row r="2704" spans="4:4">
      <c r="D2704" s="10"/>
    </row>
    <row r="2705" spans="4:4">
      <c r="D2705" s="10"/>
    </row>
    <row r="2706" spans="4:4">
      <c r="D2706" s="10"/>
    </row>
    <row r="2707" spans="4:4">
      <c r="D2707" s="10"/>
    </row>
    <row r="2708" spans="4:4">
      <c r="D2708" s="10"/>
    </row>
    <row r="2709" spans="4:4">
      <c r="D2709" s="10"/>
    </row>
    <row r="2710" spans="4:4">
      <c r="D2710" s="10"/>
    </row>
    <row r="2711" spans="4:4">
      <c r="D2711" s="10"/>
    </row>
    <row r="2712" spans="4:4">
      <c r="D2712" s="10"/>
    </row>
    <row r="2713" spans="4:4">
      <c r="D2713" s="10"/>
    </row>
    <row r="2714" spans="4:4">
      <c r="D2714" s="10"/>
    </row>
    <row r="2715" spans="4:4">
      <c r="D2715" s="10"/>
    </row>
    <row r="2716" spans="4:4">
      <c r="D2716" s="10"/>
    </row>
    <row r="2717" spans="4:4">
      <c r="D2717" s="10"/>
    </row>
    <row r="2718" spans="4:4">
      <c r="D2718" s="10"/>
    </row>
    <row r="2719" spans="4:4">
      <c r="D2719" s="10"/>
    </row>
    <row r="2720" spans="4:4">
      <c r="D2720" s="10"/>
    </row>
    <row r="2721" spans="4:4">
      <c r="D2721" s="10"/>
    </row>
    <row r="2722" spans="4:4">
      <c r="D2722" s="10"/>
    </row>
    <row r="2723" spans="4:4">
      <c r="D2723" s="10"/>
    </row>
    <row r="2724" spans="4:4">
      <c r="D2724" s="10"/>
    </row>
    <row r="2725" spans="4:4">
      <c r="D2725" s="10"/>
    </row>
    <row r="2726" spans="4:4">
      <c r="D2726" s="10"/>
    </row>
    <row r="2727" spans="4:4">
      <c r="D2727" s="10"/>
    </row>
    <row r="2728" spans="4:4">
      <c r="D2728" s="10"/>
    </row>
    <row r="2729" spans="4:4">
      <c r="D2729" s="10"/>
    </row>
    <row r="2730" spans="4:4">
      <c r="D2730" s="10"/>
    </row>
    <row r="2731" spans="4:4">
      <c r="D2731" s="10"/>
    </row>
    <row r="2732" spans="4:4">
      <c r="D2732" s="10"/>
    </row>
    <row r="2733" spans="4:4">
      <c r="D2733" s="10"/>
    </row>
    <row r="2734" spans="4:4">
      <c r="D2734" s="10"/>
    </row>
    <row r="2735" spans="4:4">
      <c r="D2735" s="10"/>
    </row>
    <row r="2736" spans="4:4">
      <c r="D2736" s="10"/>
    </row>
    <row r="2737" spans="4:4">
      <c r="D2737" s="10"/>
    </row>
    <row r="2738" spans="4:4">
      <c r="D2738" s="10"/>
    </row>
    <row r="2739" spans="4:4">
      <c r="D2739" s="10"/>
    </row>
    <row r="2740" spans="4:4">
      <c r="D2740" s="10"/>
    </row>
    <row r="2741" spans="4:4">
      <c r="D2741" s="10"/>
    </row>
    <row r="2742" spans="4:4">
      <c r="D2742" s="10"/>
    </row>
    <row r="2743" spans="4:4">
      <c r="D2743" s="10"/>
    </row>
    <row r="2744" spans="4:4">
      <c r="D2744" s="10"/>
    </row>
    <row r="2745" spans="4:4">
      <c r="D2745" s="10"/>
    </row>
    <row r="2746" spans="4:4">
      <c r="D2746" s="10"/>
    </row>
    <row r="2747" spans="4:4">
      <c r="D2747" s="10"/>
    </row>
    <row r="2748" spans="4:4">
      <c r="D2748" s="10"/>
    </row>
    <row r="2749" spans="4:4">
      <c r="D2749" s="10"/>
    </row>
    <row r="2750" spans="4:4">
      <c r="D2750" s="10"/>
    </row>
    <row r="2751" spans="4:4">
      <c r="D2751" s="10"/>
    </row>
    <row r="2752" spans="4:4">
      <c r="D2752" s="10"/>
    </row>
    <row r="2753" spans="4:4">
      <c r="D2753" s="10"/>
    </row>
    <row r="2754" spans="4:4">
      <c r="D2754" s="10"/>
    </row>
    <row r="2755" spans="4:4">
      <c r="D2755" s="10"/>
    </row>
    <row r="2756" spans="4:4">
      <c r="D2756" s="10"/>
    </row>
    <row r="2757" spans="4:4">
      <c r="D2757" s="10"/>
    </row>
    <row r="2758" spans="4:4">
      <c r="D2758" s="10"/>
    </row>
    <row r="2759" spans="4:4">
      <c r="D2759" s="10"/>
    </row>
    <row r="2760" spans="4:4">
      <c r="D2760" s="10"/>
    </row>
    <row r="2761" spans="4:4">
      <c r="D2761" s="10"/>
    </row>
    <row r="2762" spans="4:4">
      <c r="D2762" s="10"/>
    </row>
    <row r="2763" spans="4:4">
      <c r="D2763" s="10"/>
    </row>
    <row r="2764" spans="4:4">
      <c r="D2764" s="10"/>
    </row>
    <row r="2765" spans="4:4">
      <c r="D2765" s="10"/>
    </row>
    <row r="2766" spans="4:4">
      <c r="D2766" s="10"/>
    </row>
    <row r="2767" spans="4:4">
      <c r="D2767" s="10"/>
    </row>
    <row r="2768" spans="4:4">
      <c r="D2768" s="10"/>
    </row>
    <row r="2769" spans="4:4">
      <c r="D2769" s="10"/>
    </row>
    <row r="2770" spans="4:4">
      <c r="D2770" s="10"/>
    </row>
    <row r="2771" spans="4:4">
      <c r="D2771" s="10"/>
    </row>
    <row r="2772" spans="4:4">
      <c r="D2772" s="10"/>
    </row>
    <row r="2773" spans="4:4">
      <c r="D2773" s="10"/>
    </row>
    <row r="2774" spans="4:4">
      <c r="D2774" s="10"/>
    </row>
    <row r="2775" spans="4:4">
      <c r="D2775" s="10"/>
    </row>
    <row r="2776" spans="4:4">
      <c r="D2776" s="10"/>
    </row>
    <row r="2777" spans="4:4">
      <c r="D2777" s="10"/>
    </row>
    <row r="2778" spans="4:4">
      <c r="D2778" s="10"/>
    </row>
    <row r="2779" spans="4:4">
      <c r="D2779" s="10"/>
    </row>
    <row r="2780" spans="4:4">
      <c r="D2780" s="10"/>
    </row>
    <row r="2781" spans="4:4">
      <c r="D2781" s="10"/>
    </row>
    <row r="2782" spans="4:4">
      <c r="D2782" s="10"/>
    </row>
    <row r="2783" spans="4:4">
      <c r="D2783" s="10"/>
    </row>
    <row r="2784" spans="4:4">
      <c r="D2784" s="10"/>
    </row>
    <row r="2785" spans="4:4">
      <c r="D2785" s="10"/>
    </row>
    <row r="2786" spans="4:4">
      <c r="D2786" s="10"/>
    </row>
    <row r="2787" spans="4:4">
      <c r="D2787" s="10"/>
    </row>
    <row r="2788" spans="4:4">
      <c r="D2788" s="10"/>
    </row>
    <row r="2789" spans="4:4">
      <c r="D2789" s="10"/>
    </row>
    <row r="2790" spans="4:4">
      <c r="D2790" s="10"/>
    </row>
    <row r="2791" spans="4:4">
      <c r="D2791" s="10"/>
    </row>
    <row r="2792" spans="4:4">
      <c r="D2792" s="10"/>
    </row>
    <row r="2793" spans="4:4">
      <c r="D2793" s="10"/>
    </row>
    <row r="2794" spans="4:4">
      <c r="D2794" s="10"/>
    </row>
    <row r="2795" spans="4:4">
      <c r="D2795" s="10"/>
    </row>
    <row r="2796" spans="4:4">
      <c r="D2796" s="10"/>
    </row>
    <row r="2797" spans="4:4">
      <c r="D2797" s="10"/>
    </row>
    <row r="2798" spans="4:4">
      <c r="D2798" s="10"/>
    </row>
    <row r="2799" spans="4:4">
      <c r="D2799" s="10"/>
    </row>
    <row r="2800" spans="4:4">
      <c r="D2800" s="10"/>
    </row>
    <row r="2801" spans="4:4">
      <c r="D2801" s="10"/>
    </row>
    <row r="2802" spans="4:4">
      <c r="D2802" s="10"/>
    </row>
    <row r="2803" spans="4:4">
      <c r="D2803" s="10"/>
    </row>
    <row r="2804" spans="4:4">
      <c r="D2804" s="10"/>
    </row>
    <row r="2805" spans="4:4">
      <c r="D2805" s="10"/>
    </row>
    <row r="2806" spans="4:4">
      <c r="D2806" s="10"/>
    </row>
    <row r="2807" spans="4:4">
      <c r="D2807" s="10"/>
    </row>
    <row r="2808" spans="4:4">
      <c r="D2808" s="10"/>
    </row>
    <row r="2809" spans="4:4">
      <c r="D2809" s="10"/>
    </row>
    <row r="2810" spans="4:4">
      <c r="D2810" s="10"/>
    </row>
    <row r="2811" spans="4:4">
      <c r="D2811" s="10"/>
    </row>
    <row r="2812" spans="4:4">
      <c r="D2812" s="10"/>
    </row>
    <row r="2813" spans="4:4">
      <c r="D2813" s="10"/>
    </row>
    <row r="2814" spans="4:4">
      <c r="D2814" s="10"/>
    </row>
    <row r="2815" spans="4:4">
      <c r="D2815" s="10"/>
    </row>
    <row r="2816" spans="4:4">
      <c r="D2816" s="10"/>
    </row>
    <row r="2817" spans="4:4">
      <c r="D2817" s="10"/>
    </row>
    <row r="2818" spans="4:4">
      <c r="D2818" s="10"/>
    </row>
    <row r="2819" spans="4:4">
      <c r="D2819" s="10"/>
    </row>
    <row r="2820" spans="4:4">
      <c r="D2820" s="10"/>
    </row>
    <row r="2821" spans="4:4">
      <c r="D2821" s="10"/>
    </row>
    <row r="2822" spans="4:4">
      <c r="D2822" s="10"/>
    </row>
    <row r="2823" spans="4:4">
      <c r="D2823" s="10"/>
    </row>
    <row r="2824" spans="4:4">
      <c r="D2824" s="10"/>
    </row>
    <row r="2825" spans="4:4">
      <c r="D2825" s="10"/>
    </row>
    <row r="2826" spans="4:4">
      <c r="D2826" s="10"/>
    </row>
    <row r="2827" spans="4:4">
      <c r="D2827" s="10"/>
    </row>
    <row r="2828" spans="4:4">
      <c r="D2828" s="10"/>
    </row>
    <row r="2829" spans="4:4">
      <c r="D2829" s="10"/>
    </row>
    <row r="2830" spans="4:4">
      <c r="D2830" s="10"/>
    </row>
    <row r="2831" spans="4:4">
      <c r="D2831" s="10"/>
    </row>
    <row r="2832" spans="4:4">
      <c r="D2832" s="10"/>
    </row>
    <row r="2833" spans="4:4">
      <c r="D2833" s="10"/>
    </row>
    <row r="2834" spans="4:4">
      <c r="D2834" s="10"/>
    </row>
    <row r="2835" spans="4:4">
      <c r="D2835" s="10"/>
    </row>
    <row r="2836" spans="4:4">
      <c r="D2836" s="10"/>
    </row>
    <row r="2837" spans="4:4">
      <c r="D2837" s="10"/>
    </row>
    <row r="2838" spans="4:4">
      <c r="D2838" s="10"/>
    </row>
    <row r="2839" spans="4:4">
      <c r="D2839" s="10"/>
    </row>
    <row r="2840" spans="4:4">
      <c r="D2840" s="10"/>
    </row>
    <row r="2841" spans="4:4">
      <c r="D2841" s="10"/>
    </row>
    <row r="2842" spans="4:4">
      <c r="D2842" s="10"/>
    </row>
    <row r="2843" spans="4:4">
      <c r="D2843" s="10"/>
    </row>
    <row r="2844" spans="4:4">
      <c r="D2844" s="10"/>
    </row>
    <row r="2845" spans="4:4">
      <c r="D2845" s="10"/>
    </row>
    <row r="2846" spans="4:4">
      <c r="D2846" s="10"/>
    </row>
    <row r="2847" spans="4:4">
      <c r="D2847" s="10"/>
    </row>
    <row r="2848" spans="4:4">
      <c r="D2848" s="10"/>
    </row>
    <row r="2849" spans="4:4">
      <c r="D2849" s="10"/>
    </row>
    <row r="2850" spans="4:4">
      <c r="D2850" s="10"/>
    </row>
    <row r="2851" spans="4:4">
      <c r="D2851" s="10"/>
    </row>
    <row r="2852" spans="4:4">
      <c r="D2852" s="10"/>
    </row>
    <row r="2853" spans="4:4">
      <c r="D2853" s="10"/>
    </row>
    <row r="2854" spans="4:4">
      <c r="D2854" s="10"/>
    </row>
    <row r="2855" spans="4:4">
      <c r="D2855" s="10"/>
    </row>
    <row r="2856" spans="4:4">
      <c r="D2856" s="10"/>
    </row>
    <row r="2857" spans="4:4">
      <c r="D2857" s="10"/>
    </row>
    <row r="2858" spans="4:4">
      <c r="D2858" s="10"/>
    </row>
    <row r="2859" spans="4:4">
      <c r="D2859" s="10"/>
    </row>
    <row r="2860" spans="4:4">
      <c r="D2860" s="10"/>
    </row>
    <row r="2861" spans="4:4">
      <c r="D2861" s="10"/>
    </row>
    <row r="2862" spans="4:4">
      <c r="D2862" s="10"/>
    </row>
    <row r="2863" spans="4:4">
      <c r="D2863" s="10"/>
    </row>
    <row r="2864" spans="4:4">
      <c r="D2864" s="10"/>
    </row>
    <row r="2865" spans="4:4">
      <c r="D2865" s="10"/>
    </row>
    <row r="2866" spans="4:4">
      <c r="D2866" s="10"/>
    </row>
    <row r="2867" spans="4:4">
      <c r="D2867" s="10"/>
    </row>
    <row r="2868" spans="4:4">
      <c r="D2868" s="10"/>
    </row>
    <row r="2869" spans="4:4">
      <c r="D2869" s="10"/>
    </row>
    <row r="2870" spans="4:4">
      <c r="D2870" s="10"/>
    </row>
    <row r="2871" spans="4:4">
      <c r="D2871" s="10"/>
    </row>
    <row r="2872" spans="4:4">
      <c r="D2872" s="10"/>
    </row>
    <row r="2873" spans="4:4">
      <c r="D2873" s="10"/>
    </row>
    <row r="2874" spans="4:4">
      <c r="D2874" s="10"/>
    </row>
    <row r="2875" spans="4:4">
      <c r="D2875" s="10"/>
    </row>
    <row r="2876" spans="4:4">
      <c r="D2876" s="10"/>
    </row>
    <row r="2877" spans="4:4">
      <c r="D2877" s="10"/>
    </row>
    <row r="2878" spans="4:4">
      <c r="D2878" s="10"/>
    </row>
    <row r="2879" spans="4:4">
      <c r="D2879" s="10"/>
    </row>
    <row r="2880" spans="4:4">
      <c r="D2880" s="10"/>
    </row>
    <row r="2881" spans="4:4">
      <c r="D2881" s="10"/>
    </row>
    <row r="2882" spans="4:4">
      <c r="D2882" s="10"/>
    </row>
    <row r="2883" spans="4:4">
      <c r="D2883" s="10"/>
    </row>
    <row r="2884" spans="4:4">
      <c r="D2884" s="10"/>
    </row>
    <row r="2885" spans="4:4">
      <c r="D2885" s="10"/>
    </row>
    <row r="2886" spans="4:4">
      <c r="D2886" s="10"/>
    </row>
    <row r="2887" spans="4:4">
      <c r="D2887" s="10"/>
    </row>
    <row r="2888" spans="4:4">
      <c r="D2888" s="10"/>
    </row>
    <row r="2889" spans="4:4">
      <c r="D2889" s="10"/>
    </row>
    <row r="2890" spans="4:4">
      <c r="D2890" s="10"/>
    </row>
    <row r="2891" spans="4:4">
      <c r="D2891" s="10"/>
    </row>
    <row r="2892" spans="4:4">
      <c r="D2892" s="10"/>
    </row>
    <row r="2893" spans="4:4">
      <c r="D2893" s="10"/>
    </row>
    <row r="2894" spans="4:4">
      <c r="D2894" s="10"/>
    </row>
    <row r="2895" spans="4:4">
      <c r="D2895" s="10"/>
    </row>
    <row r="2896" spans="4:4">
      <c r="D2896" s="10"/>
    </row>
    <row r="2897" spans="4:4">
      <c r="D2897" s="10"/>
    </row>
    <row r="2898" spans="4:4">
      <c r="D2898" s="10"/>
    </row>
    <row r="2899" spans="4:4">
      <c r="D2899" s="10"/>
    </row>
    <row r="2900" spans="4:4">
      <c r="D2900" s="10"/>
    </row>
    <row r="2901" spans="4:4">
      <c r="D2901" s="10"/>
    </row>
    <row r="2902" spans="4:4">
      <c r="D2902" s="10"/>
    </row>
    <row r="2903" spans="4:4">
      <c r="D2903" s="10"/>
    </row>
    <row r="2904" spans="4:4">
      <c r="D2904" s="10"/>
    </row>
    <row r="2905" spans="4:4">
      <c r="D2905" s="10"/>
    </row>
    <row r="2906" spans="4:4">
      <c r="D2906" s="10"/>
    </row>
    <row r="2907" spans="4:4">
      <c r="D2907" s="10"/>
    </row>
    <row r="2908" spans="4:4">
      <c r="D2908" s="10"/>
    </row>
    <row r="2909" spans="4:4">
      <c r="D2909" s="10"/>
    </row>
    <row r="2910" spans="4:4">
      <c r="D2910" s="10"/>
    </row>
    <row r="2911" spans="4:4">
      <c r="D2911" s="10"/>
    </row>
    <row r="2912" spans="4:4">
      <c r="D2912" s="10"/>
    </row>
    <row r="2913" spans="4:4">
      <c r="D2913" s="10"/>
    </row>
    <row r="2914" spans="4:4">
      <c r="D2914" s="10"/>
    </row>
    <row r="2915" spans="4:4">
      <c r="D2915" s="10"/>
    </row>
    <row r="2916" spans="4:4">
      <c r="D2916" s="10"/>
    </row>
    <row r="2917" spans="4:4">
      <c r="D2917" s="10"/>
    </row>
    <row r="2918" spans="4:4">
      <c r="D2918" s="10"/>
    </row>
    <row r="2919" spans="4:4">
      <c r="D2919" s="10"/>
    </row>
    <row r="2920" spans="4:4">
      <c r="D2920" s="10"/>
    </row>
    <row r="2921" spans="4:4">
      <c r="D2921" s="10"/>
    </row>
    <row r="2922" spans="4:4">
      <c r="D2922" s="10"/>
    </row>
    <row r="2923" spans="4:4">
      <c r="D2923" s="10"/>
    </row>
    <row r="2924" spans="4:4">
      <c r="D2924" s="10"/>
    </row>
    <row r="2925" spans="4:4">
      <c r="D2925" s="10"/>
    </row>
    <row r="2926" spans="4:4">
      <c r="D2926" s="10"/>
    </row>
    <row r="2927" spans="4:4">
      <c r="D2927" s="10"/>
    </row>
    <row r="2928" spans="4:4">
      <c r="D2928" s="10"/>
    </row>
    <row r="2929" spans="4:4">
      <c r="D2929" s="10"/>
    </row>
    <row r="2930" spans="4:4">
      <c r="D2930" s="10"/>
    </row>
    <row r="2931" spans="4:4">
      <c r="D2931" s="10"/>
    </row>
    <row r="2932" spans="4:4">
      <c r="D2932" s="10"/>
    </row>
    <row r="2933" spans="4:4">
      <c r="D2933" s="10"/>
    </row>
    <row r="2934" spans="4:4">
      <c r="D2934" s="10"/>
    </row>
    <row r="2935" spans="4:4">
      <c r="D2935" s="10"/>
    </row>
    <row r="2936" spans="4:4">
      <c r="D2936" s="10"/>
    </row>
    <row r="2937" spans="4:4">
      <c r="D2937" s="10"/>
    </row>
    <row r="2938" spans="4:4">
      <c r="D2938" s="10"/>
    </row>
    <row r="2939" spans="4:4">
      <c r="D2939" s="10"/>
    </row>
    <row r="2940" spans="4:4">
      <c r="D2940" s="10"/>
    </row>
    <row r="2941" spans="4:4">
      <c r="D2941" s="10"/>
    </row>
    <row r="2942" spans="4:4">
      <c r="D2942" s="10"/>
    </row>
    <row r="2943" spans="4:4">
      <c r="D2943" s="10"/>
    </row>
    <row r="2944" spans="4:4">
      <c r="D2944" s="10"/>
    </row>
    <row r="2945" spans="4:4">
      <c r="D2945" s="10"/>
    </row>
    <row r="2946" spans="4:4">
      <c r="D2946" s="10"/>
    </row>
    <row r="2947" spans="4:4">
      <c r="D2947" s="10"/>
    </row>
    <row r="2948" spans="4:4">
      <c r="D2948" s="10"/>
    </row>
    <row r="2949" spans="4:4">
      <c r="D2949" s="10"/>
    </row>
    <row r="2950" spans="4:4">
      <c r="D2950" s="10"/>
    </row>
    <row r="2951" spans="4:4">
      <c r="D2951" s="10"/>
    </row>
    <row r="2952" spans="4:4">
      <c r="D2952" s="10"/>
    </row>
    <row r="2953" spans="4:4">
      <c r="D2953" s="10"/>
    </row>
    <row r="2954" spans="4:4">
      <c r="D2954" s="10"/>
    </row>
    <row r="2955" spans="4:4">
      <c r="D2955" s="10"/>
    </row>
    <row r="2956" spans="4:4">
      <c r="D2956" s="10"/>
    </row>
    <row r="2957" spans="4:4">
      <c r="D2957" s="10"/>
    </row>
    <row r="2958" spans="4:4">
      <c r="D2958" s="10"/>
    </row>
    <row r="2959" spans="4:4">
      <c r="D2959" s="10"/>
    </row>
    <row r="2960" spans="4:4">
      <c r="D2960" s="10"/>
    </row>
    <row r="2961" spans="4:4">
      <c r="D2961" s="10"/>
    </row>
    <row r="2962" spans="4:4">
      <c r="D2962" s="10"/>
    </row>
    <row r="2963" spans="4:4">
      <c r="D2963" s="10"/>
    </row>
    <row r="2964" spans="4:4">
      <c r="D2964" s="10"/>
    </row>
    <row r="2965" spans="4:4">
      <c r="D2965" s="10"/>
    </row>
    <row r="2966" spans="4:4">
      <c r="D2966" s="10"/>
    </row>
    <row r="2967" spans="4:4">
      <c r="D2967" s="10"/>
    </row>
    <row r="2968" spans="4:4">
      <c r="D2968" s="10"/>
    </row>
    <row r="2969" spans="4:4">
      <c r="D2969" s="10"/>
    </row>
    <row r="2970" spans="4:4">
      <c r="D2970" s="10"/>
    </row>
    <row r="2971" spans="4:4">
      <c r="D2971" s="10"/>
    </row>
    <row r="2972" spans="4:4">
      <c r="D2972" s="10"/>
    </row>
    <row r="2973" spans="4:4">
      <c r="D2973" s="10"/>
    </row>
    <row r="2974" spans="4:4">
      <c r="D2974" s="10"/>
    </row>
    <row r="2975" spans="4:4">
      <c r="D2975" s="10"/>
    </row>
    <row r="2976" spans="4:4">
      <c r="D2976" s="10"/>
    </row>
    <row r="2977" spans="4:4">
      <c r="D2977" s="10"/>
    </row>
    <row r="2978" spans="4:4">
      <c r="D2978" s="10"/>
    </row>
    <row r="2979" spans="4:4">
      <c r="D2979" s="10"/>
    </row>
    <row r="2980" spans="4:4">
      <c r="D2980" s="10"/>
    </row>
    <row r="2981" spans="4:4">
      <c r="D2981" s="10"/>
    </row>
    <row r="2982" spans="4:4">
      <c r="D2982" s="10"/>
    </row>
    <row r="2983" spans="4:4">
      <c r="D2983" s="10"/>
    </row>
    <row r="2984" spans="4:4">
      <c r="D2984" s="10"/>
    </row>
    <row r="2985" spans="4:4">
      <c r="D2985" s="10"/>
    </row>
    <row r="2986" spans="4:4">
      <c r="D2986" s="10"/>
    </row>
    <row r="2987" spans="4:4">
      <c r="D2987" s="10"/>
    </row>
    <row r="2988" spans="4:4">
      <c r="D2988" s="10"/>
    </row>
    <row r="2989" spans="4:4">
      <c r="D2989" s="10"/>
    </row>
    <row r="2990" spans="4:4">
      <c r="D2990" s="10"/>
    </row>
    <row r="2991" spans="4:4">
      <c r="D2991" s="10"/>
    </row>
    <row r="2992" spans="4:4">
      <c r="D2992" s="10"/>
    </row>
    <row r="2993" spans="4:4">
      <c r="D2993" s="10"/>
    </row>
    <row r="2994" spans="4:4">
      <c r="D2994" s="10"/>
    </row>
    <row r="2995" spans="4:4">
      <c r="D2995" s="10"/>
    </row>
    <row r="2996" spans="4:4">
      <c r="D2996" s="10"/>
    </row>
    <row r="2997" spans="4:4">
      <c r="D2997" s="10"/>
    </row>
    <row r="2998" spans="4:4">
      <c r="D2998" s="10"/>
    </row>
    <row r="2999" spans="4:4">
      <c r="D2999" s="10"/>
    </row>
    <row r="3000" spans="4:4">
      <c r="D3000" s="10"/>
    </row>
    <row r="3001" spans="4:4">
      <c r="D3001" s="10"/>
    </row>
    <row r="3002" spans="4:4">
      <c r="D3002" s="10"/>
    </row>
    <row r="3003" spans="4:4">
      <c r="D3003" s="10"/>
    </row>
    <row r="3004" spans="4:4">
      <c r="D3004" s="10"/>
    </row>
    <row r="3005" spans="4:4">
      <c r="D3005" s="10"/>
    </row>
    <row r="3006" spans="4:4">
      <c r="D3006" s="10"/>
    </row>
    <row r="3007" spans="4:4">
      <c r="D3007" s="10"/>
    </row>
    <row r="3008" spans="4:4">
      <c r="D3008" s="10"/>
    </row>
    <row r="3009" spans="4:4">
      <c r="D3009" s="10"/>
    </row>
    <row r="3010" spans="4:4">
      <c r="D3010" s="10"/>
    </row>
    <row r="3011" spans="4:4">
      <c r="D3011" s="10"/>
    </row>
    <row r="3012" spans="4:4">
      <c r="D3012" s="10"/>
    </row>
    <row r="3013" spans="4:4">
      <c r="D3013" s="10"/>
    </row>
    <row r="3014" spans="4:4">
      <c r="D3014" s="10"/>
    </row>
    <row r="3015" spans="4:4">
      <c r="D3015" s="10"/>
    </row>
    <row r="3016" spans="4:4">
      <c r="D3016" s="10"/>
    </row>
    <row r="3017" spans="4:4">
      <c r="D3017" s="10"/>
    </row>
    <row r="3018" spans="4:4">
      <c r="D3018" s="10"/>
    </row>
    <row r="3019" spans="4:4">
      <c r="D3019" s="10"/>
    </row>
    <row r="3020" spans="4:4">
      <c r="D3020" s="10"/>
    </row>
    <row r="3021" spans="4:4">
      <c r="D3021" s="10"/>
    </row>
    <row r="3022" spans="4:4">
      <c r="D3022" s="10"/>
    </row>
    <row r="3023" spans="4:4">
      <c r="D3023" s="10"/>
    </row>
    <row r="3024" spans="4:4">
      <c r="D3024" s="10"/>
    </row>
    <row r="3025" spans="4:4">
      <c r="D3025" s="10"/>
    </row>
    <row r="3026" spans="4:4">
      <c r="D3026" s="10"/>
    </row>
    <row r="3027" spans="4:4">
      <c r="D3027" s="10"/>
    </row>
    <row r="3028" spans="4:4">
      <c r="D3028" s="10"/>
    </row>
    <row r="3029" spans="4:4">
      <c r="D3029" s="10"/>
    </row>
    <row r="3030" spans="4:4">
      <c r="D3030" s="10"/>
    </row>
    <row r="3031" spans="4:4">
      <c r="D3031" s="10"/>
    </row>
    <row r="3032" spans="4:4">
      <c r="D3032" s="10"/>
    </row>
    <row r="3033" spans="4:4">
      <c r="D3033" s="10"/>
    </row>
    <row r="3034" spans="4:4">
      <c r="D3034" s="10"/>
    </row>
    <row r="3035" spans="4:4">
      <c r="D3035" s="10"/>
    </row>
    <row r="3036" spans="4:4">
      <c r="D3036" s="10"/>
    </row>
    <row r="3037" spans="4:4">
      <c r="D3037" s="10"/>
    </row>
    <row r="3038" spans="4:4">
      <c r="D3038" s="10"/>
    </row>
    <row r="3039" spans="4:4">
      <c r="D3039" s="10"/>
    </row>
    <row r="3040" spans="4:4">
      <c r="D3040" s="10"/>
    </row>
    <row r="3041" spans="4:4">
      <c r="D3041" s="10"/>
    </row>
    <row r="3042" spans="4:4">
      <c r="D3042" s="10"/>
    </row>
    <row r="3043" spans="4:4">
      <c r="D3043" s="10"/>
    </row>
    <row r="3044" spans="4:4">
      <c r="D3044" s="10"/>
    </row>
    <row r="3045" spans="4:4">
      <c r="D3045" s="10"/>
    </row>
    <row r="3046" spans="4:4">
      <c r="D3046" s="10"/>
    </row>
    <row r="3047" spans="4:4">
      <c r="D3047" s="10"/>
    </row>
    <row r="3048" spans="4:4">
      <c r="D3048" s="10"/>
    </row>
    <row r="3049" spans="4:4">
      <c r="D3049" s="10"/>
    </row>
    <row r="3050" spans="4:4">
      <c r="D3050" s="10"/>
    </row>
    <row r="3051" spans="4:4">
      <c r="D3051" s="10"/>
    </row>
    <row r="3052" spans="4:4">
      <c r="D3052" s="10"/>
    </row>
    <row r="3053" spans="4:4">
      <c r="D3053" s="10"/>
    </row>
    <row r="3054" spans="4:4">
      <c r="D3054" s="10"/>
    </row>
    <row r="3055" spans="4:4">
      <c r="D3055" s="10"/>
    </row>
    <row r="3056" spans="4:4">
      <c r="D3056" s="10"/>
    </row>
    <row r="3057" spans="4:4">
      <c r="D3057" s="10"/>
    </row>
    <row r="3058" spans="4:4">
      <c r="D3058" s="10"/>
    </row>
    <row r="3059" spans="4:4">
      <c r="D3059" s="10"/>
    </row>
    <row r="3060" spans="4:4">
      <c r="D3060" s="10"/>
    </row>
    <row r="3061" spans="4:4">
      <c r="D3061" s="10"/>
    </row>
    <row r="3062" spans="4:4">
      <c r="D3062" s="10"/>
    </row>
    <row r="3063" spans="4:4">
      <c r="D3063" s="10"/>
    </row>
    <row r="3064" spans="4:4">
      <c r="D3064" s="10"/>
    </row>
    <row r="3065" spans="4:4">
      <c r="D3065" s="10"/>
    </row>
    <row r="3066" spans="4:4">
      <c r="D3066" s="10"/>
    </row>
    <row r="3067" spans="4:4">
      <c r="D3067" s="10"/>
    </row>
    <row r="3068" spans="4:4">
      <c r="D3068" s="10"/>
    </row>
    <row r="3069" spans="4:4">
      <c r="D3069" s="10"/>
    </row>
    <row r="3070" spans="4:4">
      <c r="D3070" s="10"/>
    </row>
    <row r="3071" spans="4:4">
      <c r="D3071" s="10"/>
    </row>
    <row r="3072" spans="4:4">
      <c r="D3072" s="10"/>
    </row>
    <row r="3073" spans="4:4">
      <c r="D3073" s="10"/>
    </row>
    <row r="3074" spans="4:4">
      <c r="D3074" s="10"/>
    </row>
    <row r="3075" spans="4:4">
      <c r="D3075" s="10"/>
    </row>
    <row r="3076" spans="4:4">
      <c r="D3076" s="10"/>
    </row>
    <row r="3077" spans="4:4">
      <c r="D3077" s="10"/>
    </row>
    <row r="3078" spans="4:4">
      <c r="D3078" s="10"/>
    </row>
    <row r="3079" spans="4:4">
      <c r="D3079" s="10"/>
    </row>
    <row r="3080" spans="4:4">
      <c r="D3080" s="10"/>
    </row>
    <row r="3081" spans="4:4">
      <c r="D3081" s="10"/>
    </row>
    <row r="3082" spans="4:4">
      <c r="D3082" s="10"/>
    </row>
    <row r="3083" spans="4:4">
      <c r="D3083" s="10"/>
    </row>
    <row r="3084" spans="4:4">
      <c r="D3084" s="10"/>
    </row>
    <row r="3085" spans="4:4">
      <c r="D3085" s="10"/>
    </row>
    <row r="3086" spans="4:4">
      <c r="D3086" s="10"/>
    </row>
    <row r="3087" spans="4:4">
      <c r="D3087" s="10"/>
    </row>
    <row r="3088" spans="4:4">
      <c r="D3088" s="10"/>
    </row>
    <row r="3089" spans="4:4">
      <c r="D3089" s="10"/>
    </row>
    <row r="3090" spans="4:4">
      <c r="D3090" s="10"/>
    </row>
    <row r="3091" spans="4:4">
      <c r="D3091" s="10"/>
    </row>
    <row r="3092" spans="4:4">
      <c r="D3092" s="10"/>
    </row>
    <row r="3093" spans="4:4">
      <c r="D3093" s="10"/>
    </row>
    <row r="3094" spans="4:4">
      <c r="D3094" s="10"/>
    </row>
    <row r="3095" spans="4:4">
      <c r="D3095" s="10"/>
    </row>
    <row r="3096" spans="4:4">
      <c r="D3096" s="10"/>
    </row>
    <row r="3097" spans="4:4">
      <c r="D3097" s="10"/>
    </row>
    <row r="3098" spans="4:4">
      <c r="D3098" s="10"/>
    </row>
    <row r="3099" spans="4:4">
      <c r="D3099" s="10"/>
    </row>
    <row r="3100" spans="4:4">
      <c r="D3100" s="10"/>
    </row>
    <row r="3101" spans="4:4">
      <c r="D3101" s="10"/>
    </row>
    <row r="3102" spans="4:4">
      <c r="D3102" s="10"/>
    </row>
    <row r="3103" spans="4:4">
      <c r="D3103" s="10"/>
    </row>
    <row r="3104" spans="4:4">
      <c r="D3104" s="10"/>
    </row>
    <row r="3105" spans="4:4">
      <c r="D3105" s="10"/>
    </row>
    <row r="3106" spans="4:4">
      <c r="D3106" s="10"/>
    </row>
    <row r="3107" spans="4:4">
      <c r="D3107" s="10"/>
    </row>
    <row r="3108" spans="4:4">
      <c r="D3108" s="10"/>
    </row>
    <row r="3109" spans="4:4">
      <c r="D3109" s="10"/>
    </row>
    <row r="3110" spans="4:4">
      <c r="D3110" s="10"/>
    </row>
    <row r="3111" spans="4:4">
      <c r="D3111" s="10"/>
    </row>
    <row r="3112" spans="4:4">
      <c r="D3112" s="10"/>
    </row>
    <row r="3113" spans="4:4">
      <c r="D3113" s="10"/>
    </row>
    <row r="3114" spans="4:4">
      <c r="D3114" s="10"/>
    </row>
    <row r="3115" spans="4:4">
      <c r="D3115" s="10"/>
    </row>
    <row r="3116" spans="4:4">
      <c r="D3116" s="10"/>
    </row>
    <row r="3117" spans="4:4">
      <c r="D3117" s="10"/>
    </row>
    <row r="3118" spans="4:4">
      <c r="D3118" s="10"/>
    </row>
    <row r="3119" spans="4:4">
      <c r="D3119" s="10"/>
    </row>
    <row r="3120" spans="4:4">
      <c r="D3120" s="10"/>
    </row>
    <row r="3121" spans="4:4">
      <c r="D3121" s="10"/>
    </row>
    <row r="3122" spans="4:4">
      <c r="D3122" s="10"/>
    </row>
    <row r="3123" spans="4:4">
      <c r="D3123" s="10"/>
    </row>
    <row r="3124" spans="4:4">
      <c r="D3124" s="10"/>
    </row>
    <row r="3125" spans="4:4">
      <c r="D3125" s="10"/>
    </row>
    <row r="3126" spans="4:4">
      <c r="D3126" s="10"/>
    </row>
    <row r="3127" spans="4:4">
      <c r="D3127" s="10"/>
    </row>
    <row r="3128" spans="4:4">
      <c r="D3128" s="10"/>
    </row>
    <row r="3129" spans="4:4">
      <c r="D3129" s="10"/>
    </row>
    <row r="3130" spans="4:4">
      <c r="D3130" s="10"/>
    </row>
    <row r="3131" spans="4:4">
      <c r="D3131" s="10"/>
    </row>
    <row r="3132" spans="4:4">
      <c r="D3132" s="10"/>
    </row>
    <row r="3133" spans="4:4">
      <c r="D3133" s="10"/>
    </row>
    <row r="3134" spans="4:4">
      <c r="D3134" s="10"/>
    </row>
    <row r="3135" spans="4:4">
      <c r="D3135" s="10"/>
    </row>
    <row r="3136" spans="4:4">
      <c r="D3136" s="10"/>
    </row>
    <row r="3137" spans="4:4">
      <c r="D3137" s="10"/>
    </row>
    <row r="3138" spans="4:4">
      <c r="D3138" s="10"/>
    </row>
    <row r="3139" spans="4:4">
      <c r="D3139" s="10"/>
    </row>
    <row r="3140" spans="4:4">
      <c r="D3140" s="10"/>
    </row>
    <row r="3141" spans="4:4">
      <c r="D3141" s="10"/>
    </row>
    <row r="3142" spans="4:4">
      <c r="D3142" s="10"/>
    </row>
    <row r="3143" spans="4:4">
      <c r="D3143" s="10"/>
    </row>
    <row r="3144" spans="4:4">
      <c r="D3144" s="10"/>
    </row>
    <row r="3145" spans="4:4">
      <c r="D3145" s="10"/>
    </row>
    <row r="3146" spans="4:4">
      <c r="D3146" s="10"/>
    </row>
    <row r="3147" spans="4:4">
      <c r="D3147" s="10"/>
    </row>
    <row r="3148" spans="4:4">
      <c r="D3148" s="10"/>
    </row>
    <row r="3149" spans="4:4">
      <c r="D3149" s="10"/>
    </row>
    <row r="3150" spans="4:4">
      <c r="D3150" s="10"/>
    </row>
    <row r="3151" spans="4:4">
      <c r="D3151" s="10"/>
    </row>
    <row r="3152" spans="4:4">
      <c r="D3152" s="10"/>
    </row>
    <row r="3153" spans="4:4">
      <c r="D3153" s="10"/>
    </row>
    <row r="3154" spans="4:4">
      <c r="D3154" s="10"/>
    </row>
    <row r="3155" spans="4:4">
      <c r="D3155" s="10"/>
    </row>
    <row r="3156" spans="4:4">
      <c r="D3156" s="10"/>
    </row>
    <row r="3157" spans="4:4">
      <c r="D3157" s="10"/>
    </row>
    <row r="3158" spans="4:4">
      <c r="D3158" s="10"/>
    </row>
    <row r="3159" spans="4:4">
      <c r="D3159" s="10"/>
    </row>
    <row r="3160" spans="4:4">
      <c r="D3160" s="10"/>
    </row>
    <row r="3161" spans="4:4">
      <c r="D3161" s="10"/>
    </row>
    <row r="3162" spans="4:4">
      <c r="D3162" s="10"/>
    </row>
    <row r="3163" spans="4:4">
      <c r="D3163" s="10"/>
    </row>
    <row r="3164" spans="4:4">
      <c r="D3164" s="10"/>
    </row>
    <row r="3165" spans="4:4">
      <c r="D3165" s="10"/>
    </row>
    <row r="3166" spans="4:4">
      <c r="D3166" s="10"/>
    </row>
    <row r="3167" spans="4:4">
      <c r="D3167" s="10"/>
    </row>
    <row r="3168" spans="4:4">
      <c r="D3168" s="10"/>
    </row>
    <row r="3169" spans="4:4">
      <c r="D3169" s="10"/>
    </row>
    <row r="3170" spans="4:4">
      <c r="D3170" s="10"/>
    </row>
    <row r="3171" spans="4:4">
      <c r="D3171" s="10"/>
    </row>
    <row r="3172" spans="4:4">
      <c r="D3172" s="10"/>
    </row>
    <row r="3173" spans="4:4">
      <c r="D3173" s="10"/>
    </row>
    <row r="3174" spans="4:4">
      <c r="D3174" s="10"/>
    </row>
    <row r="3175" spans="4:4">
      <c r="D3175" s="10"/>
    </row>
    <row r="3176" spans="4:4">
      <c r="D3176" s="10"/>
    </row>
    <row r="3177" spans="4:4">
      <c r="D3177" s="10"/>
    </row>
    <row r="3178" spans="4:4">
      <c r="D3178" s="10"/>
    </row>
    <row r="3179" spans="4:4">
      <c r="D3179" s="10"/>
    </row>
    <row r="3180" spans="4:4">
      <c r="D3180" s="10"/>
    </row>
    <row r="3181" spans="4:4">
      <c r="D3181" s="10"/>
    </row>
    <row r="3182" spans="4:4">
      <c r="D3182" s="10"/>
    </row>
    <row r="3183" spans="4:4">
      <c r="D3183" s="10"/>
    </row>
    <row r="3184" spans="4:4">
      <c r="D3184" s="10"/>
    </row>
    <row r="3185" spans="4:4">
      <c r="D3185" s="10"/>
    </row>
    <row r="3186" spans="4:4">
      <c r="D3186" s="10"/>
    </row>
    <row r="3187" spans="4:4">
      <c r="D3187" s="10"/>
    </row>
    <row r="3188" spans="4:4">
      <c r="D3188" s="10"/>
    </row>
    <row r="3189" spans="4:4">
      <c r="D3189" s="10"/>
    </row>
    <row r="3190" spans="4:4">
      <c r="D3190" s="10"/>
    </row>
    <row r="3191" spans="4:4">
      <c r="D3191" s="10"/>
    </row>
    <row r="3192" spans="4:4">
      <c r="D3192" s="10"/>
    </row>
    <row r="3193" spans="4:4">
      <c r="D3193" s="10"/>
    </row>
    <row r="3194" spans="4:4">
      <c r="D3194" s="10"/>
    </row>
    <row r="3195" spans="4:4">
      <c r="D3195" s="10"/>
    </row>
    <row r="3196" spans="4:4">
      <c r="D3196" s="10"/>
    </row>
    <row r="3197" spans="4:4">
      <c r="D3197" s="10"/>
    </row>
    <row r="3198" spans="4:4">
      <c r="D3198" s="10"/>
    </row>
    <row r="3199" spans="4:4">
      <c r="D3199" s="10"/>
    </row>
    <row r="3200" spans="4:4">
      <c r="D3200" s="10"/>
    </row>
    <row r="3201" spans="4:4">
      <c r="D3201" s="10"/>
    </row>
    <row r="3202" spans="4:4">
      <c r="D3202" s="10"/>
    </row>
    <row r="3203" spans="4:4">
      <c r="D3203" s="10"/>
    </row>
    <row r="3204" spans="4:4">
      <c r="D3204" s="10"/>
    </row>
    <row r="3205" spans="4:4">
      <c r="D3205" s="10"/>
    </row>
    <row r="3206" spans="4:4">
      <c r="D3206" s="10"/>
    </row>
    <row r="3207" spans="4:4">
      <c r="D3207" s="10"/>
    </row>
    <row r="3208" spans="4:4">
      <c r="D3208" s="10"/>
    </row>
    <row r="3209" spans="4:4">
      <c r="D3209" s="10"/>
    </row>
    <row r="3210" spans="4:4">
      <c r="D3210" s="10"/>
    </row>
    <row r="3211" spans="4:4">
      <c r="D3211" s="10"/>
    </row>
    <row r="3212" spans="4:4">
      <c r="D3212" s="10"/>
    </row>
    <row r="3213" spans="4:4">
      <c r="D3213" s="10"/>
    </row>
    <row r="3214" spans="4:4">
      <c r="D3214" s="10"/>
    </row>
    <row r="3215" spans="4:4">
      <c r="D3215" s="10"/>
    </row>
    <row r="3216" spans="4:4">
      <c r="D3216" s="10"/>
    </row>
    <row r="3217" spans="4:4">
      <c r="D3217" s="10"/>
    </row>
    <row r="3218" spans="4:4">
      <c r="D3218" s="10"/>
    </row>
    <row r="3219" spans="4:4">
      <c r="D3219" s="10"/>
    </row>
    <row r="3220" spans="4:4">
      <c r="D3220" s="10"/>
    </row>
    <row r="3221" spans="4:4">
      <c r="D3221" s="10"/>
    </row>
    <row r="3222" spans="4:4">
      <c r="D3222" s="10"/>
    </row>
    <row r="3223" spans="4:4">
      <c r="D3223" s="10"/>
    </row>
    <row r="3224" spans="4:4">
      <c r="D3224" s="10"/>
    </row>
    <row r="3225" spans="4:4">
      <c r="D3225" s="10"/>
    </row>
    <row r="3226" spans="4:4">
      <c r="D3226" s="10"/>
    </row>
    <row r="3227" spans="4:4">
      <c r="D3227" s="10"/>
    </row>
    <row r="3228" spans="4:4">
      <c r="D3228" s="10"/>
    </row>
    <row r="3229" spans="4:4">
      <c r="D3229" s="10"/>
    </row>
    <row r="3230" spans="4:4">
      <c r="D3230" s="10"/>
    </row>
    <row r="3231" spans="4:4">
      <c r="D3231" s="10"/>
    </row>
    <row r="3232" spans="4:4">
      <c r="D3232" s="10"/>
    </row>
    <row r="3233" spans="4:4">
      <c r="D3233" s="10"/>
    </row>
    <row r="3234" spans="4:4">
      <c r="D3234" s="10"/>
    </row>
    <row r="3235" spans="4:4">
      <c r="D3235" s="10"/>
    </row>
    <row r="3236" spans="4:4">
      <c r="D3236" s="10"/>
    </row>
    <row r="3237" spans="4:4">
      <c r="D3237" s="10"/>
    </row>
    <row r="3238" spans="4:4">
      <c r="D3238" s="10"/>
    </row>
    <row r="3239" spans="4:4">
      <c r="D3239" s="10"/>
    </row>
    <row r="3240" spans="4:4">
      <c r="D3240" s="10"/>
    </row>
    <row r="3241" spans="4:4">
      <c r="D3241" s="10"/>
    </row>
    <row r="3242" spans="4:4">
      <c r="D3242" s="10"/>
    </row>
    <row r="3243" spans="4:4">
      <c r="D3243" s="10"/>
    </row>
    <row r="3244" spans="4:4">
      <c r="D3244" s="10"/>
    </row>
    <row r="3245" spans="4:4">
      <c r="D3245" s="10"/>
    </row>
    <row r="3246" spans="4:4">
      <c r="D3246" s="10"/>
    </row>
    <row r="3247" spans="4:4">
      <c r="D3247" s="10"/>
    </row>
    <row r="3248" spans="4:4">
      <c r="D3248" s="10"/>
    </row>
    <row r="3249" spans="4:4">
      <c r="D3249" s="10"/>
    </row>
    <row r="3250" spans="4:4">
      <c r="D3250" s="10"/>
    </row>
    <row r="3251" spans="4:4">
      <c r="D3251" s="10"/>
    </row>
    <row r="3252" spans="4:4">
      <c r="D3252" s="10"/>
    </row>
    <row r="3253" spans="4:4">
      <c r="D3253" s="10"/>
    </row>
    <row r="3254" spans="4:4">
      <c r="D3254" s="10"/>
    </row>
    <row r="3255" spans="4:4">
      <c r="D3255" s="10"/>
    </row>
    <row r="3256" spans="4:4">
      <c r="D3256" s="10"/>
    </row>
    <row r="3257" spans="4:4">
      <c r="D3257" s="10"/>
    </row>
    <row r="3258" spans="4:4">
      <c r="D3258" s="10"/>
    </row>
    <row r="3259" spans="4:4">
      <c r="D3259" s="10"/>
    </row>
    <row r="3260" spans="4:4">
      <c r="D3260" s="10"/>
    </row>
    <row r="3261" spans="4:4">
      <c r="D3261" s="10"/>
    </row>
    <row r="3262" spans="4:4">
      <c r="D3262" s="10"/>
    </row>
    <row r="3263" spans="4:4">
      <c r="D3263" s="10"/>
    </row>
    <row r="3264" spans="4:4">
      <c r="D3264" s="10"/>
    </row>
    <row r="3265" spans="4:4">
      <c r="D3265" s="10"/>
    </row>
    <row r="3266" spans="4:4">
      <c r="D3266" s="10"/>
    </row>
    <row r="3267" spans="4:4">
      <c r="D3267" s="10"/>
    </row>
    <row r="3268" spans="4:4">
      <c r="D3268" s="10"/>
    </row>
    <row r="3269" spans="4:4">
      <c r="D3269" s="10"/>
    </row>
    <row r="3270" spans="4:4">
      <c r="D3270" s="10"/>
    </row>
    <row r="3271" spans="4:4">
      <c r="D3271" s="10"/>
    </row>
    <row r="3272" spans="4:4">
      <c r="D3272" s="10"/>
    </row>
    <row r="3273" spans="4:4">
      <c r="D3273" s="10"/>
    </row>
    <row r="3274" spans="4:4">
      <c r="D3274" s="10"/>
    </row>
    <row r="3275" spans="4:4">
      <c r="D3275" s="10"/>
    </row>
    <row r="3276" spans="4:4">
      <c r="D3276" s="10"/>
    </row>
    <row r="3277" spans="4:4">
      <c r="D3277" s="10"/>
    </row>
    <row r="3278" spans="4:4">
      <c r="D3278" s="10"/>
    </row>
    <row r="3279" spans="4:4">
      <c r="D3279" s="10"/>
    </row>
    <row r="3280" spans="4:4">
      <c r="D3280" s="10"/>
    </row>
    <row r="3281" spans="4:4">
      <c r="D3281" s="10"/>
    </row>
    <row r="3282" spans="4:4">
      <c r="D3282" s="10"/>
    </row>
    <row r="3283" spans="4:4">
      <c r="D3283" s="10"/>
    </row>
    <row r="3284" spans="4:4">
      <c r="D3284" s="10"/>
    </row>
    <row r="3285" spans="4:4">
      <c r="D3285" s="10"/>
    </row>
    <row r="3286" spans="4:4">
      <c r="D3286" s="10"/>
    </row>
    <row r="3287" spans="4:4">
      <c r="D3287" s="10"/>
    </row>
    <row r="3288" spans="4:4">
      <c r="D3288" s="10"/>
    </row>
    <row r="3289" spans="4:4">
      <c r="D3289" s="10"/>
    </row>
    <row r="3290" spans="4:4">
      <c r="D3290" s="10"/>
    </row>
    <row r="3291" spans="4:4">
      <c r="D3291" s="10"/>
    </row>
    <row r="3292" spans="4:4">
      <c r="D3292" s="10"/>
    </row>
    <row r="3293" spans="4:4">
      <c r="D3293" s="10"/>
    </row>
    <row r="3294" spans="4:4">
      <c r="D3294" s="10"/>
    </row>
    <row r="3295" spans="4:4">
      <c r="D3295" s="10"/>
    </row>
    <row r="3296" spans="4:4">
      <c r="D3296" s="10"/>
    </row>
    <row r="3297" spans="4:4">
      <c r="D3297" s="10"/>
    </row>
    <row r="3298" spans="4:4">
      <c r="D3298" s="10"/>
    </row>
    <row r="3299" spans="4:4">
      <c r="D3299" s="10"/>
    </row>
    <row r="3300" spans="4:4">
      <c r="D3300" s="10"/>
    </row>
    <row r="3301" spans="4:4">
      <c r="D3301" s="10"/>
    </row>
    <row r="3302" spans="4:4">
      <c r="D3302" s="10"/>
    </row>
    <row r="3303" spans="4:4">
      <c r="D3303" s="10"/>
    </row>
    <row r="3304" spans="4:4">
      <c r="D3304" s="10"/>
    </row>
    <row r="3305" spans="4:4">
      <c r="D3305" s="10"/>
    </row>
    <row r="3306" spans="4:4">
      <c r="D3306" s="10"/>
    </row>
    <row r="3307" spans="4:4">
      <c r="D3307" s="10"/>
    </row>
    <row r="3308" spans="4:4">
      <c r="D3308" s="10"/>
    </row>
    <row r="3309" spans="4:4">
      <c r="D3309" s="10"/>
    </row>
    <row r="3310" spans="4:4">
      <c r="D3310" s="10"/>
    </row>
    <row r="3311" spans="4:4">
      <c r="D3311" s="10"/>
    </row>
    <row r="3312" spans="4:4">
      <c r="D3312" s="10"/>
    </row>
    <row r="3313" spans="4:4">
      <c r="D3313" s="10"/>
    </row>
    <row r="3314" spans="4:4">
      <c r="D3314" s="10"/>
    </row>
    <row r="3315" spans="4:4">
      <c r="D3315" s="10"/>
    </row>
    <row r="3316" spans="4:4">
      <c r="D3316" s="10"/>
    </row>
    <row r="3317" spans="4:4">
      <c r="D3317" s="10"/>
    </row>
    <row r="3318" spans="4:4">
      <c r="D3318" s="10"/>
    </row>
    <row r="3319" spans="4:4">
      <c r="D3319" s="10"/>
    </row>
    <row r="3320" spans="4:4">
      <c r="D3320" s="10"/>
    </row>
    <row r="3321" spans="4:4">
      <c r="D3321" s="10"/>
    </row>
    <row r="3322" spans="4:4">
      <c r="D3322" s="10"/>
    </row>
    <row r="3323" spans="4:4">
      <c r="D3323" s="10"/>
    </row>
    <row r="3324" spans="4:4">
      <c r="D3324" s="10"/>
    </row>
    <row r="3325" spans="4:4">
      <c r="D3325" s="10"/>
    </row>
    <row r="3326" spans="4:4">
      <c r="D3326" s="10"/>
    </row>
    <row r="3327" spans="4:4">
      <c r="D3327" s="10"/>
    </row>
    <row r="3328" spans="4:4">
      <c r="D3328" s="10"/>
    </row>
    <row r="3329" spans="4:4">
      <c r="D3329" s="10"/>
    </row>
    <row r="3330" spans="4:4">
      <c r="D3330" s="10"/>
    </row>
    <row r="3331" spans="4:4">
      <c r="D3331" s="10"/>
    </row>
    <row r="3332" spans="4:4">
      <c r="D3332" s="10"/>
    </row>
    <row r="3333" spans="4:4">
      <c r="D3333" s="10"/>
    </row>
    <row r="3334" spans="4:4">
      <c r="D3334" s="10"/>
    </row>
    <row r="3335" spans="4:4">
      <c r="D3335" s="10"/>
    </row>
    <row r="3336" spans="4:4">
      <c r="D3336" s="10"/>
    </row>
    <row r="3337" spans="4:4">
      <c r="D3337" s="10"/>
    </row>
    <row r="3338" spans="4:4">
      <c r="D3338" s="10"/>
    </row>
    <row r="3339" spans="4:4">
      <c r="D3339" s="10"/>
    </row>
    <row r="3340" spans="4:4">
      <c r="D3340" s="10"/>
    </row>
    <row r="3341" spans="4:4">
      <c r="D3341" s="10"/>
    </row>
    <row r="3342" spans="4:4">
      <c r="D3342" s="10"/>
    </row>
    <row r="3343" spans="4:4">
      <c r="D3343" s="10"/>
    </row>
    <row r="3344" spans="4:4">
      <c r="D3344" s="10"/>
    </row>
    <row r="3345" spans="4:4">
      <c r="D3345" s="10"/>
    </row>
    <row r="3346" spans="4:4">
      <c r="D3346" s="10"/>
    </row>
    <row r="3347" spans="4:4">
      <c r="D3347" s="10"/>
    </row>
    <row r="3348" spans="4:4">
      <c r="D3348" s="10"/>
    </row>
    <row r="3349" spans="4:4">
      <c r="D3349" s="10"/>
    </row>
    <row r="3350" spans="4:4">
      <c r="D3350" s="10"/>
    </row>
    <row r="3351" spans="4:4">
      <c r="D3351" s="10"/>
    </row>
    <row r="3352" spans="4:4">
      <c r="D3352" s="10"/>
    </row>
    <row r="3353" spans="4:4">
      <c r="D3353" s="10"/>
    </row>
    <row r="3354" spans="4:4">
      <c r="D3354" s="10"/>
    </row>
    <row r="3355" spans="4:4">
      <c r="D3355" s="10"/>
    </row>
    <row r="3356" spans="4:4">
      <c r="D3356" s="10"/>
    </row>
    <row r="3357" spans="4:4">
      <c r="D3357" s="10"/>
    </row>
    <row r="3358" spans="4:4">
      <c r="D3358" s="10"/>
    </row>
    <row r="3359" spans="4:4">
      <c r="D3359" s="10"/>
    </row>
    <row r="3360" spans="4:4">
      <c r="D3360" s="10"/>
    </row>
    <row r="3361" spans="4:4">
      <c r="D3361" s="10"/>
    </row>
    <row r="3362" spans="4:4">
      <c r="D3362" s="10"/>
    </row>
    <row r="3363" spans="4:4">
      <c r="D3363" s="10"/>
    </row>
    <row r="3364" spans="4:4">
      <c r="D3364" s="10"/>
    </row>
    <row r="3365" spans="4:4">
      <c r="D3365" s="10"/>
    </row>
    <row r="3366" spans="4:4">
      <c r="D3366" s="10"/>
    </row>
    <row r="3367" spans="4:4">
      <c r="D3367" s="10"/>
    </row>
    <row r="3368" spans="4:4">
      <c r="D3368" s="10"/>
    </row>
    <row r="3369" spans="4:4">
      <c r="D3369" s="10"/>
    </row>
    <row r="3370" spans="4:4">
      <c r="D3370" s="10"/>
    </row>
    <row r="3371" spans="4:4">
      <c r="D3371" s="10"/>
    </row>
    <row r="3372" spans="4:4">
      <c r="D3372" s="10"/>
    </row>
    <row r="3373" spans="4:4">
      <c r="D3373" s="10"/>
    </row>
    <row r="3374" spans="4:4">
      <c r="D3374" s="10"/>
    </row>
    <row r="3375" spans="4:4">
      <c r="D3375" s="10"/>
    </row>
    <row r="3376" spans="4:4">
      <c r="D3376" s="10"/>
    </row>
    <row r="3377" spans="4:4">
      <c r="D3377" s="10"/>
    </row>
    <row r="3378" spans="4:4">
      <c r="D3378" s="10"/>
    </row>
    <row r="3379" spans="4:4">
      <c r="D3379" s="10"/>
    </row>
    <row r="3380" spans="4:4">
      <c r="D3380" s="10"/>
    </row>
    <row r="3381" spans="4:4">
      <c r="D3381" s="10"/>
    </row>
    <row r="3382" spans="4:4">
      <c r="D3382" s="10"/>
    </row>
    <row r="3383" spans="4:4">
      <c r="D3383" s="10"/>
    </row>
    <row r="3384" spans="4:4">
      <c r="D3384" s="10"/>
    </row>
    <row r="3385" spans="4:4">
      <c r="D3385" s="10"/>
    </row>
    <row r="3386" spans="4:4">
      <c r="D3386" s="10"/>
    </row>
    <row r="3387" spans="4:4">
      <c r="D3387" s="10"/>
    </row>
    <row r="3388" spans="4:4">
      <c r="D3388" s="10"/>
    </row>
    <row r="3389" spans="4:4">
      <c r="D3389" s="10"/>
    </row>
    <row r="3390" spans="4:4">
      <c r="D3390" s="10"/>
    </row>
    <row r="3391" spans="4:4">
      <c r="D3391" s="10"/>
    </row>
    <row r="3392" spans="4:4">
      <c r="D3392" s="10"/>
    </row>
    <row r="3393" spans="4:4">
      <c r="D3393" s="10"/>
    </row>
    <row r="3394" spans="4:4">
      <c r="D3394" s="10"/>
    </row>
    <row r="3395" spans="4:4">
      <c r="D3395" s="10"/>
    </row>
    <row r="3396" spans="4:4">
      <c r="D3396" s="10"/>
    </row>
    <row r="3397" spans="4:4">
      <c r="D3397" s="10"/>
    </row>
    <row r="3398" spans="4:4">
      <c r="D3398" s="10"/>
    </row>
    <row r="3399" spans="4:4">
      <c r="D3399" s="10"/>
    </row>
    <row r="3400" spans="4:4">
      <c r="D3400" s="10"/>
    </row>
    <row r="3401" spans="4:4">
      <c r="D3401" s="10"/>
    </row>
    <row r="3402" spans="4:4">
      <c r="D3402" s="10"/>
    </row>
    <row r="3403" spans="4:4">
      <c r="D3403" s="10"/>
    </row>
    <row r="3404" spans="4:4">
      <c r="D3404" s="10"/>
    </row>
    <row r="3405" spans="4:4">
      <c r="D3405" s="10"/>
    </row>
    <row r="3406" spans="4:4">
      <c r="D3406" s="10"/>
    </row>
    <row r="3407" spans="4:4">
      <c r="D3407" s="10"/>
    </row>
    <row r="3408" spans="4:4">
      <c r="D3408" s="10"/>
    </row>
    <row r="3409" spans="4:4">
      <c r="D3409" s="10"/>
    </row>
    <row r="3410" spans="4:4">
      <c r="D3410" s="10"/>
    </row>
    <row r="3411" spans="4:4">
      <c r="D3411" s="10"/>
    </row>
    <row r="3412" spans="4:4">
      <c r="D3412" s="10"/>
    </row>
    <row r="3413" spans="4:4">
      <c r="D3413" s="10"/>
    </row>
    <row r="3414" spans="4:4">
      <c r="D3414" s="10"/>
    </row>
    <row r="3415" spans="4:4">
      <c r="D3415" s="10"/>
    </row>
    <row r="3416" spans="4:4">
      <c r="D3416" s="10"/>
    </row>
    <row r="3417" spans="4:4">
      <c r="D3417" s="10"/>
    </row>
    <row r="3418" spans="4:4">
      <c r="D3418" s="10"/>
    </row>
    <row r="3419" spans="4:4">
      <c r="D3419" s="10"/>
    </row>
    <row r="3420" spans="4:4">
      <c r="D3420" s="10"/>
    </row>
    <row r="3421" spans="4:4">
      <c r="D3421" s="10"/>
    </row>
    <row r="3422" spans="4:4">
      <c r="D3422" s="10"/>
    </row>
    <row r="3423" spans="4:4">
      <c r="D3423" s="10"/>
    </row>
    <row r="3424" spans="4:4">
      <c r="D3424" s="10"/>
    </row>
    <row r="3425" spans="4:4">
      <c r="D3425" s="10"/>
    </row>
    <row r="3426" spans="4:4">
      <c r="D3426" s="10"/>
    </row>
    <row r="3427" spans="4:4">
      <c r="D3427" s="10"/>
    </row>
    <row r="3428" spans="4:4">
      <c r="D3428" s="10"/>
    </row>
    <row r="3429" spans="4:4">
      <c r="D3429" s="10"/>
    </row>
    <row r="3430" spans="4:4">
      <c r="D3430" s="10"/>
    </row>
    <row r="3431" spans="4:4">
      <c r="D3431" s="10"/>
    </row>
    <row r="3432" spans="4:4">
      <c r="D3432" s="10"/>
    </row>
    <row r="3433" spans="4:4">
      <c r="D3433" s="10"/>
    </row>
    <row r="3434" spans="4:4">
      <c r="D3434" s="10"/>
    </row>
    <row r="3435" spans="4:4">
      <c r="D3435" s="10"/>
    </row>
    <row r="3436" spans="4:4">
      <c r="D3436" s="10"/>
    </row>
    <row r="3437" spans="4:4">
      <c r="D3437" s="10"/>
    </row>
    <row r="3438" spans="4:4">
      <c r="D3438" s="10"/>
    </row>
    <row r="3439" spans="4:4">
      <c r="D3439" s="10"/>
    </row>
    <row r="3440" spans="4:4">
      <c r="D3440" s="10"/>
    </row>
    <row r="3441" spans="4:4">
      <c r="D3441" s="10"/>
    </row>
    <row r="3442" spans="4:4">
      <c r="D3442" s="10"/>
    </row>
    <row r="3443" spans="4:4">
      <c r="D3443" s="10"/>
    </row>
    <row r="3444" spans="4:4">
      <c r="D3444" s="10"/>
    </row>
    <row r="3445" spans="4:4">
      <c r="D3445" s="10"/>
    </row>
    <row r="3446" spans="4:4">
      <c r="D3446" s="10"/>
    </row>
    <row r="3447" spans="4:4">
      <c r="D3447" s="10"/>
    </row>
    <row r="3448" spans="4:4">
      <c r="D3448" s="10"/>
    </row>
    <row r="3449" spans="4:4">
      <c r="D3449" s="10"/>
    </row>
    <row r="3450" spans="4:4">
      <c r="D3450" s="10"/>
    </row>
    <row r="3451" spans="4:4">
      <c r="D3451" s="10"/>
    </row>
    <row r="3452" spans="4:4">
      <c r="D3452" s="10"/>
    </row>
    <row r="3453" spans="4:4">
      <c r="D3453" s="10"/>
    </row>
    <row r="3454" spans="4:4">
      <c r="D3454" s="10"/>
    </row>
    <row r="3455" spans="4:4">
      <c r="D3455" s="10"/>
    </row>
    <row r="3456" spans="4:4">
      <c r="D3456" s="10"/>
    </row>
    <row r="3457" spans="4:4">
      <c r="D3457" s="10"/>
    </row>
    <row r="3458" spans="4:4">
      <c r="D3458" s="10"/>
    </row>
    <row r="3459" spans="4:4">
      <c r="D3459" s="10"/>
    </row>
    <row r="3460" spans="4:4">
      <c r="D3460" s="10"/>
    </row>
    <row r="3461" spans="4:4">
      <c r="D3461" s="10"/>
    </row>
    <row r="3462" spans="4:4">
      <c r="D3462" s="10"/>
    </row>
    <row r="3463" spans="4:4">
      <c r="D3463" s="10"/>
    </row>
    <row r="3464" spans="4:4">
      <c r="D3464" s="10"/>
    </row>
    <row r="3465" spans="4:4">
      <c r="D3465" s="10"/>
    </row>
    <row r="3466" spans="4:4">
      <c r="D3466" s="10"/>
    </row>
    <row r="3467" spans="4:4">
      <c r="D3467" s="10"/>
    </row>
    <row r="3468" spans="4:4">
      <c r="D3468" s="10"/>
    </row>
    <row r="3469" spans="4:4">
      <c r="D3469" s="10"/>
    </row>
    <row r="3470" spans="4:4">
      <c r="D3470" s="10"/>
    </row>
    <row r="3471" spans="4:4">
      <c r="D3471" s="10"/>
    </row>
    <row r="3472" spans="4:4">
      <c r="D3472" s="10"/>
    </row>
    <row r="3473" spans="4:4">
      <c r="D3473" s="10"/>
    </row>
    <row r="3474" spans="4:4">
      <c r="D3474" s="10"/>
    </row>
    <row r="3475" spans="4:4">
      <c r="D3475" s="10"/>
    </row>
    <row r="3476" spans="4:4">
      <c r="D3476" s="10"/>
    </row>
    <row r="3477" spans="4:4">
      <c r="D3477" s="10"/>
    </row>
    <row r="3478" spans="4:4">
      <c r="D3478" s="10"/>
    </row>
    <row r="3479" spans="4:4">
      <c r="D3479" s="10"/>
    </row>
    <row r="3480" spans="4:4">
      <c r="D3480" s="10"/>
    </row>
    <row r="3481" spans="4:4">
      <c r="D3481" s="10"/>
    </row>
    <row r="3482" spans="4:4">
      <c r="D3482" s="10"/>
    </row>
    <row r="3483" spans="4:4">
      <c r="D3483" s="10"/>
    </row>
    <row r="3484" spans="4:4">
      <c r="D3484" s="10"/>
    </row>
    <row r="3485" spans="4:4">
      <c r="D3485" s="10"/>
    </row>
    <row r="3486" spans="4:4">
      <c r="D3486" s="10"/>
    </row>
    <row r="3487" spans="4:4">
      <c r="D3487" s="10"/>
    </row>
    <row r="3488" spans="4:4">
      <c r="D3488" s="10"/>
    </row>
    <row r="3489" spans="4:4">
      <c r="D3489" s="10"/>
    </row>
    <row r="3490" spans="4:4">
      <c r="D3490" s="10"/>
    </row>
    <row r="3491" spans="4:4">
      <c r="D3491" s="10"/>
    </row>
    <row r="3492" spans="4:4">
      <c r="D3492" s="10"/>
    </row>
    <row r="3493" spans="4:4">
      <c r="D3493" s="10"/>
    </row>
    <row r="3494" spans="4:4">
      <c r="D3494" s="10"/>
    </row>
    <row r="3495" spans="4:4">
      <c r="D3495" s="10"/>
    </row>
    <row r="3496" spans="4:4">
      <c r="D3496" s="10"/>
    </row>
    <row r="3497" spans="4:4">
      <c r="D3497" s="10"/>
    </row>
    <row r="3498" spans="4:4">
      <c r="D3498" s="10"/>
    </row>
    <row r="3499" spans="4:4">
      <c r="D3499" s="10"/>
    </row>
    <row r="3500" spans="4:4">
      <c r="D3500" s="10"/>
    </row>
    <row r="3501" spans="4:4">
      <c r="D3501" s="10"/>
    </row>
    <row r="3502" spans="4:4">
      <c r="D3502" s="10"/>
    </row>
    <row r="3503" spans="4:4">
      <c r="D3503" s="10"/>
    </row>
    <row r="3504" spans="4:4">
      <c r="D3504" s="10"/>
    </row>
    <row r="3505" spans="4:4">
      <c r="D3505" s="10"/>
    </row>
    <row r="3506" spans="4:4">
      <c r="D3506" s="10"/>
    </row>
    <row r="3507" spans="4:4">
      <c r="D3507" s="10"/>
    </row>
    <row r="3508" spans="4:4">
      <c r="D3508" s="10"/>
    </row>
    <row r="3509" spans="4:4">
      <c r="D3509" s="10"/>
    </row>
    <row r="3510" spans="4:4">
      <c r="D3510" s="10"/>
    </row>
    <row r="3511" spans="4:4">
      <c r="D3511" s="10"/>
    </row>
    <row r="3512" spans="4:4">
      <c r="D3512" s="10"/>
    </row>
    <row r="3513" spans="4:4">
      <c r="D3513" s="10"/>
    </row>
    <row r="3514" spans="4:4">
      <c r="D3514" s="10"/>
    </row>
    <row r="3515" spans="4:4">
      <c r="D3515" s="10"/>
    </row>
    <row r="3516" spans="4:4">
      <c r="D3516" s="10"/>
    </row>
    <row r="3517" spans="4:4">
      <c r="D3517" s="10"/>
    </row>
    <row r="3518" spans="4:4">
      <c r="D3518" s="10"/>
    </row>
    <row r="3519" spans="4:4">
      <c r="D3519" s="10"/>
    </row>
    <row r="3520" spans="4:4">
      <c r="D3520" s="10"/>
    </row>
    <row r="3521" spans="4:4">
      <c r="D3521" s="10"/>
    </row>
    <row r="3522" spans="4:4">
      <c r="D3522" s="10"/>
    </row>
    <row r="3523" spans="4:4">
      <c r="D3523" s="10"/>
    </row>
    <row r="3524" spans="4:4">
      <c r="D3524" s="10"/>
    </row>
    <row r="3525" spans="4:4">
      <c r="D3525" s="10"/>
    </row>
    <row r="3526" spans="4:4">
      <c r="D3526" s="10"/>
    </row>
    <row r="3527" spans="4:4">
      <c r="D3527" s="10"/>
    </row>
    <row r="3528" spans="4:4">
      <c r="D3528" s="10"/>
    </row>
    <row r="3529" spans="4:4">
      <c r="D3529" s="10"/>
    </row>
    <row r="3530" spans="4:4">
      <c r="D3530" s="10"/>
    </row>
    <row r="3531" spans="4:4">
      <c r="D3531" s="10"/>
    </row>
    <row r="3532" spans="4:4">
      <c r="D3532" s="10"/>
    </row>
    <row r="3533" spans="4:4">
      <c r="D3533" s="10"/>
    </row>
    <row r="3534" spans="4:4">
      <c r="D3534" s="10"/>
    </row>
    <row r="3535" spans="4:4">
      <c r="D3535" s="10"/>
    </row>
    <row r="3536" spans="4:4">
      <c r="D3536" s="10"/>
    </row>
    <row r="3537" spans="4:4">
      <c r="D3537" s="10"/>
    </row>
    <row r="3538" spans="4:4">
      <c r="D3538" s="10"/>
    </row>
    <row r="3539" spans="4:4">
      <c r="D3539" s="10"/>
    </row>
    <row r="3540" spans="4:4">
      <c r="D3540" s="10"/>
    </row>
    <row r="3541" spans="4:4">
      <c r="D3541" s="10"/>
    </row>
    <row r="3542" spans="4:4">
      <c r="D3542" s="10"/>
    </row>
    <row r="3543" spans="4:4">
      <c r="D3543" s="10"/>
    </row>
    <row r="3544" spans="4:4">
      <c r="D3544" s="10"/>
    </row>
    <row r="3545" spans="4:4">
      <c r="D3545" s="10"/>
    </row>
    <row r="3546" spans="4:4">
      <c r="D3546" s="10"/>
    </row>
    <row r="3547" spans="4:4">
      <c r="D3547" s="10"/>
    </row>
    <row r="3548" spans="4:4">
      <c r="D3548" s="10"/>
    </row>
    <row r="3549" spans="4:4">
      <c r="D3549" s="10"/>
    </row>
    <row r="3550" spans="4:4">
      <c r="D3550" s="10"/>
    </row>
    <row r="3551" spans="4:4">
      <c r="D3551" s="10"/>
    </row>
    <row r="3552" spans="4:4">
      <c r="D3552" s="10"/>
    </row>
    <row r="3553" spans="4:4">
      <c r="D3553" s="10"/>
    </row>
    <row r="3554" spans="4:4">
      <c r="D3554" s="10"/>
    </row>
    <row r="3555" spans="4:4">
      <c r="D3555" s="10"/>
    </row>
    <row r="3556" spans="4:4">
      <c r="D3556" s="10"/>
    </row>
    <row r="3557" spans="4:4">
      <c r="D3557" s="10"/>
    </row>
    <row r="3558" spans="4:4">
      <c r="D3558" s="10"/>
    </row>
    <row r="3559" spans="4:4">
      <c r="D3559" s="10"/>
    </row>
    <row r="3560" spans="4:4">
      <c r="D3560" s="10"/>
    </row>
    <row r="3561" spans="4:4">
      <c r="D3561" s="10"/>
    </row>
    <row r="3562" spans="4:4">
      <c r="D3562" s="10"/>
    </row>
    <row r="3563" spans="4:4">
      <c r="D3563" s="10"/>
    </row>
    <row r="3564" spans="4:4">
      <c r="D3564" s="10"/>
    </row>
    <row r="3565" spans="4:4">
      <c r="D3565" s="10"/>
    </row>
    <row r="3566" spans="4:4">
      <c r="D3566" s="10"/>
    </row>
    <row r="3567" spans="4:4">
      <c r="D3567" s="10"/>
    </row>
    <row r="3568" spans="4:4">
      <c r="D3568" s="10"/>
    </row>
    <row r="3569" spans="4:4">
      <c r="D3569" s="10"/>
    </row>
    <row r="3570" spans="4:4">
      <c r="D3570" s="10"/>
    </row>
    <row r="3571" spans="4:4">
      <c r="D3571" s="10"/>
    </row>
    <row r="3572" spans="4:4">
      <c r="D3572" s="10"/>
    </row>
    <row r="3573" spans="4:4">
      <c r="D3573" s="10"/>
    </row>
    <row r="3574" spans="4:4">
      <c r="D3574" s="10"/>
    </row>
    <row r="3575" spans="4:4">
      <c r="D3575" s="10"/>
    </row>
    <row r="3576" spans="4:4">
      <c r="D3576" s="10"/>
    </row>
    <row r="3577" spans="4:4">
      <c r="D3577" s="10"/>
    </row>
    <row r="3578" spans="4:4">
      <c r="D3578" s="10"/>
    </row>
    <row r="3579" spans="4:4">
      <c r="D3579" s="10"/>
    </row>
    <row r="3580" spans="4:4">
      <c r="D3580" s="10"/>
    </row>
    <row r="3581" spans="4:4">
      <c r="D3581" s="10"/>
    </row>
    <row r="3582" spans="4:4">
      <c r="D3582" s="10"/>
    </row>
    <row r="3583" spans="4:4">
      <c r="D3583" s="10"/>
    </row>
    <row r="3584" spans="4:4">
      <c r="D3584" s="10"/>
    </row>
    <row r="3585" spans="4:4">
      <c r="D3585" s="10"/>
    </row>
    <row r="3586" spans="4:4">
      <c r="D3586" s="10"/>
    </row>
    <row r="3587" spans="4:4">
      <c r="D3587" s="10"/>
    </row>
    <row r="3588" spans="4:4">
      <c r="D3588" s="10"/>
    </row>
    <row r="3589" spans="4:4">
      <c r="D3589" s="10"/>
    </row>
    <row r="3590" spans="4:4">
      <c r="D3590" s="10"/>
    </row>
    <row r="3591" spans="4:4">
      <c r="D3591" s="10"/>
    </row>
    <row r="3592" spans="4:4">
      <c r="D3592" s="10"/>
    </row>
    <row r="3593" spans="4:4">
      <c r="D3593" s="10"/>
    </row>
    <row r="3594" spans="4:4">
      <c r="D3594" s="10"/>
    </row>
    <row r="3595" spans="4:4">
      <c r="D3595" s="10"/>
    </row>
    <row r="3596" spans="4:4">
      <c r="D3596" s="10"/>
    </row>
    <row r="3597" spans="4:4">
      <c r="D3597" s="10"/>
    </row>
    <row r="3598" spans="4:4">
      <c r="D3598" s="10"/>
    </row>
    <row r="3599" spans="4:4">
      <c r="D3599" s="10"/>
    </row>
    <row r="3600" spans="4:4">
      <c r="D3600" s="10"/>
    </row>
    <row r="3601" spans="4:4">
      <c r="D3601" s="10"/>
    </row>
    <row r="3602" spans="4:4">
      <c r="D3602" s="10"/>
    </row>
    <row r="3603" spans="4:4">
      <c r="D3603" s="10"/>
    </row>
    <row r="3604" spans="4:4">
      <c r="D3604" s="10"/>
    </row>
    <row r="3605" spans="4:4">
      <c r="D3605" s="10"/>
    </row>
    <row r="3606" spans="4:4">
      <c r="D3606" s="10"/>
    </row>
    <row r="3607" spans="4:4">
      <c r="D3607" s="10"/>
    </row>
    <row r="3608" spans="4:4">
      <c r="D3608" s="10"/>
    </row>
    <row r="3609" spans="4:4">
      <c r="D3609" s="10"/>
    </row>
    <row r="3610" spans="4:4">
      <c r="D3610" s="10"/>
    </row>
    <row r="3611" spans="4:4">
      <c r="D3611" s="10"/>
    </row>
    <row r="3612" spans="4:4">
      <c r="D3612" s="10"/>
    </row>
    <row r="3613" spans="4:4">
      <c r="D3613" s="10"/>
    </row>
    <row r="3614" spans="4:4">
      <c r="D3614" s="10"/>
    </row>
    <row r="3615" spans="4:4">
      <c r="D3615" s="10"/>
    </row>
    <row r="3616" spans="4:4">
      <c r="D3616" s="10"/>
    </row>
    <row r="3617" spans="4:4">
      <c r="D3617" s="10"/>
    </row>
    <row r="3618" spans="4:4">
      <c r="D3618" s="10"/>
    </row>
    <row r="3619" spans="4:4">
      <c r="D3619" s="10"/>
    </row>
    <row r="3620" spans="4:4">
      <c r="D3620" s="10"/>
    </row>
    <row r="3621" spans="4:4">
      <c r="D3621" s="10"/>
    </row>
    <row r="3622" spans="4:4">
      <c r="D3622" s="10"/>
    </row>
    <row r="3623" spans="4:4">
      <c r="D3623" s="10"/>
    </row>
    <row r="3624" spans="4:4">
      <c r="D3624" s="10"/>
    </row>
    <row r="3625" spans="4:4">
      <c r="D3625" s="10"/>
    </row>
    <row r="3626" spans="4:4">
      <c r="D3626" s="10"/>
    </row>
    <row r="3627" spans="4:4">
      <c r="D3627" s="10"/>
    </row>
    <row r="3628" spans="4:4">
      <c r="D3628" s="10"/>
    </row>
    <row r="3629" spans="4:4">
      <c r="D3629" s="10"/>
    </row>
    <row r="3630" spans="4:4">
      <c r="D3630" s="10"/>
    </row>
    <row r="3631" spans="4:4">
      <c r="D3631" s="10"/>
    </row>
    <row r="3632" spans="4:4">
      <c r="D3632" s="10"/>
    </row>
    <row r="3633" spans="4:4">
      <c r="D3633" s="10"/>
    </row>
    <row r="3634" spans="4:4">
      <c r="D3634" s="10"/>
    </row>
    <row r="3635" spans="4:4">
      <c r="D3635" s="10"/>
    </row>
    <row r="3636" spans="4:4">
      <c r="D3636" s="10"/>
    </row>
    <row r="3637" spans="4:4">
      <c r="D3637" s="10"/>
    </row>
    <row r="3638" spans="4:4">
      <c r="D3638" s="10"/>
    </row>
    <row r="3639" spans="4:4">
      <c r="D3639" s="10"/>
    </row>
    <row r="3640" spans="4:4">
      <c r="D3640" s="10"/>
    </row>
    <row r="3641" spans="4:4">
      <c r="D3641" s="10"/>
    </row>
    <row r="3642" spans="4:4">
      <c r="D3642" s="10"/>
    </row>
    <row r="3643" spans="4:4">
      <c r="D3643" s="10"/>
    </row>
    <row r="3644" spans="4:4">
      <c r="D3644" s="10"/>
    </row>
    <row r="3645" spans="4:4">
      <c r="D3645" s="10"/>
    </row>
    <row r="3646" spans="4:4">
      <c r="D3646" s="10"/>
    </row>
    <row r="3647" spans="4:4">
      <c r="D3647" s="10"/>
    </row>
    <row r="3648" spans="4:4">
      <c r="D3648" s="10"/>
    </row>
    <row r="3649" spans="4:4">
      <c r="D3649" s="10"/>
    </row>
    <row r="3650" spans="4:4">
      <c r="D3650" s="10"/>
    </row>
    <row r="3651" spans="4:4">
      <c r="D3651" s="10"/>
    </row>
    <row r="3652" spans="4:4">
      <c r="D3652" s="10"/>
    </row>
    <row r="3653" spans="4:4">
      <c r="D3653" s="10"/>
    </row>
    <row r="3654" spans="4:4">
      <c r="D3654" s="10"/>
    </row>
    <row r="3655" spans="4:4">
      <c r="D3655" s="10"/>
    </row>
    <row r="3656" spans="4:4">
      <c r="D3656" s="10"/>
    </row>
    <row r="3657" spans="4:4">
      <c r="D3657" s="10"/>
    </row>
    <row r="3658" spans="4:4">
      <c r="D3658" s="10"/>
    </row>
    <row r="3659" spans="4:4">
      <c r="D3659" s="10"/>
    </row>
    <row r="3660" spans="4:4">
      <c r="D3660" s="10"/>
    </row>
    <row r="3661" spans="4:4">
      <c r="D3661" s="10"/>
    </row>
    <row r="3662" spans="4:4">
      <c r="D3662" s="10"/>
    </row>
    <row r="3663" spans="4:4">
      <c r="D3663" s="10"/>
    </row>
    <row r="3664" spans="4:4">
      <c r="D3664" s="10"/>
    </row>
    <row r="3665" spans="4:4">
      <c r="D3665" s="10"/>
    </row>
    <row r="3666" spans="4:4">
      <c r="D3666" s="10"/>
    </row>
    <row r="3667" spans="4:4">
      <c r="D3667" s="10"/>
    </row>
    <row r="3668" spans="4:4">
      <c r="D3668" s="10"/>
    </row>
    <row r="3669" spans="4:4">
      <c r="D3669" s="10"/>
    </row>
    <row r="3670" spans="4:4">
      <c r="D3670" s="10"/>
    </row>
    <row r="3671" spans="4:4">
      <c r="D3671" s="10"/>
    </row>
    <row r="3672" spans="4:4">
      <c r="D3672" s="10"/>
    </row>
    <row r="3673" spans="4:4">
      <c r="D3673" s="10"/>
    </row>
    <row r="3674" spans="4:4">
      <c r="D3674" s="10"/>
    </row>
    <row r="3675" spans="4:4">
      <c r="D3675" s="10"/>
    </row>
    <row r="3676" spans="4:4">
      <c r="D3676" s="10"/>
    </row>
    <row r="3677" spans="4:4">
      <c r="D3677" s="10"/>
    </row>
    <row r="3678" spans="4:4">
      <c r="D3678" s="10"/>
    </row>
    <row r="3679" spans="4:4">
      <c r="D3679" s="10"/>
    </row>
    <row r="3680" spans="4:4">
      <c r="D3680" s="10"/>
    </row>
    <row r="3681" spans="4:4">
      <c r="D3681" s="10"/>
    </row>
    <row r="3682" spans="4:4">
      <c r="D3682" s="10"/>
    </row>
    <row r="3683" spans="4:4">
      <c r="D3683" s="10"/>
    </row>
    <row r="3684" spans="4:4">
      <c r="D3684" s="10"/>
    </row>
    <row r="3685" spans="4:4">
      <c r="D3685" s="10"/>
    </row>
    <row r="3686" spans="4:4">
      <c r="D3686" s="10"/>
    </row>
    <row r="3687" spans="4:4">
      <c r="D3687" s="10"/>
    </row>
    <row r="3688" spans="4:4">
      <c r="D3688" s="10"/>
    </row>
    <row r="3689" spans="4:4">
      <c r="D3689" s="10"/>
    </row>
    <row r="3690" spans="4:4">
      <c r="D3690" s="10"/>
    </row>
    <row r="3691" spans="4:4">
      <c r="D3691" s="10"/>
    </row>
    <row r="3692" spans="4:4">
      <c r="D3692" s="10"/>
    </row>
    <row r="3693" spans="4:4">
      <c r="D3693" s="10"/>
    </row>
    <row r="3694" spans="4:4">
      <c r="D3694" s="10"/>
    </row>
    <row r="3695" spans="4:4">
      <c r="D3695" s="10"/>
    </row>
    <row r="3696" spans="4:4">
      <c r="D3696" s="10"/>
    </row>
    <row r="3697" spans="4:4">
      <c r="D3697" s="10"/>
    </row>
    <row r="3698" spans="4:4">
      <c r="D3698" s="10"/>
    </row>
    <row r="3699" spans="4:4">
      <c r="D3699" s="10"/>
    </row>
    <row r="3700" spans="4:4">
      <c r="D3700" s="10"/>
    </row>
    <row r="3701" spans="4:4">
      <c r="D3701" s="10"/>
    </row>
    <row r="3702" spans="4:4">
      <c r="D3702" s="10"/>
    </row>
    <row r="3703" spans="4:4">
      <c r="D3703" s="10"/>
    </row>
    <row r="3704" spans="4:4">
      <c r="D3704" s="10"/>
    </row>
    <row r="3705" spans="4:4">
      <c r="D3705" s="10"/>
    </row>
    <row r="3706" spans="4:4">
      <c r="D3706" s="10"/>
    </row>
    <row r="3707" spans="4:4">
      <c r="D3707" s="10"/>
    </row>
    <row r="3708" spans="4:4">
      <c r="D3708" s="10"/>
    </row>
    <row r="3709" spans="4:4">
      <c r="D3709" s="10"/>
    </row>
    <row r="3710" spans="4:4">
      <c r="D3710" s="10"/>
    </row>
    <row r="3711" spans="4:4">
      <c r="D3711" s="10"/>
    </row>
    <row r="3712" spans="4:4">
      <c r="D3712" s="10"/>
    </row>
    <row r="3713" spans="4:4">
      <c r="D3713" s="10"/>
    </row>
    <row r="3714" spans="4:4">
      <c r="D3714" s="10"/>
    </row>
    <row r="3715" spans="4:4">
      <c r="D3715" s="10"/>
    </row>
    <row r="3716" spans="4:4">
      <c r="D3716" s="10"/>
    </row>
    <row r="3717" spans="4:4">
      <c r="D3717" s="10"/>
    </row>
    <row r="3718" spans="4:4">
      <c r="D3718" s="10"/>
    </row>
    <row r="3719" spans="4:4">
      <c r="D3719" s="10"/>
    </row>
    <row r="3720" spans="4:4">
      <c r="D3720" s="10"/>
    </row>
    <row r="3721" spans="4:4">
      <c r="D3721" s="10"/>
    </row>
    <row r="3722" spans="4:4">
      <c r="D3722" s="10"/>
    </row>
    <row r="3723" spans="4:4">
      <c r="D3723" s="10"/>
    </row>
    <row r="3724" spans="4:4">
      <c r="D3724" s="10"/>
    </row>
    <row r="3725" spans="4:4">
      <c r="D3725" s="10"/>
    </row>
    <row r="3726" spans="4:4">
      <c r="D3726" s="10"/>
    </row>
    <row r="3727" spans="4:4">
      <c r="D3727" s="10"/>
    </row>
    <row r="3728" spans="4:4">
      <c r="D3728" s="10"/>
    </row>
    <row r="3729" spans="4:4">
      <c r="D3729" s="10"/>
    </row>
    <row r="3730" spans="4:4">
      <c r="D3730" s="10"/>
    </row>
    <row r="3731" spans="4:4">
      <c r="D3731" s="10"/>
    </row>
    <row r="3732" spans="4:4">
      <c r="D3732" s="10"/>
    </row>
    <row r="3733" spans="4:4">
      <c r="D3733" s="10"/>
    </row>
    <row r="3734" spans="4:4">
      <c r="D3734" s="10"/>
    </row>
    <row r="3735" spans="4:4">
      <c r="D3735" s="10"/>
    </row>
    <row r="3736" spans="4:4">
      <c r="D3736" s="10"/>
    </row>
    <row r="3737" spans="4:4">
      <c r="D3737" s="10"/>
    </row>
    <row r="3738" spans="4:4">
      <c r="D3738" s="10"/>
    </row>
    <row r="3739" spans="4:4">
      <c r="D3739" s="10"/>
    </row>
    <row r="3740" spans="4:4">
      <c r="D3740" s="10"/>
    </row>
    <row r="3741" spans="4:4">
      <c r="D3741" s="10"/>
    </row>
    <row r="3742" spans="4:4">
      <c r="D3742" s="10"/>
    </row>
    <row r="3743" spans="4:4">
      <c r="D3743" s="10"/>
    </row>
    <row r="3744" spans="4:4">
      <c r="D3744" s="10"/>
    </row>
    <row r="3745" spans="4:4">
      <c r="D3745" s="10"/>
    </row>
    <row r="3746" spans="4:4">
      <c r="D3746" s="10"/>
    </row>
    <row r="3747" spans="4:4">
      <c r="D3747" s="10"/>
    </row>
    <row r="3748" spans="4:4">
      <c r="D3748" s="10"/>
    </row>
    <row r="3749" spans="4:4">
      <c r="D3749" s="10"/>
    </row>
    <row r="3750" spans="4:4">
      <c r="D3750" s="10"/>
    </row>
    <row r="3751" spans="4:4">
      <c r="D3751" s="10"/>
    </row>
    <row r="3752" spans="4:4">
      <c r="D3752" s="10"/>
    </row>
    <row r="3753" spans="4:4">
      <c r="D3753" s="10"/>
    </row>
    <row r="3754" spans="4:4">
      <c r="D3754" s="10"/>
    </row>
    <row r="3755" spans="4:4">
      <c r="D3755" s="10"/>
    </row>
    <row r="3756" spans="4:4">
      <c r="D3756" s="10"/>
    </row>
    <row r="3757" spans="4:4">
      <c r="D3757" s="10"/>
    </row>
    <row r="3758" spans="4:4">
      <c r="D3758" s="10"/>
    </row>
    <row r="3759" spans="4:4">
      <c r="D3759" s="10"/>
    </row>
    <row r="3760" spans="4:4">
      <c r="D3760" s="10"/>
    </row>
    <row r="3761" spans="4:4">
      <c r="D3761" s="10"/>
    </row>
    <row r="3762" spans="4:4">
      <c r="D3762" s="10"/>
    </row>
    <row r="3763" spans="4:4">
      <c r="D3763" s="10"/>
    </row>
    <row r="3764" spans="4:4">
      <c r="D3764" s="10"/>
    </row>
    <row r="3765" spans="4:4">
      <c r="D3765" s="10"/>
    </row>
    <row r="3766" spans="4:4">
      <c r="D3766" s="10"/>
    </row>
    <row r="3767" spans="4:4">
      <c r="D3767" s="10"/>
    </row>
    <row r="3768" spans="4:4">
      <c r="D3768" s="10"/>
    </row>
    <row r="3769" spans="4:4">
      <c r="D3769" s="10"/>
    </row>
    <row r="3770" spans="4:4">
      <c r="D3770" s="10"/>
    </row>
    <row r="3771" spans="4:4">
      <c r="D3771" s="10"/>
    </row>
    <row r="3772" spans="4:4">
      <c r="D3772" s="10"/>
    </row>
    <row r="3773" spans="4:4">
      <c r="D3773" s="10"/>
    </row>
    <row r="3774" spans="4:4">
      <c r="D3774" s="10"/>
    </row>
    <row r="3775" spans="4:4">
      <c r="D3775" s="10"/>
    </row>
    <row r="3776" spans="4:4">
      <c r="D3776" s="10"/>
    </row>
    <row r="3777" spans="4:4">
      <c r="D3777" s="10"/>
    </row>
    <row r="3778" spans="4:4">
      <c r="D3778" s="10"/>
    </row>
    <row r="3779" spans="4:4">
      <c r="D3779" s="10"/>
    </row>
    <row r="3780" spans="4:4">
      <c r="D3780" s="10"/>
    </row>
    <row r="3781" spans="4:4">
      <c r="D3781" s="10"/>
    </row>
    <row r="3782" spans="4:4">
      <c r="D3782" s="10"/>
    </row>
    <row r="3783" spans="4:4">
      <c r="D3783" s="10"/>
    </row>
    <row r="3784" spans="4:4">
      <c r="D3784" s="10"/>
    </row>
    <row r="3785" spans="4:4">
      <c r="D3785" s="10"/>
    </row>
    <row r="3786" spans="4:4">
      <c r="D3786" s="10"/>
    </row>
    <row r="3787" spans="4:4">
      <c r="D3787" s="10"/>
    </row>
    <row r="3788" spans="4:4">
      <c r="D3788" s="10"/>
    </row>
    <row r="3789" spans="4:4">
      <c r="D3789" s="10"/>
    </row>
    <row r="3790" spans="4:4">
      <c r="D3790" s="10"/>
    </row>
    <row r="3791" spans="4:4">
      <c r="D3791" s="10"/>
    </row>
    <row r="3792" spans="4:4">
      <c r="D3792" s="10"/>
    </row>
    <row r="3793" spans="4:4">
      <c r="D3793" s="10"/>
    </row>
    <row r="3794" spans="4:4">
      <c r="D3794" s="10"/>
    </row>
    <row r="3795" spans="4:4">
      <c r="D3795" s="10"/>
    </row>
    <row r="3796" spans="4:4">
      <c r="D3796" s="10"/>
    </row>
    <row r="3797" spans="4:4">
      <c r="D3797" s="10"/>
    </row>
    <row r="3798" spans="4:4">
      <c r="D3798" s="10"/>
    </row>
    <row r="3799" spans="4:4">
      <c r="D3799" s="10"/>
    </row>
    <row r="3800" spans="4:4">
      <c r="D3800" s="10"/>
    </row>
    <row r="3801" spans="4:4">
      <c r="D3801" s="10"/>
    </row>
    <row r="3802" spans="4:4">
      <c r="D3802" s="10"/>
    </row>
    <row r="3803" spans="4:4">
      <c r="D3803" s="10"/>
    </row>
    <row r="3804" spans="4:4">
      <c r="D3804" s="10"/>
    </row>
    <row r="3805" spans="4:4">
      <c r="D3805" s="10"/>
    </row>
    <row r="3806" spans="4:4">
      <c r="D3806" s="10"/>
    </row>
    <row r="3807" spans="4:4">
      <c r="D3807" s="10"/>
    </row>
    <row r="3808" spans="4:4">
      <c r="D3808" s="10"/>
    </row>
    <row r="3809" spans="4:4">
      <c r="D3809" s="10"/>
    </row>
    <row r="3810" spans="4:4">
      <c r="D3810" s="10"/>
    </row>
    <row r="3811" spans="4:4">
      <c r="D3811" s="10"/>
    </row>
    <row r="3812" spans="4:4">
      <c r="D3812" s="10"/>
    </row>
    <row r="3813" spans="4:4">
      <c r="D3813" s="10"/>
    </row>
    <row r="3814" spans="4:4">
      <c r="D3814" s="10"/>
    </row>
    <row r="3815" spans="4:4">
      <c r="D3815" s="10"/>
    </row>
    <row r="3816" spans="4:4">
      <c r="D3816" s="10"/>
    </row>
    <row r="3817" spans="4:4">
      <c r="D3817" s="10"/>
    </row>
    <row r="3818" spans="4:4">
      <c r="D3818" s="10"/>
    </row>
    <row r="3819" spans="4:4">
      <c r="D3819" s="10"/>
    </row>
    <row r="3820" spans="4:4">
      <c r="D3820" s="10"/>
    </row>
    <row r="3821" spans="4:4">
      <c r="D3821" s="10"/>
    </row>
    <row r="3822" spans="4:4">
      <c r="D3822" s="10"/>
    </row>
    <row r="3823" spans="4:4">
      <c r="D3823" s="10"/>
    </row>
    <row r="3824" spans="4:4">
      <c r="D3824" s="10"/>
    </row>
    <row r="3825" spans="4:4">
      <c r="D3825" s="10"/>
    </row>
    <row r="3826" spans="4:4">
      <c r="D3826" s="10"/>
    </row>
    <row r="3827" spans="4:4">
      <c r="D3827" s="10"/>
    </row>
    <row r="3828" spans="4:4">
      <c r="D3828" s="10"/>
    </row>
    <row r="3829" spans="4:4">
      <c r="D3829" s="10"/>
    </row>
    <row r="3830" spans="4:4">
      <c r="D3830" s="10"/>
    </row>
    <row r="3831" spans="4:4">
      <c r="D3831" s="10"/>
    </row>
    <row r="3832" spans="4:4">
      <c r="D3832" s="10"/>
    </row>
    <row r="3833" spans="4:4">
      <c r="D3833" s="10"/>
    </row>
    <row r="3834" spans="4:4">
      <c r="D3834" s="10"/>
    </row>
    <row r="3835" spans="4:4">
      <c r="D3835" s="10"/>
    </row>
    <row r="3836" spans="4:4">
      <c r="D3836" s="10"/>
    </row>
    <row r="3837" spans="4:4">
      <c r="D3837" s="10"/>
    </row>
    <row r="3838" spans="4:4">
      <c r="D3838" s="10"/>
    </row>
    <row r="3839" spans="4:4">
      <c r="D3839" s="10"/>
    </row>
    <row r="3840" spans="4:4">
      <c r="D3840" s="10"/>
    </row>
    <row r="3841" spans="4:4">
      <c r="D3841" s="10"/>
    </row>
    <row r="3842" spans="4:4">
      <c r="D3842" s="10"/>
    </row>
    <row r="3843" spans="4:4">
      <c r="D3843" s="10"/>
    </row>
    <row r="3844" spans="4:4">
      <c r="D3844" s="10"/>
    </row>
    <row r="3845" spans="4:4">
      <c r="D3845" s="10"/>
    </row>
    <row r="3846" spans="4:4">
      <c r="D3846" s="10"/>
    </row>
    <row r="3847" spans="4:4">
      <c r="D3847" s="10"/>
    </row>
    <row r="3848" spans="4:4">
      <c r="D3848" s="10"/>
    </row>
    <row r="3849" spans="4:4">
      <c r="D3849" s="10"/>
    </row>
    <row r="3850" spans="4:4">
      <c r="D3850" s="10"/>
    </row>
    <row r="3851" spans="4:4">
      <c r="D3851" s="10"/>
    </row>
    <row r="3852" spans="4:4">
      <c r="D3852" s="10"/>
    </row>
    <row r="3853" spans="4:4">
      <c r="D3853" s="10"/>
    </row>
    <row r="3854" spans="4:4">
      <c r="D3854" s="10"/>
    </row>
    <row r="3855" spans="4:4">
      <c r="D3855" s="10"/>
    </row>
    <row r="3856" spans="4:4">
      <c r="D3856" s="10"/>
    </row>
    <row r="3857" spans="4:4">
      <c r="D3857" s="10"/>
    </row>
    <row r="3858" spans="4:4">
      <c r="D3858" s="10"/>
    </row>
    <row r="3859" spans="4:4">
      <c r="D3859" s="10"/>
    </row>
    <row r="3860" spans="4:4">
      <c r="D3860" s="10"/>
    </row>
    <row r="3861" spans="4:4">
      <c r="D3861" s="10"/>
    </row>
    <row r="3862" spans="4:4">
      <c r="D3862" s="10"/>
    </row>
    <row r="3863" spans="4:4">
      <c r="D3863" s="10"/>
    </row>
    <row r="3864" spans="4:4">
      <c r="D3864" s="10"/>
    </row>
    <row r="3865" spans="4:4">
      <c r="D3865" s="10"/>
    </row>
    <row r="3866" spans="4:4">
      <c r="D3866" s="10"/>
    </row>
    <row r="3867" spans="4:4">
      <c r="D3867" s="10"/>
    </row>
    <row r="3868" spans="4:4">
      <c r="D3868" s="10"/>
    </row>
    <row r="3869" spans="4:4">
      <c r="D3869" s="10"/>
    </row>
    <row r="3870" spans="4:4">
      <c r="D3870" s="10"/>
    </row>
    <row r="3871" spans="4:4">
      <c r="D3871" s="10"/>
    </row>
    <row r="3872" spans="4:4">
      <c r="D3872" s="10"/>
    </row>
    <row r="3873" spans="4:4">
      <c r="D3873" s="10"/>
    </row>
    <row r="3874" spans="4:4">
      <c r="D3874" s="10"/>
    </row>
    <row r="3875" spans="4:4">
      <c r="D3875" s="10"/>
    </row>
    <row r="3876" spans="4:4">
      <c r="D3876" s="10"/>
    </row>
    <row r="3877" spans="4:4">
      <c r="D3877" s="10"/>
    </row>
    <row r="3878" spans="4:4">
      <c r="D3878" s="10"/>
    </row>
    <row r="3879" spans="4:4">
      <c r="D3879" s="10"/>
    </row>
    <row r="3880" spans="4:4">
      <c r="D3880" s="10"/>
    </row>
    <row r="3881" spans="4:4">
      <c r="D3881" s="10"/>
    </row>
    <row r="3882" spans="4:4">
      <c r="D3882" s="10"/>
    </row>
    <row r="3883" spans="4:4">
      <c r="D3883" s="10"/>
    </row>
    <row r="3884" spans="4:4">
      <c r="D3884" s="10"/>
    </row>
    <row r="3885" spans="4:4">
      <c r="D3885" s="10"/>
    </row>
    <row r="3886" spans="4:4">
      <c r="D3886" s="10"/>
    </row>
    <row r="3887" spans="4:4">
      <c r="D3887" s="10"/>
    </row>
    <row r="3888" spans="4:4">
      <c r="D3888" s="10"/>
    </row>
    <row r="3889" spans="4:4">
      <c r="D3889" s="10"/>
    </row>
    <row r="3890" spans="4:4">
      <c r="D3890" s="10"/>
    </row>
    <row r="3891" spans="4:4">
      <c r="D3891" s="10"/>
    </row>
    <row r="3892" spans="4:4">
      <c r="D3892" s="10"/>
    </row>
    <row r="3893" spans="4:4">
      <c r="D3893" s="10"/>
    </row>
    <row r="3894" spans="4:4">
      <c r="D3894" s="10"/>
    </row>
    <row r="3895" spans="4:4">
      <c r="D3895" s="10"/>
    </row>
    <row r="3896" spans="4:4">
      <c r="D3896" s="10"/>
    </row>
    <row r="3897" spans="4:4">
      <c r="D3897" s="10"/>
    </row>
    <row r="3898" spans="4:4">
      <c r="D3898" s="10"/>
    </row>
    <row r="3899" spans="4:4">
      <c r="D3899" s="10"/>
    </row>
    <row r="3900" spans="4:4">
      <c r="D3900" s="10"/>
    </row>
    <row r="3901" spans="4:4">
      <c r="D3901" s="10"/>
    </row>
    <row r="3902" spans="4:4">
      <c r="D3902" s="10"/>
    </row>
    <row r="3903" spans="4:4">
      <c r="D3903" s="10"/>
    </row>
    <row r="3904" spans="4:4">
      <c r="D3904" s="10"/>
    </row>
    <row r="3905" spans="4:4">
      <c r="D3905" s="10"/>
    </row>
    <row r="3906" spans="4:4">
      <c r="D3906" s="10"/>
    </row>
    <row r="3907" spans="4:4">
      <c r="D3907" s="10"/>
    </row>
    <row r="3908" spans="4:4">
      <c r="D3908" s="10"/>
    </row>
    <row r="3909" spans="4:4">
      <c r="D3909" s="10"/>
    </row>
    <row r="3910" spans="4:4">
      <c r="D3910" s="10"/>
    </row>
    <row r="3911" spans="4:4">
      <c r="D3911" s="10"/>
    </row>
    <row r="3912" spans="4:4">
      <c r="D3912" s="10"/>
    </row>
    <row r="3913" spans="4:4">
      <c r="D3913" s="10"/>
    </row>
    <row r="3914" spans="4:4">
      <c r="D3914" s="10"/>
    </row>
    <row r="3915" spans="4:4">
      <c r="D3915" s="10"/>
    </row>
    <row r="3916" spans="4:4">
      <c r="D3916" s="10"/>
    </row>
    <row r="3917" spans="4:4">
      <c r="D3917" s="10"/>
    </row>
    <row r="3918" spans="4:4">
      <c r="D3918" s="10"/>
    </row>
    <row r="3919" spans="4:4">
      <c r="D3919" s="10"/>
    </row>
    <row r="3920" spans="4:4">
      <c r="D3920" s="10"/>
    </row>
    <row r="3921" spans="4:4">
      <c r="D3921" s="10"/>
    </row>
    <row r="3922" spans="4:4">
      <c r="D3922" s="10"/>
    </row>
    <row r="3923" spans="4:4">
      <c r="D3923" s="10"/>
    </row>
    <row r="3924" spans="4:4">
      <c r="D3924" s="10"/>
    </row>
    <row r="3925" spans="4:4">
      <c r="D3925" s="10"/>
    </row>
    <row r="3926" spans="4:4">
      <c r="D3926" s="10"/>
    </row>
    <row r="3927" spans="4:4">
      <c r="D3927" s="10"/>
    </row>
    <row r="3928" spans="4:4">
      <c r="D3928" s="10"/>
    </row>
    <row r="3929" spans="4:4">
      <c r="D3929" s="10"/>
    </row>
    <row r="3930" spans="4:4">
      <c r="D3930" s="10"/>
    </row>
    <row r="3931" spans="4:4">
      <c r="D3931" s="10"/>
    </row>
    <row r="3932" spans="4:4">
      <c r="D3932" s="10"/>
    </row>
    <row r="3933" spans="4:4">
      <c r="D3933" s="10"/>
    </row>
    <row r="3934" spans="4:4">
      <c r="D3934" s="10"/>
    </row>
    <row r="3935" spans="4:4">
      <c r="D3935" s="10"/>
    </row>
    <row r="3936" spans="4:4">
      <c r="D3936" s="10"/>
    </row>
    <row r="3937" spans="4:4">
      <c r="D3937" s="10"/>
    </row>
    <row r="3938" spans="4:4">
      <c r="D3938" s="10"/>
    </row>
    <row r="3939" spans="4:4">
      <c r="D3939" s="10"/>
    </row>
    <row r="3940" spans="4:4">
      <c r="D3940" s="10"/>
    </row>
    <row r="3941" spans="4:4">
      <c r="D3941" s="10"/>
    </row>
    <row r="3942" spans="4:4">
      <c r="D3942" s="10"/>
    </row>
    <row r="3943" spans="4:4">
      <c r="D3943" s="10"/>
    </row>
    <row r="3944" spans="4:4">
      <c r="D3944" s="10"/>
    </row>
    <row r="3945" spans="4:4">
      <c r="D3945" s="10"/>
    </row>
    <row r="3946" spans="4:4">
      <c r="D3946" s="10"/>
    </row>
    <row r="3947" spans="4:4">
      <c r="D3947" s="10"/>
    </row>
    <row r="3948" spans="4:4">
      <c r="D3948" s="10"/>
    </row>
    <row r="3949" spans="4:4">
      <c r="D3949" s="10"/>
    </row>
    <row r="3950" spans="4:4">
      <c r="D3950" s="10"/>
    </row>
    <row r="3951" spans="4:4">
      <c r="D3951" s="10"/>
    </row>
    <row r="3952" spans="4:4">
      <c r="D3952" s="10"/>
    </row>
    <row r="3953" spans="4:4">
      <c r="D3953" s="10"/>
    </row>
    <row r="3954" spans="4:4">
      <c r="D3954" s="10"/>
    </row>
    <row r="3955" spans="4:4">
      <c r="D3955" s="10"/>
    </row>
    <row r="3956" spans="4:4">
      <c r="D3956" s="10"/>
    </row>
    <row r="3957" spans="4:4">
      <c r="D3957" s="10"/>
    </row>
    <row r="3958" spans="4:4">
      <c r="D3958" s="10"/>
    </row>
    <row r="3959" spans="4:4">
      <c r="D3959" s="10"/>
    </row>
    <row r="3960" spans="4:4">
      <c r="D3960" s="10"/>
    </row>
    <row r="3961" spans="4:4">
      <c r="D3961" s="10"/>
    </row>
    <row r="3962" spans="4:4">
      <c r="D3962" s="10"/>
    </row>
    <row r="3963" spans="4:4">
      <c r="D3963" s="10"/>
    </row>
    <row r="3964" spans="4:4">
      <c r="D3964" s="10"/>
    </row>
    <row r="3965" spans="4:4">
      <c r="D3965" s="10"/>
    </row>
    <row r="3966" spans="4:4">
      <c r="D3966" s="10"/>
    </row>
    <row r="3967" spans="4:4">
      <c r="D3967" s="10"/>
    </row>
    <row r="3968" spans="4:4">
      <c r="D3968" s="10"/>
    </row>
    <row r="3969" spans="4:4">
      <c r="D3969" s="10"/>
    </row>
    <row r="3970" spans="4:4">
      <c r="D3970" s="10"/>
    </row>
    <row r="3971" spans="4:4">
      <c r="D3971" s="10"/>
    </row>
    <row r="3972" spans="4:4">
      <c r="D3972" s="10"/>
    </row>
    <row r="3973" spans="4:4">
      <c r="D3973" s="10"/>
    </row>
    <row r="3974" spans="4:4">
      <c r="D3974" s="10"/>
    </row>
    <row r="3975" spans="4:4">
      <c r="D3975" s="10"/>
    </row>
    <row r="3976" spans="4:4">
      <c r="D3976" s="10"/>
    </row>
    <row r="3977" spans="4:4">
      <c r="D3977" s="10"/>
    </row>
    <row r="3978" spans="4:4">
      <c r="D3978" s="10"/>
    </row>
    <row r="3979" spans="4:4">
      <c r="D3979" s="10"/>
    </row>
    <row r="3980" spans="4:4">
      <c r="D3980" s="10"/>
    </row>
    <row r="3981" spans="4:4">
      <c r="D3981" s="10"/>
    </row>
    <row r="3982" spans="4:4">
      <c r="D3982" s="10"/>
    </row>
    <row r="3983" spans="4:4">
      <c r="D3983" s="10"/>
    </row>
    <row r="3984" spans="4:4">
      <c r="D3984" s="10"/>
    </row>
    <row r="3985" spans="4:4">
      <c r="D3985" s="10"/>
    </row>
    <row r="3986" spans="4:4">
      <c r="D3986" s="10"/>
    </row>
    <row r="3987" spans="4:4">
      <c r="D3987" s="10"/>
    </row>
    <row r="3988" spans="4:4">
      <c r="D3988" s="10"/>
    </row>
    <row r="3989" spans="4:4">
      <c r="D3989" s="10"/>
    </row>
    <row r="3990" spans="4:4">
      <c r="D3990" s="10"/>
    </row>
    <row r="3991" spans="4:4">
      <c r="D3991" s="10"/>
    </row>
    <row r="3992" spans="4:4">
      <c r="D3992" s="10"/>
    </row>
    <row r="3993" spans="4:4">
      <c r="D3993" s="10"/>
    </row>
    <row r="3994" spans="4:4">
      <c r="D3994" s="10"/>
    </row>
    <row r="3995" spans="4:4">
      <c r="D3995" s="10"/>
    </row>
    <row r="3996" spans="4:4">
      <c r="D3996" s="10"/>
    </row>
    <row r="3997" spans="4:4">
      <c r="D3997" s="10"/>
    </row>
    <row r="3998" spans="4:4">
      <c r="D3998" s="10"/>
    </row>
    <row r="3999" spans="4:4">
      <c r="D3999" s="10"/>
    </row>
    <row r="4000" spans="4:4">
      <c r="D4000" s="10"/>
    </row>
    <row r="4001" spans="4:4">
      <c r="D4001" s="10"/>
    </row>
    <row r="4002" spans="4:4">
      <c r="D4002" s="10"/>
    </row>
    <row r="4003" spans="4:4">
      <c r="D4003" s="10"/>
    </row>
    <row r="4004" spans="4:4">
      <c r="D4004" s="10"/>
    </row>
    <row r="4005" spans="4:4">
      <c r="D4005" s="10"/>
    </row>
    <row r="4006" spans="4:4">
      <c r="D4006" s="10"/>
    </row>
    <row r="4007" spans="4:4">
      <c r="D4007" s="10"/>
    </row>
    <row r="4008" spans="4:4">
      <c r="D4008" s="10"/>
    </row>
    <row r="4009" spans="4:4">
      <c r="D4009" s="10"/>
    </row>
    <row r="4010" spans="4:4">
      <c r="D4010" s="10"/>
    </row>
    <row r="4011" spans="4:4">
      <c r="D4011" s="10"/>
    </row>
    <row r="4012" spans="4:4">
      <c r="D4012" s="10"/>
    </row>
    <row r="4013" spans="4:4">
      <c r="D4013" s="10"/>
    </row>
    <row r="4014" spans="4:4">
      <c r="D4014" s="10"/>
    </row>
    <row r="4015" spans="4:4">
      <c r="D4015" s="10"/>
    </row>
    <row r="4016" spans="4:4">
      <c r="D4016" s="10"/>
    </row>
    <row r="4017" spans="4:4">
      <c r="D4017" s="10"/>
    </row>
    <row r="4018" spans="4:4">
      <c r="D4018" s="10"/>
    </row>
    <row r="4019" spans="4:4">
      <c r="D4019" s="10"/>
    </row>
    <row r="4020" spans="4:4">
      <c r="D4020" s="10"/>
    </row>
    <row r="4021" spans="4:4">
      <c r="D4021" s="10"/>
    </row>
    <row r="4022" spans="4:4">
      <c r="D4022" s="10"/>
    </row>
    <row r="4023" spans="4:4">
      <c r="D4023" s="10"/>
    </row>
    <row r="4024" spans="4:4">
      <c r="D4024" s="10"/>
    </row>
    <row r="4025" spans="4:4">
      <c r="D4025" s="10"/>
    </row>
    <row r="4026" spans="4:4">
      <c r="D4026" s="10"/>
    </row>
    <row r="4027" spans="4:4">
      <c r="D4027" s="10"/>
    </row>
    <row r="4028" spans="4:4">
      <c r="D4028" s="10"/>
    </row>
    <row r="4029" spans="4:4">
      <c r="D4029" s="10"/>
    </row>
    <row r="4030" spans="4:4">
      <c r="D4030" s="10"/>
    </row>
    <row r="4031" spans="4:4">
      <c r="D4031" s="10"/>
    </row>
    <row r="4032" spans="4:4">
      <c r="D4032" s="10"/>
    </row>
    <row r="4033" spans="4:4">
      <c r="D4033" s="10"/>
    </row>
    <row r="4034" spans="4:4">
      <c r="D4034" s="10"/>
    </row>
    <row r="4035" spans="4:4">
      <c r="D4035" s="10"/>
    </row>
    <row r="4036" spans="4:4">
      <c r="D4036" s="10"/>
    </row>
    <row r="4037" spans="4:4">
      <c r="D4037" s="10"/>
    </row>
    <row r="4038" spans="4:4">
      <c r="D4038" s="10"/>
    </row>
    <row r="4039" spans="4:4">
      <c r="D4039" s="10"/>
    </row>
    <row r="4040" spans="4:4">
      <c r="D4040" s="10"/>
    </row>
    <row r="4041" spans="4:4">
      <c r="D4041" s="10"/>
    </row>
    <row r="4042" spans="4:4">
      <c r="D4042" s="10"/>
    </row>
    <row r="4043" spans="4:4">
      <c r="D4043" s="10"/>
    </row>
    <row r="4044" spans="4:4">
      <c r="D4044" s="10"/>
    </row>
    <row r="4045" spans="4:4">
      <c r="D4045" s="10"/>
    </row>
    <row r="4046" spans="4:4">
      <c r="D4046" s="10"/>
    </row>
    <row r="4047" spans="4:4">
      <c r="D4047" s="10"/>
    </row>
    <row r="4048" spans="4:4">
      <c r="D4048" s="10"/>
    </row>
    <row r="4049" spans="4:4">
      <c r="D4049" s="10"/>
    </row>
    <row r="4050" spans="4:4">
      <c r="D4050" s="10"/>
    </row>
    <row r="4051" spans="4:4">
      <c r="D4051" s="10"/>
    </row>
    <row r="4052" spans="4:4">
      <c r="D4052" s="10"/>
    </row>
    <row r="4053" spans="4:4">
      <c r="D4053" s="10"/>
    </row>
    <row r="4054" spans="4:4">
      <c r="D4054" s="10"/>
    </row>
    <row r="4055" spans="4:4">
      <c r="D4055" s="10"/>
    </row>
    <row r="4056" spans="4:4">
      <c r="D4056" s="10"/>
    </row>
    <row r="4057" spans="4:4">
      <c r="D4057" s="10"/>
    </row>
    <row r="4058" spans="4:4">
      <c r="D4058" s="10"/>
    </row>
    <row r="4059" spans="4:4">
      <c r="D4059" s="10"/>
    </row>
    <row r="4060" spans="4:4">
      <c r="D4060" s="10"/>
    </row>
    <row r="4061" spans="4:4">
      <c r="D4061" s="10"/>
    </row>
    <row r="4062" spans="4:4">
      <c r="D4062" s="10"/>
    </row>
    <row r="4063" spans="4:4">
      <c r="D4063" s="10"/>
    </row>
    <row r="4064" spans="4:4">
      <c r="D4064" s="10"/>
    </row>
    <row r="4065" spans="4:4">
      <c r="D4065" s="10"/>
    </row>
    <row r="4066" spans="4:4">
      <c r="D4066" s="10"/>
    </row>
    <row r="4067" spans="4:4">
      <c r="D4067" s="10"/>
    </row>
    <row r="4068" spans="4:4">
      <c r="D4068" s="10"/>
    </row>
    <row r="4069" spans="4:4">
      <c r="D4069" s="10"/>
    </row>
    <row r="4070" spans="4:4">
      <c r="D4070" s="10"/>
    </row>
    <row r="4071" spans="4:4">
      <c r="D4071" s="10"/>
    </row>
    <row r="4072" spans="4:4">
      <c r="D4072" s="10"/>
    </row>
    <row r="4073" spans="4:4">
      <c r="D4073" s="10"/>
    </row>
    <row r="4074" spans="4:4">
      <c r="D4074" s="10"/>
    </row>
    <row r="4075" spans="4:4">
      <c r="D4075" s="10"/>
    </row>
    <row r="4076" spans="4:4">
      <c r="D4076" s="10"/>
    </row>
    <row r="4077" spans="4:4">
      <c r="D4077" s="10"/>
    </row>
    <row r="4078" spans="4:4">
      <c r="D4078" s="10"/>
    </row>
    <row r="4079" spans="4:4">
      <c r="D4079" s="10"/>
    </row>
    <row r="4080" spans="4:4">
      <c r="D4080" s="10"/>
    </row>
    <row r="4081" spans="4:4">
      <c r="D4081" s="10"/>
    </row>
    <row r="4082" spans="4:4">
      <c r="D4082" s="10"/>
    </row>
    <row r="4083" spans="4:4">
      <c r="D4083" s="10"/>
    </row>
    <row r="4084" spans="4:4">
      <c r="D4084" s="10"/>
    </row>
    <row r="4085" spans="4:4">
      <c r="D4085" s="10"/>
    </row>
    <row r="4086" spans="4:4">
      <c r="D4086" s="10"/>
    </row>
    <row r="4087" spans="4:4">
      <c r="D4087" s="10"/>
    </row>
    <row r="4088" spans="4:4">
      <c r="D4088" s="10"/>
    </row>
    <row r="4089" spans="4:4">
      <c r="D4089" s="10"/>
    </row>
    <row r="4090" spans="4:4">
      <c r="D4090" s="10"/>
    </row>
    <row r="4091" spans="4:4">
      <c r="D4091" s="10"/>
    </row>
    <row r="4092" spans="4:4">
      <c r="D4092" s="10"/>
    </row>
    <row r="4093" spans="4:4">
      <c r="D4093" s="10"/>
    </row>
    <row r="4094" spans="4:4">
      <c r="D4094" s="10"/>
    </row>
    <row r="4095" spans="4:4">
      <c r="D4095" s="10"/>
    </row>
    <row r="4096" spans="4:4">
      <c r="D4096" s="10"/>
    </row>
    <row r="4097" spans="4:4">
      <c r="D4097" s="10"/>
    </row>
    <row r="4098" spans="4:4">
      <c r="D4098" s="10"/>
    </row>
    <row r="4099" spans="4:4">
      <c r="D4099" s="10"/>
    </row>
    <row r="4100" spans="4:4">
      <c r="D4100" s="10"/>
    </row>
    <row r="4101" spans="4:4">
      <c r="D4101" s="10"/>
    </row>
    <row r="4102" spans="4:4">
      <c r="D4102" s="10"/>
    </row>
    <row r="4103" spans="4:4">
      <c r="D4103" s="10"/>
    </row>
    <row r="4104" spans="4:4">
      <c r="D4104" s="10"/>
    </row>
    <row r="4105" spans="4:4">
      <c r="D4105" s="10"/>
    </row>
    <row r="4106" spans="4:4">
      <c r="D4106" s="10"/>
    </row>
    <row r="4107" spans="4:4">
      <c r="D4107" s="10"/>
    </row>
    <row r="4108" spans="4:4">
      <c r="D4108" s="10"/>
    </row>
    <row r="4109" spans="4:4">
      <c r="D4109" s="10"/>
    </row>
    <row r="4110" spans="4:4">
      <c r="D4110" s="10"/>
    </row>
    <row r="4111" spans="4:4">
      <c r="D4111" s="10"/>
    </row>
    <row r="4112" spans="4:4">
      <c r="D4112" s="10"/>
    </row>
    <row r="4113" spans="4:4">
      <c r="D4113" s="10"/>
    </row>
    <row r="4114" spans="4:4">
      <c r="D4114" s="10"/>
    </row>
    <row r="4115" spans="4:4">
      <c r="D4115" s="10"/>
    </row>
    <row r="4116" spans="4:4">
      <c r="D4116" s="10"/>
    </row>
    <row r="4117" spans="4:4">
      <c r="D4117" s="10"/>
    </row>
    <row r="4118" spans="4:4">
      <c r="D4118" s="10"/>
    </row>
    <row r="4119" spans="4:4">
      <c r="D4119" s="10"/>
    </row>
    <row r="4120" spans="4:4">
      <c r="D4120" s="10"/>
    </row>
    <row r="4121" spans="4:4">
      <c r="D4121" s="10"/>
    </row>
    <row r="4122" spans="4:4">
      <c r="D4122" s="10"/>
    </row>
    <row r="4123" spans="4:4">
      <c r="D4123" s="10"/>
    </row>
    <row r="4124" spans="4:4">
      <c r="D4124" s="10"/>
    </row>
    <row r="4125" spans="4:4">
      <c r="D4125" s="10"/>
    </row>
    <row r="4126" spans="4:4">
      <c r="D4126" s="10"/>
    </row>
    <row r="4127" spans="4:4">
      <c r="D4127" s="10"/>
    </row>
    <row r="4128" spans="4:4">
      <c r="D4128" s="10"/>
    </row>
    <row r="4129" spans="4:4">
      <c r="D4129" s="10"/>
    </row>
    <row r="4130" spans="4:4">
      <c r="D4130" s="10"/>
    </row>
    <row r="4131" spans="4:4">
      <c r="D4131" s="10"/>
    </row>
    <row r="4132" spans="4:4">
      <c r="D4132" s="10"/>
    </row>
    <row r="4133" spans="4:4">
      <c r="D4133" s="10"/>
    </row>
    <row r="4134" spans="4:4">
      <c r="D4134" s="10"/>
    </row>
    <row r="4135" spans="4:4">
      <c r="D4135" s="10"/>
    </row>
    <row r="4136" spans="4:4">
      <c r="D4136" s="10"/>
    </row>
    <row r="4137" spans="4:4">
      <c r="D4137" s="10"/>
    </row>
    <row r="4138" spans="4:4">
      <c r="D4138" s="10"/>
    </row>
    <row r="4139" spans="4:4">
      <c r="D4139" s="10"/>
    </row>
    <row r="4140" spans="4:4">
      <c r="D4140" s="10"/>
    </row>
    <row r="4141" spans="4:4">
      <c r="D4141" s="10"/>
    </row>
    <row r="4142" spans="4:4">
      <c r="D4142" s="10"/>
    </row>
    <row r="4143" spans="4:4">
      <c r="D4143" s="10"/>
    </row>
    <row r="4144" spans="4:4">
      <c r="D4144" s="10"/>
    </row>
    <row r="4145" spans="4:4">
      <c r="D4145" s="10"/>
    </row>
    <row r="4146" spans="4:4">
      <c r="D4146" s="10"/>
    </row>
    <row r="4147" spans="4:4">
      <c r="D4147" s="10"/>
    </row>
    <row r="4148" spans="4:4">
      <c r="D4148" s="10"/>
    </row>
    <row r="4149" spans="4:4">
      <c r="D4149" s="10"/>
    </row>
    <row r="4150" spans="4:4">
      <c r="D4150" s="10"/>
    </row>
    <row r="4151" spans="4:4">
      <c r="D4151" s="10"/>
    </row>
    <row r="4152" spans="4:4">
      <c r="D4152" s="10"/>
    </row>
    <row r="4153" spans="4:4">
      <c r="D4153" s="10"/>
    </row>
    <row r="4154" spans="4:4">
      <c r="D4154" s="10"/>
    </row>
    <row r="4155" spans="4:4">
      <c r="D4155" s="10"/>
    </row>
    <row r="4156" spans="4:4">
      <c r="D4156" s="10"/>
    </row>
    <row r="4157" spans="4:4">
      <c r="D4157" s="10"/>
    </row>
    <row r="4158" spans="4:4">
      <c r="D4158" s="10"/>
    </row>
    <row r="4159" spans="4:4">
      <c r="D4159" s="10"/>
    </row>
    <row r="4160" spans="4:4">
      <c r="D4160" s="10"/>
    </row>
    <row r="4161" spans="4:4">
      <c r="D4161" s="10"/>
    </row>
    <row r="4162" spans="4:4">
      <c r="D4162" s="10"/>
    </row>
    <row r="4163" spans="4:4">
      <c r="D4163" s="10"/>
    </row>
    <row r="4164" spans="4:4">
      <c r="D4164" s="10"/>
    </row>
    <row r="4165" spans="4:4">
      <c r="D4165" s="10"/>
    </row>
    <row r="4166" spans="4:4">
      <c r="D4166" s="10"/>
    </row>
    <row r="4167" spans="4:4">
      <c r="D4167" s="10"/>
    </row>
    <row r="4168" spans="4:4">
      <c r="D4168" s="10"/>
    </row>
    <row r="4169" spans="4:4">
      <c r="D4169" s="10"/>
    </row>
    <row r="4170" spans="4:4">
      <c r="D4170" s="10"/>
    </row>
    <row r="4171" spans="4:4">
      <c r="D4171" s="10"/>
    </row>
    <row r="4172" spans="4:4">
      <c r="D4172" s="10"/>
    </row>
    <row r="4173" spans="4:4">
      <c r="D4173" s="10"/>
    </row>
    <row r="4174" spans="4:4">
      <c r="D4174" s="10"/>
    </row>
    <row r="4175" spans="4:4">
      <c r="D4175" s="10"/>
    </row>
    <row r="4176" spans="4:4">
      <c r="D4176" s="10"/>
    </row>
    <row r="4177" spans="4:4">
      <c r="D4177" s="10"/>
    </row>
    <row r="4178" spans="4:4">
      <c r="D4178" s="10"/>
    </row>
    <row r="4179" spans="4:4">
      <c r="D4179" s="10"/>
    </row>
    <row r="4180" spans="4:4">
      <c r="D4180" s="10"/>
    </row>
    <row r="4181" spans="4:4">
      <c r="D4181" s="10"/>
    </row>
    <row r="4182" spans="4:4">
      <c r="D4182" s="10"/>
    </row>
    <row r="4183" spans="4:4">
      <c r="D4183" s="10"/>
    </row>
    <row r="4184" spans="4:4">
      <c r="D4184" s="10"/>
    </row>
    <row r="4185" spans="4:4">
      <c r="D4185" s="10"/>
    </row>
    <row r="4186" spans="4:4">
      <c r="D4186" s="10"/>
    </row>
    <row r="4187" spans="4:4">
      <c r="D4187" s="10"/>
    </row>
    <row r="4188" spans="4:4">
      <c r="D4188" s="10"/>
    </row>
    <row r="4189" spans="4:4">
      <c r="D4189" s="10"/>
    </row>
    <row r="4190" spans="4:4">
      <c r="D4190" s="10"/>
    </row>
    <row r="4191" spans="4:4">
      <c r="D4191" s="10"/>
    </row>
    <row r="4192" spans="4:4">
      <c r="D4192" s="10"/>
    </row>
    <row r="4193" spans="4:4">
      <c r="D4193" s="10"/>
    </row>
    <row r="4194" spans="4:4">
      <c r="D4194" s="10"/>
    </row>
    <row r="4195" spans="4:4">
      <c r="D4195" s="10"/>
    </row>
    <row r="4196" spans="4:4">
      <c r="D4196" s="10"/>
    </row>
    <row r="4197" spans="4:4">
      <c r="D4197" s="10"/>
    </row>
    <row r="4198" spans="4:4">
      <c r="D4198" s="10"/>
    </row>
    <row r="4199" spans="4:4">
      <c r="D4199" s="10"/>
    </row>
    <row r="4200" spans="4:4">
      <c r="D4200" s="10"/>
    </row>
    <row r="4201" spans="4:4">
      <c r="D4201" s="10"/>
    </row>
    <row r="4202" spans="4:4">
      <c r="D4202" s="10"/>
    </row>
    <row r="4203" spans="4:4">
      <c r="D4203" s="10"/>
    </row>
    <row r="4204" spans="4:4">
      <c r="D4204" s="10"/>
    </row>
    <row r="4205" spans="4:4">
      <c r="D4205" s="10"/>
    </row>
    <row r="4206" spans="4:4">
      <c r="D4206" s="10"/>
    </row>
    <row r="4207" spans="4:4">
      <c r="D4207" s="10"/>
    </row>
    <row r="4208" spans="4:4">
      <c r="D4208" s="10"/>
    </row>
    <row r="4209" spans="4:4">
      <c r="D4209" s="10"/>
    </row>
    <row r="4210" spans="4:4">
      <c r="D4210" s="10"/>
    </row>
    <row r="4211" spans="4:4">
      <c r="D4211" s="10"/>
    </row>
    <row r="4212" spans="4:4">
      <c r="D4212" s="10"/>
    </row>
    <row r="4213" spans="4:4">
      <c r="D4213" s="10"/>
    </row>
    <row r="4214" spans="4:4">
      <c r="D4214" s="10"/>
    </row>
    <row r="4215" spans="4:4">
      <c r="D4215" s="10"/>
    </row>
    <row r="4216" spans="4:4">
      <c r="D4216" s="10"/>
    </row>
    <row r="4217" spans="4:4">
      <c r="D4217" s="10"/>
    </row>
    <row r="4218" spans="4:4">
      <c r="D4218" s="10"/>
    </row>
    <row r="4219" spans="4:4">
      <c r="D4219" s="10"/>
    </row>
    <row r="4220" spans="4:4">
      <c r="D4220" s="10"/>
    </row>
    <row r="4221" spans="4:4">
      <c r="D4221" s="10"/>
    </row>
    <row r="4222" spans="4:4">
      <c r="D4222" s="10"/>
    </row>
    <row r="4223" spans="4:4">
      <c r="D4223" s="10"/>
    </row>
    <row r="4224" spans="4:4">
      <c r="D4224" s="10"/>
    </row>
    <row r="4225" spans="4:4">
      <c r="D4225" s="10"/>
    </row>
    <row r="4226" spans="4:4">
      <c r="D4226" s="10"/>
    </row>
    <row r="4227" spans="4:4">
      <c r="D4227" s="10"/>
    </row>
    <row r="4228" spans="4:4">
      <c r="D4228" s="10"/>
    </row>
    <row r="4229" spans="4:4">
      <c r="D4229" s="10"/>
    </row>
    <row r="4230" spans="4:4">
      <c r="D4230" s="10"/>
    </row>
    <row r="4231" spans="4:4">
      <c r="D4231" s="10"/>
    </row>
    <row r="4232" spans="4:4">
      <c r="D4232" s="10"/>
    </row>
    <row r="4233" spans="4:4">
      <c r="D4233" s="10"/>
    </row>
    <row r="4234" spans="4:4">
      <c r="D4234" s="10"/>
    </row>
    <row r="4235" spans="4:4">
      <c r="D4235" s="10"/>
    </row>
    <row r="4236" spans="4:4">
      <c r="D4236" s="10"/>
    </row>
    <row r="4237" spans="4:4">
      <c r="D4237" s="10"/>
    </row>
    <row r="4238" spans="4:4">
      <c r="D4238" s="10"/>
    </row>
    <row r="4239" spans="4:4">
      <c r="D4239" s="10"/>
    </row>
    <row r="4240" spans="4:4">
      <c r="D4240" s="10"/>
    </row>
    <row r="4241" spans="4:4">
      <c r="D4241" s="10"/>
    </row>
    <row r="4242" spans="4:4">
      <c r="D4242" s="10"/>
    </row>
    <row r="4243" spans="4:4">
      <c r="D4243" s="10"/>
    </row>
    <row r="4244" spans="4:4">
      <c r="D4244" s="10"/>
    </row>
    <row r="4245" spans="4:4">
      <c r="D4245" s="10"/>
    </row>
    <row r="4246" spans="4:4">
      <c r="D4246" s="10"/>
    </row>
    <row r="4247" spans="4:4">
      <c r="D4247" s="10"/>
    </row>
    <row r="4248" spans="4:4">
      <c r="D4248" s="10"/>
    </row>
    <row r="4249" spans="4:4">
      <c r="D4249" s="10"/>
    </row>
    <row r="4250" spans="4:4">
      <c r="D4250" s="10"/>
    </row>
    <row r="4251" spans="4:4">
      <c r="D4251" s="10"/>
    </row>
    <row r="4252" spans="4:4">
      <c r="D4252" s="10"/>
    </row>
    <row r="4253" spans="4:4">
      <c r="D4253" s="10"/>
    </row>
    <row r="4254" spans="4:4">
      <c r="D4254" s="10"/>
    </row>
    <row r="4255" spans="4:4">
      <c r="D4255" s="10"/>
    </row>
    <row r="4256" spans="4:4">
      <c r="D4256" s="10"/>
    </row>
    <row r="4257" spans="4:4">
      <c r="D4257" s="10"/>
    </row>
    <row r="4258" spans="4:4">
      <c r="D4258" s="10"/>
    </row>
    <row r="4259" spans="4:4">
      <c r="D4259" s="10"/>
    </row>
    <row r="4260" spans="4:4">
      <c r="D4260" s="10"/>
    </row>
    <row r="4261" spans="4:4">
      <c r="D4261" s="10"/>
    </row>
    <row r="4262" spans="4:4">
      <c r="D4262" s="10"/>
    </row>
    <row r="4263" spans="4:4">
      <c r="D4263" s="10"/>
    </row>
    <row r="4264" spans="4:4">
      <c r="D4264" s="10"/>
    </row>
    <row r="4265" spans="4:4">
      <c r="D4265" s="10"/>
    </row>
    <row r="4266" spans="4:4">
      <c r="D4266" s="10"/>
    </row>
    <row r="4267" spans="4:4">
      <c r="D4267" s="10"/>
    </row>
    <row r="4268" spans="4:4">
      <c r="D4268" s="10"/>
    </row>
    <row r="4269" spans="4:4">
      <c r="D4269" s="10"/>
    </row>
    <row r="4270" spans="4:4">
      <c r="D4270" s="10"/>
    </row>
    <row r="4271" spans="4:4">
      <c r="D4271" s="10"/>
    </row>
    <row r="4272" spans="4:4">
      <c r="D4272" s="10"/>
    </row>
    <row r="4273" spans="4:4">
      <c r="D4273" s="10"/>
    </row>
    <row r="4274" spans="4:4">
      <c r="D4274" s="10"/>
    </row>
    <row r="4275" spans="4:4">
      <c r="D4275" s="10"/>
    </row>
    <row r="4276" spans="4:4">
      <c r="D4276" s="10"/>
    </row>
    <row r="4277" spans="4:4">
      <c r="D4277" s="10"/>
    </row>
    <row r="4278" spans="4:4">
      <c r="D4278" s="10"/>
    </row>
    <row r="4279" spans="4:4">
      <c r="D4279" s="10"/>
    </row>
    <row r="4280" spans="4:4">
      <c r="D4280" s="10"/>
    </row>
    <row r="4281" spans="4:4">
      <c r="D4281" s="10"/>
    </row>
    <row r="4282" spans="4:4">
      <c r="D4282" s="10"/>
    </row>
    <row r="4283" spans="4:4">
      <c r="D4283" s="10"/>
    </row>
    <row r="4284" spans="4:4">
      <c r="D4284" s="10"/>
    </row>
    <row r="4285" spans="4:4">
      <c r="D4285" s="10"/>
    </row>
    <row r="4286" spans="4:4">
      <c r="D4286" s="10"/>
    </row>
    <row r="4287" spans="4:4">
      <c r="D4287" s="10"/>
    </row>
    <row r="4288" spans="4:4">
      <c r="D4288" s="10"/>
    </row>
    <row r="4289" spans="4:4">
      <c r="D4289" s="10"/>
    </row>
    <row r="4290" spans="4:4">
      <c r="D4290" s="10"/>
    </row>
    <row r="4291" spans="4:4">
      <c r="D4291" s="10"/>
    </row>
    <row r="4292" spans="4:4">
      <c r="D4292" s="10"/>
    </row>
    <row r="4293" spans="4:4">
      <c r="D4293" s="10"/>
    </row>
    <row r="4294" spans="4:4">
      <c r="D4294" s="10"/>
    </row>
    <row r="4295" spans="4:4">
      <c r="D4295" s="10"/>
    </row>
    <row r="4296" spans="4:4">
      <c r="D4296" s="10"/>
    </row>
    <row r="4297" spans="4:4">
      <c r="D4297" s="10"/>
    </row>
    <row r="4298" spans="4:4">
      <c r="D4298" s="10"/>
    </row>
    <row r="4299" spans="4:4">
      <c r="D4299" s="10"/>
    </row>
    <row r="4300" spans="4:4">
      <c r="D4300" s="10"/>
    </row>
    <row r="4301" spans="4:4">
      <c r="D4301" s="10"/>
    </row>
    <row r="4302" spans="4:4">
      <c r="D4302" s="10"/>
    </row>
    <row r="4303" spans="4:4">
      <c r="D4303" s="10"/>
    </row>
    <row r="4304" spans="4:4">
      <c r="D4304" s="10"/>
    </row>
    <row r="4305" spans="4:4">
      <c r="D4305" s="10"/>
    </row>
    <row r="4306" spans="4:4">
      <c r="D4306" s="10"/>
    </row>
    <row r="4307" spans="4:4">
      <c r="D4307" s="10"/>
    </row>
    <row r="4308" spans="4:4">
      <c r="D4308" s="10"/>
    </row>
    <row r="4309" spans="4:4">
      <c r="D4309" s="10"/>
    </row>
    <row r="4310" spans="4:4">
      <c r="D4310" s="10"/>
    </row>
    <row r="4311" spans="4:4">
      <c r="D4311" s="10"/>
    </row>
    <row r="4312" spans="4:4">
      <c r="D4312" s="10"/>
    </row>
    <row r="4313" spans="4:4">
      <c r="D4313" s="10"/>
    </row>
    <row r="4314" spans="4:4">
      <c r="D4314" s="10"/>
    </row>
    <row r="4315" spans="4:4">
      <c r="D4315" s="10"/>
    </row>
    <row r="4316" spans="4:4">
      <c r="D4316" s="10"/>
    </row>
    <row r="4317" spans="4:4">
      <c r="D4317" s="10"/>
    </row>
    <row r="4318" spans="4:4">
      <c r="D4318" s="10"/>
    </row>
    <row r="4319" spans="4:4">
      <c r="D4319" s="10"/>
    </row>
    <row r="4320" spans="4:4">
      <c r="D4320" s="10"/>
    </row>
    <row r="4321" spans="4:4">
      <c r="D4321" s="10"/>
    </row>
    <row r="4322" spans="4:4">
      <c r="D4322" s="10"/>
    </row>
    <row r="4323" spans="4:4">
      <c r="D4323" s="10"/>
    </row>
    <row r="4324" spans="4:4">
      <c r="D4324" s="10"/>
    </row>
    <row r="4325" spans="4:4">
      <c r="D4325" s="10"/>
    </row>
    <row r="4326" spans="4:4">
      <c r="D4326" s="10"/>
    </row>
    <row r="4327" spans="4:4">
      <c r="D4327" s="10"/>
    </row>
    <row r="4328" spans="4:4">
      <c r="D4328" s="10"/>
    </row>
    <row r="4329" spans="4:4">
      <c r="D4329" s="10"/>
    </row>
    <row r="4330" spans="4:4">
      <c r="D4330" s="10"/>
    </row>
    <row r="4331" spans="4:4">
      <c r="D4331" s="10"/>
    </row>
    <row r="4332" spans="4:4">
      <c r="D4332" s="10"/>
    </row>
    <row r="4333" spans="4:4">
      <c r="D4333" s="10"/>
    </row>
    <row r="4334" spans="4:4">
      <c r="D4334" s="10"/>
    </row>
    <row r="4335" spans="4:4">
      <c r="D4335" s="10"/>
    </row>
    <row r="4336" spans="4:4">
      <c r="D4336" s="10"/>
    </row>
    <row r="4337" spans="4:4">
      <c r="D4337" s="10"/>
    </row>
    <row r="4338" spans="4:4">
      <c r="D4338" s="10"/>
    </row>
    <row r="4339" spans="4:4">
      <c r="D4339" s="10"/>
    </row>
    <row r="4340" spans="4:4">
      <c r="D4340" s="10"/>
    </row>
    <row r="4341" spans="4:4">
      <c r="D4341" s="10"/>
    </row>
    <row r="4342" spans="4:4">
      <c r="D4342" s="10"/>
    </row>
    <row r="4343" spans="4:4">
      <c r="D4343" s="10"/>
    </row>
    <row r="4344" spans="4:4">
      <c r="D4344" s="10"/>
    </row>
    <row r="4345" spans="4:4">
      <c r="D4345" s="10"/>
    </row>
    <row r="4346" spans="4:4">
      <c r="D4346" s="10"/>
    </row>
    <row r="4347" spans="4:4">
      <c r="D4347" s="10"/>
    </row>
    <row r="4348" spans="4:4">
      <c r="D4348" s="10"/>
    </row>
    <row r="4349" spans="4:4">
      <c r="D4349" s="10"/>
    </row>
    <row r="4350" spans="4:4">
      <c r="D4350" s="10"/>
    </row>
    <row r="4351" spans="4:4">
      <c r="D4351" s="10"/>
    </row>
    <row r="4352" spans="4:4">
      <c r="D4352" s="10"/>
    </row>
    <row r="4353" spans="4:4">
      <c r="D4353" s="10"/>
    </row>
    <row r="4354" spans="4:4">
      <c r="D4354" s="10"/>
    </row>
    <row r="4355" spans="4:4">
      <c r="D4355" s="10"/>
    </row>
    <row r="4356" spans="4:4">
      <c r="D4356" s="10"/>
    </row>
    <row r="4357" spans="4:4">
      <c r="D4357" s="10"/>
    </row>
    <row r="4358" spans="4:4">
      <c r="D4358" s="10"/>
    </row>
    <row r="4359" spans="4:4">
      <c r="D4359" s="10"/>
    </row>
    <row r="4360" spans="4:4">
      <c r="D4360" s="10"/>
    </row>
    <row r="4361" spans="4:4">
      <c r="D4361" s="10"/>
    </row>
    <row r="4362" spans="4:4">
      <c r="D4362" s="10"/>
    </row>
    <row r="4363" spans="4:4">
      <c r="D4363" s="10"/>
    </row>
    <row r="4364" spans="4:4">
      <c r="D4364" s="10"/>
    </row>
    <row r="4365" spans="4:4">
      <c r="D4365" s="10"/>
    </row>
    <row r="4366" spans="4:4">
      <c r="D4366" s="10"/>
    </row>
    <row r="4367" spans="4:4">
      <c r="D4367" s="10"/>
    </row>
    <row r="4368" spans="4:4">
      <c r="D4368" s="10"/>
    </row>
    <row r="4369" spans="4:4">
      <c r="D4369" s="10"/>
    </row>
    <row r="4370" spans="4:4">
      <c r="D4370" s="10"/>
    </row>
    <row r="4371" spans="4:4">
      <c r="D4371" s="10"/>
    </row>
    <row r="4372" spans="4:4">
      <c r="D4372" s="10"/>
    </row>
    <row r="4373" spans="4:4">
      <c r="D4373" s="10"/>
    </row>
    <row r="4374" spans="4:4">
      <c r="D4374" s="10"/>
    </row>
    <row r="4375" spans="4:4">
      <c r="D4375" s="10"/>
    </row>
    <row r="4376" spans="4:4">
      <c r="D4376" s="10"/>
    </row>
    <row r="4377" spans="4:4">
      <c r="D4377" s="10"/>
    </row>
    <row r="4378" spans="4:4">
      <c r="D4378" s="10"/>
    </row>
    <row r="4379" spans="4:4">
      <c r="D4379" s="10"/>
    </row>
    <row r="4380" spans="4:4">
      <c r="D4380" s="10"/>
    </row>
    <row r="4381" spans="4:4">
      <c r="D4381" s="10"/>
    </row>
    <row r="4382" spans="4:4">
      <c r="D4382" s="10"/>
    </row>
    <row r="4383" spans="4:4">
      <c r="D4383" s="10"/>
    </row>
    <row r="4384" spans="4:4">
      <c r="D4384" s="10"/>
    </row>
    <row r="4385" spans="4:4">
      <c r="D4385" s="10"/>
    </row>
    <row r="4386" spans="4:4">
      <c r="D4386" s="10"/>
    </row>
    <row r="4387" spans="4:4">
      <c r="D4387" s="10"/>
    </row>
    <row r="4388" spans="4:4">
      <c r="D4388" s="10"/>
    </row>
    <row r="4389" spans="4:4">
      <c r="D4389" s="10"/>
    </row>
    <row r="4390" spans="4:4">
      <c r="D4390" s="10"/>
    </row>
    <row r="4391" spans="4:4">
      <c r="D4391" s="10"/>
    </row>
    <row r="4392" spans="4:4">
      <c r="D4392" s="10"/>
    </row>
    <row r="4393" spans="4:4">
      <c r="D4393" s="10"/>
    </row>
    <row r="4394" spans="4:4">
      <c r="D4394" s="10"/>
    </row>
    <row r="4395" spans="4:4">
      <c r="D4395" s="10"/>
    </row>
    <row r="4396" spans="4:4">
      <c r="D4396" s="10"/>
    </row>
    <row r="4397" spans="4:4">
      <c r="D4397" s="10"/>
    </row>
    <row r="4398" spans="4:4">
      <c r="D4398" s="10"/>
    </row>
    <row r="4399" spans="4:4">
      <c r="D4399" s="10"/>
    </row>
    <row r="4400" spans="4:4">
      <c r="D4400" s="10"/>
    </row>
    <row r="4401" spans="4:4">
      <c r="D4401" s="10"/>
    </row>
    <row r="4402" spans="4:4">
      <c r="D4402" s="10"/>
    </row>
    <row r="4403" spans="4:4">
      <c r="D4403" s="10"/>
    </row>
    <row r="4404" spans="4:4">
      <c r="D4404" s="10"/>
    </row>
    <row r="4405" spans="4:4">
      <c r="D4405" s="10"/>
    </row>
    <row r="4406" spans="4:4">
      <c r="D4406" s="10"/>
    </row>
    <row r="4407" spans="4:4">
      <c r="D4407" s="10"/>
    </row>
    <row r="4408" spans="4:4">
      <c r="D4408" s="10"/>
    </row>
    <row r="4409" spans="4:4">
      <c r="D4409" s="10"/>
    </row>
    <row r="4410" spans="4:4">
      <c r="D4410" s="10"/>
    </row>
    <row r="4411" spans="4:4">
      <c r="D4411" s="10"/>
    </row>
    <row r="4412" spans="4:4">
      <c r="D4412" s="10"/>
    </row>
    <row r="4413" spans="4:4">
      <c r="D4413" s="10"/>
    </row>
    <row r="4414" spans="4:4">
      <c r="D4414" s="10"/>
    </row>
    <row r="4415" spans="4:4">
      <c r="D4415" s="10"/>
    </row>
    <row r="4416" spans="4:4">
      <c r="D4416" s="10"/>
    </row>
    <row r="4417" spans="4:4">
      <c r="D4417" s="10"/>
    </row>
    <row r="4418" spans="4:4">
      <c r="D4418" s="10"/>
    </row>
    <row r="4419" spans="4:4">
      <c r="D4419" s="10"/>
    </row>
    <row r="4420" spans="4:4">
      <c r="D4420" s="10"/>
    </row>
    <row r="4421" spans="4:4">
      <c r="D4421" s="10"/>
    </row>
    <row r="4422" spans="4:4">
      <c r="D4422" s="10"/>
    </row>
    <row r="4423" spans="4:4">
      <c r="D4423" s="10"/>
    </row>
    <row r="4424" spans="4:4">
      <c r="D4424" s="10"/>
    </row>
    <row r="4425" spans="4:4">
      <c r="D4425" s="10"/>
    </row>
    <row r="4426" spans="4:4">
      <c r="D4426" s="10"/>
    </row>
    <row r="4427" spans="4:4">
      <c r="D4427" s="10"/>
    </row>
    <row r="4428" spans="4:4">
      <c r="D4428" s="10"/>
    </row>
    <row r="4429" spans="4:4">
      <c r="D4429" s="10"/>
    </row>
    <row r="4430" spans="4:4">
      <c r="D4430" s="10"/>
    </row>
    <row r="4431" spans="4:4">
      <c r="D4431" s="10"/>
    </row>
    <row r="4432" spans="4:4">
      <c r="D4432" s="10"/>
    </row>
    <row r="4433" spans="4:4">
      <c r="D4433" s="10"/>
    </row>
    <row r="4434" spans="4:4">
      <c r="D4434" s="10"/>
    </row>
    <row r="4435" spans="4:4">
      <c r="D4435" s="10"/>
    </row>
    <row r="4436" spans="4:4">
      <c r="D4436" s="10"/>
    </row>
    <row r="4437" spans="4:4">
      <c r="D4437" s="10"/>
    </row>
    <row r="4438" spans="4:4">
      <c r="D4438" s="10"/>
    </row>
    <row r="4439" spans="4:4">
      <c r="D4439" s="10"/>
    </row>
    <row r="4440" spans="4:4">
      <c r="D4440" s="10"/>
    </row>
    <row r="4441" spans="4:4">
      <c r="D4441" s="10"/>
    </row>
    <row r="4442" spans="4:4">
      <c r="D4442" s="10"/>
    </row>
    <row r="4443" spans="4:4">
      <c r="D4443" s="10"/>
    </row>
    <row r="4444" spans="4:4">
      <c r="D4444" s="10"/>
    </row>
    <row r="4445" spans="4:4">
      <c r="D4445" s="10"/>
    </row>
    <row r="4446" spans="4:4">
      <c r="D4446" s="10"/>
    </row>
    <row r="4447" spans="4:4">
      <c r="D4447" s="10"/>
    </row>
    <row r="4448" spans="4:4">
      <c r="D4448" s="10"/>
    </row>
    <row r="4449" spans="4:4">
      <c r="D4449" s="10"/>
    </row>
    <row r="4450" spans="4:4">
      <c r="D4450" s="10"/>
    </row>
    <row r="4451" spans="4:4">
      <c r="D4451" s="10"/>
    </row>
    <row r="4452" spans="4:4">
      <c r="D4452" s="10"/>
    </row>
    <row r="4453" spans="4:4">
      <c r="D4453" s="10"/>
    </row>
    <row r="4454" spans="4:4">
      <c r="D4454" s="10"/>
    </row>
    <row r="4455" spans="4:4">
      <c r="D4455" s="10"/>
    </row>
    <row r="4456" spans="4:4">
      <c r="D4456" s="10"/>
    </row>
    <row r="4457" spans="4:4">
      <c r="D4457" s="10"/>
    </row>
    <row r="4458" spans="4:4">
      <c r="D4458" s="10"/>
    </row>
    <row r="4459" spans="4:4">
      <c r="D4459" s="10"/>
    </row>
    <row r="4460" spans="4:4">
      <c r="D4460" s="10"/>
    </row>
    <row r="4461" spans="4:4">
      <c r="D4461" s="10"/>
    </row>
    <row r="4462" spans="4:4">
      <c r="D4462" s="10"/>
    </row>
    <row r="4463" spans="4:4">
      <c r="D4463" s="10"/>
    </row>
    <row r="4464" spans="4:4">
      <c r="D4464" s="10"/>
    </row>
    <row r="4465" spans="4:4">
      <c r="D4465" s="10"/>
    </row>
    <row r="4466" spans="4:4">
      <c r="D4466" s="10"/>
    </row>
    <row r="4467" spans="4:4">
      <c r="D4467" s="10"/>
    </row>
    <row r="4468" spans="4:4">
      <c r="D4468" s="10"/>
    </row>
    <row r="4469" spans="4:4">
      <c r="D4469" s="10"/>
    </row>
    <row r="4470" spans="4:4">
      <c r="D4470" s="10"/>
    </row>
    <row r="4471" spans="4:4">
      <c r="D4471" s="10"/>
    </row>
    <row r="4472" spans="4:4">
      <c r="D4472" s="10"/>
    </row>
    <row r="4473" spans="4:4">
      <c r="D4473" s="10"/>
    </row>
    <row r="4474" spans="4:4">
      <c r="D4474" s="10"/>
    </row>
    <row r="4475" spans="4:4">
      <c r="D4475" s="10"/>
    </row>
    <row r="4476" spans="4:4">
      <c r="D4476" s="10"/>
    </row>
    <row r="4477" spans="4:4">
      <c r="D4477" s="10"/>
    </row>
    <row r="4478" spans="4:4">
      <c r="D4478" s="10"/>
    </row>
    <row r="4479" spans="4:4">
      <c r="D4479" s="10"/>
    </row>
    <row r="4480" spans="4:4">
      <c r="D4480" s="10"/>
    </row>
    <row r="4481" spans="4:4">
      <c r="D4481" s="10"/>
    </row>
    <row r="4482" spans="4:4">
      <c r="D4482" s="10"/>
    </row>
    <row r="4483" spans="4:4">
      <c r="D4483" s="10"/>
    </row>
    <row r="4484" spans="4:4">
      <c r="D4484" s="10"/>
    </row>
    <row r="4485" spans="4:4">
      <c r="D4485" s="10"/>
    </row>
    <row r="4486" spans="4:4">
      <c r="D4486" s="10"/>
    </row>
    <row r="4487" spans="4:4">
      <c r="D4487" s="10"/>
    </row>
    <row r="4488" spans="4:4">
      <c r="D4488" s="10"/>
    </row>
    <row r="4489" spans="4:4">
      <c r="D4489" s="10"/>
    </row>
    <row r="4490" spans="4:4">
      <c r="D4490" s="10"/>
    </row>
    <row r="4491" spans="4:4">
      <c r="D4491" s="10"/>
    </row>
    <row r="4492" spans="4:4">
      <c r="D4492" s="10"/>
    </row>
    <row r="4493" spans="4:4">
      <c r="D4493" s="10"/>
    </row>
    <row r="4494" spans="4:4">
      <c r="D4494" s="10"/>
    </row>
    <row r="4495" spans="4:4">
      <c r="D4495" s="10"/>
    </row>
    <row r="4496" spans="4:4">
      <c r="D4496" s="10"/>
    </row>
    <row r="4497" spans="4:4">
      <c r="D4497" s="10"/>
    </row>
    <row r="4498" spans="4:4">
      <c r="D4498" s="10"/>
    </row>
    <row r="4499" spans="4:4">
      <c r="D4499" s="10"/>
    </row>
    <row r="4500" spans="4:4">
      <c r="D4500" s="10"/>
    </row>
    <row r="4501" spans="4:4">
      <c r="D4501" s="10"/>
    </row>
    <row r="4502" spans="4:4">
      <c r="D4502" s="10"/>
    </row>
    <row r="4503" spans="4:4">
      <c r="D4503" s="10"/>
    </row>
    <row r="4504" spans="4:4">
      <c r="D4504" s="10"/>
    </row>
    <row r="4505" spans="4:4">
      <c r="D4505" s="10"/>
    </row>
    <row r="4506" spans="4:4">
      <c r="D4506" s="10"/>
    </row>
    <row r="4507" spans="4:4">
      <c r="D4507" s="10"/>
    </row>
    <row r="4508" spans="4:4">
      <c r="D4508" s="10"/>
    </row>
    <row r="4509" spans="4:4">
      <c r="D4509" s="10"/>
    </row>
    <row r="4510" spans="4:4">
      <c r="D4510" s="10"/>
    </row>
    <row r="4511" spans="4:4">
      <c r="D4511" s="10"/>
    </row>
    <row r="4512" spans="4:4">
      <c r="D4512" s="10"/>
    </row>
    <row r="4513" spans="4:4">
      <c r="D4513" s="10"/>
    </row>
    <row r="4514" spans="4:4">
      <c r="D4514" s="10"/>
    </row>
    <row r="4515" spans="4:4">
      <c r="D4515" s="10"/>
    </row>
    <row r="4516" spans="4:4">
      <c r="D4516" s="10"/>
    </row>
    <row r="4517" spans="4:4">
      <c r="D4517" s="10"/>
    </row>
    <row r="4518" spans="4:4">
      <c r="D4518" s="10"/>
    </row>
    <row r="4519" spans="4:4">
      <c r="D4519" s="10"/>
    </row>
    <row r="4520" spans="4:4">
      <c r="D4520" s="10"/>
    </row>
    <row r="4521" spans="4:4">
      <c r="D4521" s="10"/>
    </row>
    <row r="4522" spans="4:4">
      <c r="D4522" s="10"/>
    </row>
    <row r="4523" spans="4:4">
      <c r="D4523" s="10"/>
    </row>
    <row r="4524" spans="4:4">
      <c r="D4524" s="10"/>
    </row>
    <row r="4525" spans="4:4">
      <c r="D4525" s="10"/>
    </row>
    <row r="4526" spans="4:4">
      <c r="D4526" s="10"/>
    </row>
    <row r="4527" spans="4:4">
      <c r="D4527" s="10"/>
    </row>
    <row r="4528" spans="4:4">
      <c r="D4528" s="10"/>
    </row>
    <row r="4529" spans="4:4">
      <c r="D4529" s="10"/>
    </row>
    <row r="4530" spans="4:4">
      <c r="D4530" s="10"/>
    </row>
    <row r="4531" spans="4:4">
      <c r="D4531" s="10"/>
    </row>
    <row r="4532" spans="4:4">
      <c r="D4532" s="10"/>
    </row>
    <row r="4533" spans="4:4">
      <c r="D4533" s="10"/>
    </row>
    <row r="4534" spans="4:4">
      <c r="D4534" s="10"/>
    </row>
    <row r="4535" spans="4:4">
      <c r="D4535" s="10"/>
    </row>
    <row r="4536" spans="4:4">
      <c r="D4536" s="10"/>
    </row>
    <row r="4537" spans="4:4">
      <c r="D4537" s="10"/>
    </row>
    <row r="4538" spans="4:4">
      <c r="D4538" s="10"/>
    </row>
    <row r="4539" spans="4:4">
      <c r="D4539" s="10"/>
    </row>
    <row r="4540" spans="4:4">
      <c r="D4540" s="10"/>
    </row>
    <row r="4541" spans="4:4">
      <c r="D4541" s="10"/>
    </row>
    <row r="4542" spans="4:4">
      <c r="D4542" s="10"/>
    </row>
    <row r="4543" spans="4:4">
      <c r="D4543" s="10"/>
    </row>
    <row r="4544" spans="4:4">
      <c r="D4544" s="10"/>
    </row>
    <row r="4545" spans="4:4">
      <c r="D4545" s="10"/>
    </row>
    <row r="4546" spans="4:4">
      <c r="D4546" s="10"/>
    </row>
    <row r="4547" spans="4:4">
      <c r="D4547" s="10"/>
    </row>
    <row r="4548" spans="4:4">
      <c r="D4548" s="10"/>
    </row>
    <row r="4549" spans="4:4">
      <c r="D4549" s="10"/>
    </row>
    <row r="4550" spans="4:4">
      <c r="D4550" s="10"/>
    </row>
    <row r="4551" spans="4:4">
      <c r="D4551" s="10"/>
    </row>
    <row r="4552" spans="4:4">
      <c r="D4552" s="10"/>
    </row>
    <row r="4553" spans="4:4">
      <c r="D4553" s="10"/>
    </row>
    <row r="4554" spans="4:4">
      <c r="D4554" s="10"/>
    </row>
    <row r="4555" spans="4:4">
      <c r="D4555" s="10"/>
    </row>
    <row r="4556" spans="4:4">
      <c r="D4556" s="10"/>
    </row>
    <row r="4557" spans="4:4">
      <c r="D4557" s="10"/>
    </row>
    <row r="4558" spans="4:4">
      <c r="D4558" s="10"/>
    </row>
    <row r="4559" spans="4:4">
      <c r="D4559" s="10"/>
    </row>
    <row r="4560" spans="4:4">
      <c r="D4560" s="10"/>
    </row>
    <row r="4561" spans="4:4">
      <c r="D4561" s="10"/>
    </row>
    <row r="4562" spans="4:4">
      <c r="D4562" s="10"/>
    </row>
    <row r="4563" spans="4:4">
      <c r="D4563" s="10"/>
    </row>
    <row r="4564" spans="4:4">
      <c r="D4564" s="10"/>
    </row>
    <row r="4565" spans="4:4">
      <c r="D4565" s="10"/>
    </row>
    <row r="4566" spans="4:4">
      <c r="D4566" s="10"/>
    </row>
    <row r="4567" spans="4:4">
      <c r="D4567" s="10"/>
    </row>
    <row r="4568" spans="4:4">
      <c r="D4568" s="10"/>
    </row>
    <row r="4569" spans="4:4">
      <c r="D4569" s="10"/>
    </row>
    <row r="4570" spans="4:4">
      <c r="D4570" s="10"/>
    </row>
    <row r="4571" spans="4:4">
      <c r="D4571" s="10"/>
    </row>
    <row r="4572" spans="4:4">
      <c r="D4572" s="10"/>
    </row>
    <row r="4573" spans="4:4">
      <c r="D4573" s="10"/>
    </row>
    <row r="4574" spans="4:4">
      <c r="D4574" s="10"/>
    </row>
    <row r="4575" spans="4:4">
      <c r="D4575" s="10"/>
    </row>
    <row r="4576" spans="4:4">
      <c r="D4576" s="10"/>
    </row>
    <row r="4577" spans="4:4">
      <c r="D4577" s="10"/>
    </row>
    <row r="4578" spans="4:4">
      <c r="D4578" s="10"/>
    </row>
    <row r="4579" spans="4:4">
      <c r="D4579" s="10"/>
    </row>
    <row r="4580" spans="4:4">
      <c r="D4580" s="10"/>
    </row>
    <row r="4581" spans="4:4">
      <c r="D4581" s="10"/>
    </row>
    <row r="4582" spans="4:4">
      <c r="D4582" s="10"/>
    </row>
    <row r="4583" spans="4:4">
      <c r="D4583" s="10"/>
    </row>
    <row r="4584" spans="4:4">
      <c r="D4584" s="10"/>
    </row>
    <row r="4585" spans="4:4">
      <c r="D4585" s="10"/>
    </row>
    <row r="4586" spans="4:4">
      <c r="D4586" s="10"/>
    </row>
    <row r="4587" spans="4:4">
      <c r="D4587" s="10"/>
    </row>
    <row r="4588" spans="4:4">
      <c r="D4588" s="10"/>
    </row>
    <row r="4589" spans="4:4">
      <c r="D4589" s="10"/>
    </row>
    <row r="4590" spans="4:4">
      <c r="D4590" s="10"/>
    </row>
    <row r="4591" spans="4:4">
      <c r="D4591" s="10"/>
    </row>
    <row r="4592" spans="4:4">
      <c r="D4592" s="10"/>
    </row>
    <row r="4593" spans="4:4">
      <c r="D4593" s="10"/>
    </row>
    <row r="4594" spans="4:4">
      <c r="D4594" s="10"/>
    </row>
    <row r="4595" spans="4:4">
      <c r="D4595" s="10"/>
    </row>
    <row r="4596" spans="4:4">
      <c r="D4596" s="10"/>
    </row>
    <row r="4597" spans="4:4">
      <c r="D4597" s="10"/>
    </row>
    <row r="4598" spans="4:4">
      <c r="D4598" s="10"/>
    </row>
    <row r="4599" spans="4:4">
      <c r="D4599" s="10"/>
    </row>
    <row r="4600" spans="4:4">
      <c r="D4600" s="10"/>
    </row>
    <row r="4601" spans="4:4">
      <c r="D4601" s="10"/>
    </row>
    <row r="4602" spans="4:4">
      <c r="D4602" s="10"/>
    </row>
    <row r="4603" spans="4:4">
      <c r="D4603" s="10"/>
    </row>
    <row r="4604" spans="4:4">
      <c r="D4604" s="10"/>
    </row>
    <row r="4605" spans="4:4">
      <c r="D4605" s="10"/>
    </row>
    <row r="4606" spans="4:4">
      <c r="D4606" s="10"/>
    </row>
    <row r="4607" spans="4:4">
      <c r="D4607" s="10"/>
    </row>
    <row r="4608" spans="4:4">
      <c r="D4608" s="10"/>
    </row>
    <row r="4609" spans="4:4">
      <c r="D4609" s="10"/>
    </row>
    <row r="4610" spans="4:4">
      <c r="D4610" s="10"/>
    </row>
    <row r="4611" spans="4:4">
      <c r="D4611" s="10"/>
    </row>
    <row r="4612" spans="4:4">
      <c r="D4612" s="10"/>
    </row>
    <row r="4613" spans="4:4">
      <c r="D4613" s="10"/>
    </row>
    <row r="4614" spans="4:4">
      <c r="D4614" s="10"/>
    </row>
    <row r="4615" spans="4:4">
      <c r="D4615" s="10"/>
    </row>
    <row r="4616" spans="4:4">
      <c r="D4616" s="10"/>
    </row>
    <row r="4617" spans="4:4">
      <c r="D4617" s="10"/>
    </row>
    <row r="4618" spans="4:4">
      <c r="D4618" s="10"/>
    </row>
    <row r="4619" spans="4:4">
      <c r="D4619" s="10"/>
    </row>
    <row r="4620" spans="4:4">
      <c r="D4620" s="10"/>
    </row>
    <row r="4621" spans="4:4">
      <c r="D4621" s="10"/>
    </row>
    <row r="4622" spans="4:4">
      <c r="D4622" s="10"/>
    </row>
    <row r="4623" spans="4:4">
      <c r="D4623" s="10"/>
    </row>
    <row r="4624" spans="4:4">
      <c r="D4624" s="10"/>
    </row>
    <row r="4625" spans="4:4">
      <c r="D4625" s="10"/>
    </row>
    <row r="4626" spans="4:4">
      <c r="D4626" s="10"/>
    </row>
    <row r="4627" spans="4:4">
      <c r="D4627" s="10"/>
    </row>
    <row r="4628" spans="4:4">
      <c r="D4628" s="10"/>
    </row>
    <row r="4629" spans="4:4">
      <c r="D4629" s="10"/>
    </row>
    <row r="4630" spans="4:4">
      <c r="D4630" s="10"/>
    </row>
    <row r="4631" spans="4:4">
      <c r="D4631" s="10"/>
    </row>
    <row r="4632" spans="4:4">
      <c r="D4632" s="10"/>
    </row>
    <row r="4633" spans="4:4">
      <c r="D4633" s="10"/>
    </row>
    <row r="4634" spans="4:4">
      <c r="D4634" s="10"/>
    </row>
    <row r="4635" spans="4:4">
      <c r="D4635" s="10"/>
    </row>
    <row r="4636" spans="4:4">
      <c r="D4636" s="10"/>
    </row>
    <row r="4637" spans="4:4">
      <c r="D4637" s="10"/>
    </row>
    <row r="4638" spans="4:4">
      <c r="D4638" s="10"/>
    </row>
    <row r="4639" spans="4:4">
      <c r="D4639" s="10"/>
    </row>
    <row r="4640" spans="4:4">
      <c r="D4640" s="10"/>
    </row>
    <row r="4641" spans="4:4">
      <c r="D4641" s="10"/>
    </row>
    <row r="4642" spans="4:4">
      <c r="D4642" s="10"/>
    </row>
    <row r="4643" spans="4:4">
      <c r="D4643" s="10"/>
    </row>
    <row r="4644" spans="4:4">
      <c r="D4644" s="10"/>
    </row>
    <row r="4645" spans="4:4">
      <c r="D4645" s="10"/>
    </row>
    <row r="4646" spans="4:4">
      <c r="D4646" s="10"/>
    </row>
    <row r="4647" spans="4:4">
      <c r="D4647" s="10"/>
    </row>
    <row r="4648" spans="4:4">
      <c r="D4648" s="10"/>
    </row>
    <row r="4649" spans="4:4">
      <c r="D4649" s="10"/>
    </row>
    <row r="4650" spans="4:4">
      <c r="D4650" s="10"/>
    </row>
    <row r="4651" spans="4:4">
      <c r="D4651" s="10"/>
    </row>
    <row r="4652" spans="4:4">
      <c r="D4652" s="10"/>
    </row>
    <row r="4653" spans="4:4">
      <c r="D4653" s="10"/>
    </row>
    <row r="4654" spans="4:4">
      <c r="D4654" s="10"/>
    </row>
    <row r="4655" spans="4:4">
      <c r="D4655" s="10"/>
    </row>
    <row r="4656" spans="4:4">
      <c r="D4656" s="10"/>
    </row>
    <row r="4657" spans="4:4">
      <c r="D4657" s="10"/>
    </row>
    <row r="4658" spans="4:4">
      <c r="D4658" s="10"/>
    </row>
    <row r="4659" spans="4:4">
      <c r="D4659" s="10"/>
    </row>
    <row r="4660" spans="4:4">
      <c r="D4660" s="10"/>
    </row>
    <row r="4661" spans="4:4">
      <c r="D4661" s="10"/>
    </row>
    <row r="4662" spans="4:4">
      <c r="D4662" s="10"/>
    </row>
    <row r="4663" spans="4:4">
      <c r="D4663" s="10"/>
    </row>
    <row r="4664" spans="4:4">
      <c r="D4664" s="10"/>
    </row>
    <row r="4665" spans="4:4">
      <c r="D4665" s="10"/>
    </row>
    <row r="4666" spans="4:4">
      <c r="D4666" s="10"/>
    </row>
    <row r="4667" spans="4:4">
      <c r="D4667" s="10"/>
    </row>
    <row r="4668" spans="4:4">
      <c r="D4668" s="10"/>
    </row>
    <row r="4669" spans="4:4">
      <c r="D4669" s="10"/>
    </row>
    <row r="4670" spans="4:4">
      <c r="D4670" s="10"/>
    </row>
    <row r="4671" spans="4:4">
      <c r="D4671" s="10"/>
    </row>
    <row r="4672" spans="4:4">
      <c r="D4672" s="10"/>
    </row>
    <row r="4673" spans="4:4">
      <c r="D4673" s="10"/>
    </row>
    <row r="4674" spans="4:4">
      <c r="D4674" s="10"/>
    </row>
    <row r="4675" spans="4:4">
      <c r="D4675" s="10"/>
    </row>
    <row r="4676" spans="4:4">
      <c r="D4676" s="10"/>
    </row>
    <row r="4677" spans="4:4">
      <c r="D4677" s="10"/>
    </row>
    <row r="4678" spans="4:4">
      <c r="D4678" s="10"/>
    </row>
    <row r="4679" spans="4:4">
      <c r="D4679" s="10"/>
    </row>
    <row r="4680" spans="4:4">
      <c r="D4680" s="10"/>
    </row>
    <row r="4681" spans="4:4">
      <c r="D4681" s="10"/>
    </row>
    <row r="4682" spans="4:4">
      <c r="D4682" s="10"/>
    </row>
    <row r="4683" spans="4:4">
      <c r="D4683" s="10"/>
    </row>
    <row r="4684" spans="4:4">
      <c r="D4684" s="10"/>
    </row>
    <row r="4685" spans="4:4">
      <c r="D4685" s="10"/>
    </row>
    <row r="4686" spans="4:4">
      <c r="D4686" s="10"/>
    </row>
    <row r="4687" spans="4:4">
      <c r="D4687" s="10"/>
    </row>
    <row r="4688" spans="4:4">
      <c r="D4688" s="10"/>
    </row>
    <row r="4689" spans="4:4">
      <c r="D4689" s="10"/>
    </row>
    <row r="4690" spans="4:4">
      <c r="D4690" s="10"/>
    </row>
    <row r="4691" spans="4:4">
      <c r="D4691" s="10"/>
    </row>
    <row r="4692" spans="4:4">
      <c r="D4692" s="10"/>
    </row>
    <row r="4693" spans="4:4">
      <c r="D4693" s="10"/>
    </row>
    <row r="4694" spans="4:4">
      <c r="D4694" s="10"/>
    </row>
    <row r="4695" spans="4:4">
      <c r="D4695" s="10"/>
    </row>
    <row r="4696" spans="4:4">
      <c r="D4696" s="10"/>
    </row>
    <row r="4697" spans="4:4">
      <c r="D4697" s="10"/>
    </row>
    <row r="4698" spans="4:4">
      <c r="D4698" s="10"/>
    </row>
    <row r="4699" spans="4:4">
      <c r="D4699" s="10"/>
    </row>
    <row r="4700" spans="4:4">
      <c r="D4700" s="10"/>
    </row>
    <row r="4701" spans="4:4">
      <c r="D4701" s="10"/>
    </row>
    <row r="4702" spans="4:4">
      <c r="D4702" s="10"/>
    </row>
    <row r="4703" spans="4:4">
      <c r="D4703" s="10"/>
    </row>
    <row r="4704" spans="4:4">
      <c r="D4704" s="10"/>
    </row>
    <row r="4705" spans="4:4">
      <c r="D4705" s="10"/>
    </row>
    <row r="4706" spans="4:4">
      <c r="D4706" s="10"/>
    </row>
    <row r="4707" spans="4:4">
      <c r="D4707" s="10"/>
    </row>
    <row r="4708" spans="4:4">
      <c r="D4708" s="10"/>
    </row>
    <row r="4709" spans="4:4">
      <c r="D4709" s="10"/>
    </row>
    <row r="4710" spans="4:4">
      <c r="D4710" s="10"/>
    </row>
    <row r="4711" spans="4:4">
      <c r="D4711" s="10"/>
    </row>
    <row r="4712" spans="4:4">
      <c r="D4712" s="10"/>
    </row>
    <row r="4713" spans="4:4">
      <c r="D4713" s="10"/>
    </row>
    <row r="4714" spans="4:4">
      <c r="D4714" s="10"/>
    </row>
    <row r="4715" spans="4:4">
      <c r="D4715" s="10"/>
    </row>
    <row r="4716" spans="4:4">
      <c r="D4716" s="10"/>
    </row>
    <row r="4717" spans="4:4">
      <c r="D4717" s="10"/>
    </row>
    <row r="4718" spans="4:4">
      <c r="D4718" s="10"/>
    </row>
    <row r="4719" spans="4:4">
      <c r="D4719" s="10"/>
    </row>
    <row r="4720" spans="4:4">
      <c r="D4720" s="10"/>
    </row>
    <row r="4721" spans="4:4">
      <c r="D4721" s="10"/>
    </row>
    <row r="4722" spans="4:4">
      <c r="D4722" s="10"/>
    </row>
    <row r="4723" spans="4:4">
      <c r="D4723" s="10"/>
    </row>
    <row r="4724" spans="4:4">
      <c r="D4724" s="10"/>
    </row>
    <row r="4725" spans="4:4">
      <c r="D4725" s="10"/>
    </row>
    <row r="4726" spans="4:4">
      <c r="D4726" s="10"/>
    </row>
    <row r="4727" spans="4:4">
      <c r="D4727" s="10"/>
    </row>
    <row r="4728" spans="4:4">
      <c r="D4728" s="10"/>
    </row>
    <row r="4729" spans="4:4">
      <c r="D4729" s="10"/>
    </row>
    <row r="4730" spans="4:4">
      <c r="D4730" s="10"/>
    </row>
    <row r="4731" spans="4:4">
      <c r="D4731" s="10"/>
    </row>
    <row r="4732" spans="4:4">
      <c r="D4732" s="10"/>
    </row>
    <row r="4733" spans="4:4">
      <c r="D4733" s="10"/>
    </row>
    <row r="4734" spans="4:4">
      <c r="D4734" s="10"/>
    </row>
    <row r="4735" spans="4:4">
      <c r="D4735" s="10"/>
    </row>
    <row r="4736" spans="4:4">
      <c r="D4736" s="10"/>
    </row>
    <row r="4737" spans="4:4">
      <c r="D4737" s="10"/>
    </row>
    <row r="4738" spans="4:4">
      <c r="D4738" s="10"/>
    </row>
    <row r="4739" spans="4:4">
      <c r="D4739" s="10"/>
    </row>
    <row r="4740" spans="4:4">
      <c r="D4740" s="10"/>
    </row>
    <row r="4741" spans="4:4">
      <c r="D4741" s="10"/>
    </row>
    <row r="4742" spans="4:4">
      <c r="D4742" s="10"/>
    </row>
    <row r="4743" spans="4:4">
      <c r="D4743" s="10"/>
    </row>
    <row r="4744" spans="4:4">
      <c r="D4744" s="10"/>
    </row>
    <row r="4745" spans="4:4">
      <c r="D4745" s="10"/>
    </row>
    <row r="4746" spans="4:4">
      <c r="D4746" s="10"/>
    </row>
    <row r="4747" spans="4:4">
      <c r="D4747" s="10"/>
    </row>
    <row r="4748" spans="4:4">
      <c r="D4748" s="10"/>
    </row>
    <row r="4749" spans="4:4">
      <c r="D4749" s="10"/>
    </row>
    <row r="4750" spans="4:4">
      <c r="D4750" s="10"/>
    </row>
    <row r="4751" spans="4:4">
      <c r="D4751" s="10"/>
    </row>
    <row r="4752" spans="4:4">
      <c r="D4752" s="10"/>
    </row>
    <row r="4753" spans="4:4">
      <c r="D4753" s="10"/>
    </row>
    <row r="4754" spans="4:4">
      <c r="D4754" s="10"/>
    </row>
    <row r="4755" spans="4:4">
      <c r="D4755" s="10"/>
    </row>
    <row r="4756" spans="4:4">
      <c r="D4756" s="10"/>
    </row>
    <row r="4757" spans="4:4">
      <c r="D4757" s="10"/>
    </row>
    <row r="4758" spans="4:4">
      <c r="D4758" s="10"/>
    </row>
    <row r="4759" spans="4:4">
      <c r="D4759" s="10"/>
    </row>
    <row r="4760" spans="4:4">
      <c r="D4760" s="10"/>
    </row>
    <row r="4761" spans="4:4">
      <c r="D4761" s="10"/>
    </row>
    <row r="4762" spans="4:4">
      <c r="D4762" s="10"/>
    </row>
    <row r="4763" spans="4:4">
      <c r="D4763" s="10"/>
    </row>
    <row r="4764" spans="4:4">
      <c r="D4764" s="10"/>
    </row>
    <row r="4765" spans="4:4">
      <c r="D4765" s="10"/>
    </row>
    <row r="4766" spans="4:4">
      <c r="D4766" s="10"/>
    </row>
    <row r="4767" spans="4:4">
      <c r="D4767" s="10"/>
    </row>
    <row r="4768" spans="4:4">
      <c r="D4768" s="10"/>
    </row>
    <row r="4769" spans="4:4">
      <c r="D4769" s="10"/>
    </row>
    <row r="4770" spans="4:4">
      <c r="D4770" s="10"/>
    </row>
    <row r="4771" spans="4:4">
      <c r="D4771" s="10"/>
    </row>
    <row r="4772" spans="4:4">
      <c r="D4772" s="10"/>
    </row>
    <row r="4773" spans="4:4">
      <c r="D4773" s="10"/>
    </row>
    <row r="4774" spans="4:4">
      <c r="D4774" s="10"/>
    </row>
    <row r="4775" spans="4:4">
      <c r="D4775" s="10"/>
    </row>
    <row r="4776" spans="4:4">
      <c r="D4776" s="10"/>
    </row>
    <row r="4777" spans="4:4">
      <c r="D4777" s="10"/>
    </row>
    <row r="4778" spans="4:4">
      <c r="D4778" s="10"/>
    </row>
    <row r="4779" spans="4:4">
      <c r="D4779" s="10"/>
    </row>
    <row r="4780" spans="4:4">
      <c r="D4780" s="10"/>
    </row>
    <row r="4781" spans="4:4">
      <c r="D4781" s="10"/>
    </row>
    <row r="4782" spans="4:4">
      <c r="D4782" s="10"/>
    </row>
    <row r="4783" spans="4:4">
      <c r="D4783" s="10"/>
    </row>
    <row r="4784" spans="4:4">
      <c r="D4784" s="10"/>
    </row>
    <row r="4785" spans="4:4">
      <c r="D4785" s="10"/>
    </row>
    <row r="4786" spans="4:4">
      <c r="D4786" s="10"/>
    </row>
    <row r="4787" spans="4:4">
      <c r="D4787" s="10"/>
    </row>
    <row r="4788" spans="4:4">
      <c r="D4788" s="10"/>
    </row>
    <row r="4789" spans="4:4">
      <c r="D4789" s="10"/>
    </row>
    <row r="4790" spans="4:4">
      <c r="D4790" s="10"/>
    </row>
    <row r="4791" spans="4:4">
      <c r="D4791" s="10"/>
    </row>
    <row r="4792" spans="4:4">
      <c r="D4792" s="10"/>
    </row>
    <row r="4793" spans="4:4">
      <c r="D4793" s="10"/>
    </row>
    <row r="4794" spans="4:4">
      <c r="D4794" s="10"/>
    </row>
    <row r="4795" spans="4:4">
      <c r="D4795" s="10"/>
    </row>
    <row r="4796" spans="4:4">
      <c r="D4796" s="10"/>
    </row>
    <row r="4797" spans="4:4">
      <c r="D4797" s="10"/>
    </row>
    <row r="4798" spans="4:4">
      <c r="D4798" s="10"/>
    </row>
    <row r="4799" spans="4:4">
      <c r="D4799" s="10"/>
    </row>
    <row r="4800" spans="4:4">
      <c r="D4800" s="10"/>
    </row>
    <row r="4801" spans="4:4">
      <c r="D4801" s="10"/>
    </row>
    <row r="4802" spans="4:4">
      <c r="D4802" s="10"/>
    </row>
    <row r="4803" spans="4:4">
      <c r="D4803" s="10"/>
    </row>
    <row r="4804" spans="4:4">
      <c r="D4804" s="10"/>
    </row>
    <row r="4805" spans="4:4">
      <c r="D4805" s="10"/>
    </row>
    <row r="4806" spans="4:4">
      <c r="D4806" s="10"/>
    </row>
    <row r="4807" spans="4:4">
      <c r="D4807" s="10"/>
    </row>
    <row r="4808" spans="4:4">
      <c r="D4808" s="10"/>
    </row>
    <row r="4809" spans="4:4">
      <c r="D4809" s="10"/>
    </row>
    <row r="4810" spans="4:4">
      <c r="D4810" s="10"/>
    </row>
    <row r="4811" spans="4:4">
      <c r="D4811" s="10"/>
    </row>
    <row r="4812" spans="4:4">
      <c r="D4812" s="10"/>
    </row>
    <row r="4813" spans="4:4">
      <c r="D4813" s="10"/>
    </row>
    <row r="4814" spans="4:4">
      <c r="D4814" s="10"/>
    </row>
    <row r="4815" spans="4:4">
      <c r="D4815" s="10"/>
    </row>
    <row r="4816" spans="4:4">
      <c r="D4816" s="10"/>
    </row>
    <row r="4817" spans="4:4">
      <c r="D4817" s="10"/>
    </row>
    <row r="4818" spans="4:4">
      <c r="D4818" s="10"/>
    </row>
    <row r="4819" spans="4:4">
      <c r="D4819" s="10"/>
    </row>
    <row r="4820" spans="4:4">
      <c r="D4820" s="10"/>
    </row>
    <row r="4821" spans="4:4">
      <c r="D4821" s="10"/>
    </row>
    <row r="4822" spans="4:4">
      <c r="D4822" s="10"/>
    </row>
    <row r="4823" spans="4:4">
      <c r="D4823" s="10"/>
    </row>
    <row r="4824" spans="4:4">
      <c r="D4824" s="10"/>
    </row>
    <row r="4825" spans="4:4">
      <c r="D4825" s="10"/>
    </row>
    <row r="4826" spans="4:4">
      <c r="D4826" s="10"/>
    </row>
    <row r="4827" spans="4:4">
      <c r="D4827" s="10"/>
    </row>
    <row r="4828" spans="4:4">
      <c r="D4828" s="10"/>
    </row>
    <row r="4829" spans="4:4">
      <c r="D4829" s="10"/>
    </row>
    <row r="4830" spans="4:4">
      <c r="D4830" s="10"/>
    </row>
    <row r="4831" spans="4:4">
      <c r="D4831" s="10"/>
    </row>
    <row r="4832" spans="4:4">
      <c r="D4832" s="10"/>
    </row>
    <row r="4833" spans="4:4">
      <c r="D4833" s="10"/>
    </row>
    <row r="4834" spans="4:4">
      <c r="D4834" s="10"/>
    </row>
    <row r="4835" spans="4:4">
      <c r="D4835" s="10"/>
    </row>
    <row r="4836" spans="4:4">
      <c r="D4836" s="10"/>
    </row>
    <row r="4837" spans="4:4">
      <c r="D4837" s="10"/>
    </row>
    <row r="4838" spans="4:4">
      <c r="D4838" s="10"/>
    </row>
    <row r="4839" spans="4:4">
      <c r="D4839" s="10"/>
    </row>
    <row r="4840" spans="4:4">
      <c r="D4840" s="10"/>
    </row>
    <row r="4841" spans="4:4">
      <c r="D4841" s="10"/>
    </row>
    <row r="4842" spans="4:4">
      <c r="D4842" s="10"/>
    </row>
    <row r="4843" spans="4:4">
      <c r="D4843" s="10"/>
    </row>
    <row r="4844" spans="4:4">
      <c r="D4844" s="10"/>
    </row>
    <row r="4845" spans="4:4">
      <c r="D4845" s="10"/>
    </row>
    <row r="4846" spans="4:4">
      <c r="D4846" s="10"/>
    </row>
    <row r="4847" spans="4:4">
      <c r="D4847" s="10"/>
    </row>
    <row r="4848" spans="4:4">
      <c r="D4848" s="10"/>
    </row>
    <row r="4849" spans="4:4">
      <c r="D4849" s="10"/>
    </row>
    <row r="4850" spans="4:4">
      <c r="D4850" s="10"/>
    </row>
    <row r="4851" spans="4:4">
      <c r="D4851" s="10"/>
    </row>
    <row r="4852" spans="4:4">
      <c r="D4852" s="10"/>
    </row>
    <row r="4853" spans="4:4">
      <c r="D4853" s="10"/>
    </row>
    <row r="4854" spans="4:4">
      <c r="D4854" s="10"/>
    </row>
    <row r="4855" spans="4:4">
      <c r="D4855" s="10"/>
    </row>
    <row r="4856" spans="4:4">
      <c r="D4856" s="10"/>
    </row>
    <row r="4857" spans="4:4">
      <c r="D4857" s="10"/>
    </row>
    <row r="4858" spans="4:4">
      <c r="D4858" s="10"/>
    </row>
    <row r="4859" spans="4:4">
      <c r="D4859" s="10"/>
    </row>
    <row r="4860" spans="4:4">
      <c r="D4860" s="10"/>
    </row>
    <row r="4861" spans="4:4">
      <c r="D4861" s="10"/>
    </row>
    <row r="4862" spans="4:4">
      <c r="D4862" s="10"/>
    </row>
    <row r="4863" spans="4:4">
      <c r="D4863" s="10"/>
    </row>
    <row r="4864" spans="4:4">
      <c r="D4864" s="10"/>
    </row>
    <row r="4865" spans="4:4">
      <c r="D4865" s="10"/>
    </row>
    <row r="4866" spans="4:4">
      <c r="D4866" s="10"/>
    </row>
    <row r="4867" spans="4:4">
      <c r="D4867" s="10"/>
    </row>
    <row r="4868" spans="4:4">
      <c r="D4868" s="10"/>
    </row>
    <row r="4869" spans="4:4">
      <c r="D4869" s="10"/>
    </row>
    <row r="4870" spans="4:4">
      <c r="D4870" s="10"/>
    </row>
    <row r="4871" spans="4:4">
      <c r="D4871" s="10"/>
    </row>
    <row r="4872" spans="4:4">
      <c r="D4872" s="10"/>
    </row>
    <row r="4873" spans="4:4">
      <c r="D4873" s="10"/>
    </row>
    <row r="4874" spans="4:4">
      <c r="D4874" s="10"/>
    </row>
    <row r="4875" spans="4:4">
      <c r="D4875" s="10"/>
    </row>
    <row r="4876" spans="4:4">
      <c r="D4876" s="10"/>
    </row>
    <row r="4877" spans="4:4">
      <c r="D4877" s="10"/>
    </row>
    <row r="4878" spans="4:4">
      <c r="D4878" s="10"/>
    </row>
    <row r="4879" spans="4:4">
      <c r="D4879" s="10"/>
    </row>
    <row r="4880" spans="4:4">
      <c r="D4880" s="10"/>
    </row>
    <row r="4881" spans="4:4">
      <c r="D4881" s="10"/>
    </row>
    <row r="4882" spans="4:4">
      <c r="D4882" s="10"/>
    </row>
    <row r="4883" spans="4:4">
      <c r="D4883" s="10"/>
    </row>
    <row r="4884" spans="4:4">
      <c r="D4884" s="10"/>
    </row>
    <row r="4885" spans="4:4">
      <c r="D4885" s="10"/>
    </row>
    <row r="4886" spans="4:4">
      <c r="D4886" s="10"/>
    </row>
    <row r="4887" spans="4:4">
      <c r="D4887" s="10"/>
    </row>
    <row r="4888" spans="4:4">
      <c r="D4888" s="10"/>
    </row>
    <row r="4889" spans="4:4">
      <c r="D4889" s="10"/>
    </row>
    <row r="4890" spans="4:4">
      <c r="D4890" s="10"/>
    </row>
    <row r="4891" spans="4:4">
      <c r="D4891" s="10"/>
    </row>
    <row r="4892" spans="4:4">
      <c r="D4892" s="10"/>
    </row>
    <row r="4893" spans="4:4">
      <c r="D4893" s="10"/>
    </row>
    <row r="4894" spans="4:4">
      <c r="D4894" s="10"/>
    </row>
    <row r="4895" spans="4:4">
      <c r="D4895" s="10"/>
    </row>
    <row r="4896" spans="4:4">
      <c r="D4896" s="10"/>
    </row>
    <row r="4897" spans="4:4">
      <c r="D4897" s="10"/>
    </row>
    <row r="4898" spans="4:4">
      <c r="D4898" s="10"/>
    </row>
    <row r="4899" spans="4:4">
      <c r="D4899" s="10"/>
    </row>
    <row r="4900" spans="4:4">
      <c r="D4900" s="10"/>
    </row>
    <row r="4901" spans="4:4">
      <c r="D4901" s="10"/>
    </row>
    <row r="4902" spans="4:4">
      <c r="D4902" s="10"/>
    </row>
    <row r="4903" spans="4:4">
      <c r="D4903" s="10"/>
    </row>
    <row r="4904" spans="4:4">
      <c r="D4904" s="10"/>
    </row>
    <row r="4905" spans="4:4">
      <c r="D4905" s="10"/>
    </row>
    <row r="4906" spans="4:4">
      <c r="D4906" s="10"/>
    </row>
    <row r="4907" spans="4:4">
      <c r="D4907" s="10"/>
    </row>
    <row r="4908" spans="4:4">
      <c r="D4908" s="10"/>
    </row>
    <row r="4909" spans="4:4">
      <c r="D4909" s="10"/>
    </row>
    <row r="4910" spans="4:4">
      <c r="D4910" s="10"/>
    </row>
    <row r="4911" spans="4:4">
      <c r="D4911" s="10"/>
    </row>
    <row r="4912" spans="4:4">
      <c r="D4912" s="10"/>
    </row>
    <row r="4913" spans="4:4">
      <c r="D4913" s="10"/>
    </row>
    <row r="4914" spans="4:4">
      <c r="D4914" s="10"/>
    </row>
    <row r="4915" spans="4:4">
      <c r="D4915" s="10"/>
    </row>
    <row r="4916" spans="4:4">
      <c r="D4916" s="10"/>
    </row>
    <row r="4917" spans="4:4">
      <c r="D4917" s="10"/>
    </row>
    <row r="4918" spans="4:4">
      <c r="D4918" s="10"/>
    </row>
    <row r="4919" spans="4:4">
      <c r="D4919" s="10"/>
    </row>
    <row r="4920" spans="4:4">
      <c r="D4920" s="10"/>
    </row>
    <row r="4921" spans="4:4">
      <c r="D4921" s="10"/>
    </row>
    <row r="4922" spans="4:4">
      <c r="D4922" s="10"/>
    </row>
    <row r="4923" spans="4:4">
      <c r="D4923" s="10"/>
    </row>
    <row r="4924" spans="4:4">
      <c r="D4924" s="10"/>
    </row>
    <row r="4925" spans="4:4">
      <c r="D4925" s="10"/>
    </row>
    <row r="4926" spans="4:4">
      <c r="D4926" s="10"/>
    </row>
    <row r="4927" spans="4:4">
      <c r="D4927" s="10"/>
    </row>
    <row r="4928" spans="4:4">
      <c r="D4928" s="10"/>
    </row>
    <row r="4929" spans="4:4">
      <c r="D4929" s="10"/>
    </row>
    <row r="4930" spans="4:4">
      <c r="D4930" s="10"/>
    </row>
    <row r="4931" spans="4:4">
      <c r="D4931" s="10"/>
    </row>
    <row r="4932" spans="4:4">
      <c r="D4932" s="10"/>
    </row>
    <row r="4933" spans="4:4">
      <c r="D4933" s="10"/>
    </row>
    <row r="4934" spans="4:4">
      <c r="D4934" s="10"/>
    </row>
    <row r="4935" spans="4:4">
      <c r="D4935" s="10"/>
    </row>
    <row r="4936" spans="4:4">
      <c r="D4936" s="10"/>
    </row>
    <row r="4937" spans="4:4">
      <c r="D4937" s="10"/>
    </row>
    <row r="4938" spans="4:4">
      <c r="D4938" s="10"/>
    </row>
    <row r="4939" spans="4:4">
      <c r="D4939" s="10"/>
    </row>
    <row r="4940" spans="4:4">
      <c r="D4940" s="10"/>
    </row>
    <row r="4941" spans="4:4">
      <c r="D4941" s="10"/>
    </row>
    <row r="4942" spans="4:4">
      <c r="D4942" s="10"/>
    </row>
    <row r="4943" spans="4:4">
      <c r="D4943" s="10"/>
    </row>
    <row r="4944" spans="4:4">
      <c r="D4944" s="10"/>
    </row>
    <row r="4945" spans="4:4">
      <c r="D4945" s="10"/>
    </row>
    <row r="4946" spans="4:4">
      <c r="D4946" s="10"/>
    </row>
    <row r="4947" spans="4:4">
      <c r="D4947" s="10"/>
    </row>
    <row r="4948" spans="4:4">
      <c r="D4948" s="10"/>
    </row>
    <row r="4949" spans="4:4">
      <c r="D4949" s="10"/>
    </row>
    <row r="4950" spans="4:4">
      <c r="D4950" s="10"/>
    </row>
    <row r="4951" spans="4:4">
      <c r="D4951" s="10"/>
    </row>
    <row r="4952" spans="4:4">
      <c r="D4952" s="10"/>
    </row>
    <row r="4953" spans="4:4">
      <c r="D4953" s="10"/>
    </row>
    <row r="4954" spans="4:4">
      <c r="D4954" s="10"/>
    </row>
    <row r="4955" spans="4:4">
      <c r="D4955" s="10"/>
    </row>
    <row r="4956" spans="4:4">
      <c r="D4956" s="10"/>
    </row>
    <row r="4957" spans="4:4">
      <c r="D4957" s="10"/>
    </row>
    <row r="4958" spans="4:4">
      <c r="D4958" s="10"/>
    </row>
    <row r="4959" spans="4:4">
      <c r="D4959" s="10"/>
    </row>
    <row r="4960" spans="4:4">
      <c r="D4960" s="10"/>
    </row>
    <row r="4961" spans="4:4">
      <c r="D4961" s="10"/>
    </row>
    <row r="4962" spans="4:4">
      <c r="D4962" s="10"/>
    </row>
    <row r="4963" spans="4:4">
      <c r="D4963" s="10"/>
    </row>
    <row r="4964" spans="4:4">
      <c r="D4964" s="10"/>
    </row>
    <row r="4965" spans="4:4">
      <c r="D4965" s="10"/>
    </row>
    <row r="4966" spans="4:4">
      <c r="D4966" s="10"/>
    </row>
    <row r="4967" spans="4:4">
      <c r="D4967" s="10"/>
    </row>
    <row r="4968" spans="4:4">
      <c r="D4968" s="10"/>
    </row>
    <row r="4969" spans="4:4">
      <c r="D4969" s="10"/>
    </row>
    <row r="4970" spans="4:4">
      <c r="D4970" s="10"/>
    </row>
    <row r="4971" spans="4:4">
      <c r="D4971" s="10"/>
    </row>
    <row r="4972" spans="4:4">
      <c r="D4972" s="10"/>
    </row>
    <row r="4973" spans="4:4">
      <c r="D4973" s="10"/>
    </row>
    <row r="4974" spans="4:4">
      <c r="D4974" s="10"/>
    </row>
    <row r="4975" spans="4:4">
      <c r="D4975" s="10"/>
    </row>
    <row r="4976" spans="4:4">
      <c r="D4976" s="10"/>
    </row>
    <row r="4977" spans="4:4">
      <c r="D4977" s="10"/>
    </row>
    <row r="4978" spans="4:4">
      <c r="D4978" s="10"/>
    </row>
    <row r="4979" spans="4:4">
      <c r="D4979" s="10"/>
    </row>
    <row r="4980" spans="4:4">
      <c r="D4980" s="10"/>
    </row>
    <row r="4981" spans="4:4">
      <c r="D4981" s="10"/>
    </row>
    <row r="4982" spans="4:4">
      <c r="D4982" s="10"/>
    </row>
    <row r="4983" spans="4:4">
      <c r="D4983" s="10"/>
    </row>
    <row r="4984" spans="4:4">
      <c r="D4984" s="10"/>
    </row>
    <row r="4985" spans="4:4">
      <c r="D4985" s="10"/>
    </row>
    <row r="4986" spans="4:4">
      <c r="D4986" s="10"/>
    </row>
    <row r="4987" spans="4:4">
      <c r="D4987" s="10"/>
    </row>
    <row r="4988" spans="4:4">
      <c r="D4988" s="10"/>
    </row>
    <row r="4989" spans="4:4">
      <c r="D4989" s="10"/>
    </row>
    <row r="4990" spans="4:4">
      <c r="D4990" s="10"/>
    </row>
    <row r="4991" spans="4:4">
      <c r="D4991" s="10"/>
    </row>
    <row r="4992" spans="4:4">
      <c r="D4992" s="10"/>
    </row>
    <row r="4993" spans="4:4">
      <c r="D4993" s="10"/>
    </row>
    <row r="4994" spans="4:4">
      <c r="D4994" s="10"/>
    </row>
    <row r="4995" spans="4:4">
      <c r="D4995" s="10"/>
    </row>
    <row r="4996" spans="4:4">
      <c r="D4996" s="10"/>
    </row>
    <row r="4997" spans="4:4">
      <c r="D4997" s="10"/>
    </row>
    <row r="4998" spans="4:4">
      <c r="D4998" s="10"/>
    </row>
    <row r="4999" spans="4:4">
      <c r="D4999" s="10"/>
    </row>
    <row r="5000" spans="4:4">
      <c r="D5000" s="10"/>
    </row>
  </sheetData>
  <sheetProtection algorithmName="SHA-512" hashValue="HoHXUFnzxALAOsW2CyxyvIYnjJZFfCABFbFupTTz01tOIR8EV7wV2siWTbxbU3kfMn88CLdpHuNHseXHB8124w==" saltValue="Htdub6gL6BjDhfDNXRXDpg==" spinCount="100000" sheet="1" formatRows="0"/>
  <mergeCells count="4">
    <mergeCell ref="A1:G1"/>
    <mergeCell ref="C2:G2"/>
    <mergeCell ref="C3:G3"/>
    <mergeCell ref="C4:G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409E-E610-4792-9355-951CE8234E1F}">
  <sheetPr>
    <outlinePr summaryBelow="0"/>
  </sheetPr>
  <dimension ref="A1:BH5000"/>
  <sheetViews>
    <sheetView workbookViewId="0">
      <pane ySplit="7" topLeftCell="A8" activePane="bottomLeft" state="frozen"/>
      <selection pane="bottomLeft" activeCell="F12" sqref="F12"/>
    </sheetView>
  </sheetViews>
  <sheetFormatPr defaultRowHeight="12.75" outlineLevelRow="3"/>
  <cols>
    <col min="1" max="1" width="3.42578125" customWidth="1"/>
    <col min="2" max="2" width="12.5703125" style="176" customWidth="1"/>
    <col min="3" max="3" width="63.28515625" style="176" customWidth="1"/>
    <col min="4" max="4" width="4.85546875" customWidth="1"/>
    <col min="5" max="5" width="10.5703125" customWidth="1"/>
    <col min="6" max="6" width="9.85546875" customWidth="1"/>
    <col min="7" max="7" width="12.7109375" customWidth="1"/>
    <col min="8" max="11" width="0" hidden="1" customWidth="1"/>
    <col min="14" max="17" width="0" hidden="1" customWidth="1"/>
    <col min="18" max="18" width="6.85546875" customWidth="1"/>
    <col min="20" max="25" width="0" hidden="1" customWidth="1"/>
    <col min="29" max="29" width="0" hidden="1" customWidth="1"/>
    <col min="31" max="41" width="0" hidden="1" customWidth="1"/>
  </cols>
  <sheetData>
    <row r="1" spans="1:60" ht="15.75" customHeight="1">
      <c r="A1" s="197" t="s">
        <v>186</v>
      </c>
      <c r="B1" s="197"/>
      <c r="C1" s="197"/>
      <c r="D1" s="197"/>
      <c r="E1" s="197"/>
      <c r="F1" s="197"/>
      <c r="G1" s="197"/>
      <c r="AG1" t="s">
        <v>133</v>
      </c>
    </row>
    <row r="2" spans="1:60" ht="24.95" customHeight="1">
      <c r="A2" s="198" t="s">
        <v>7</v>
      </c>
      <c r="B2" s="48" t="s">
        <v>44</v>
      </c>
      <c r="C2" s="201" t="s">
        <v>45</v>
      </c>
      <c r="D2" s="199"/>
      <c r="E2" s="199"/>
      <c r="F2" s="199"/>
      <c r="G2" s="200"/>
      <c r="AG2" t="s">
        <v>134</v>
      </c>
    </row>
    <row r="3" spans="1:60" ht="24.95" customHeight="1">
      <c r="A3" s="198" t="s">
        <v>8</v>
      </c>
      <c r="B3" s="48" t="s">
        <v>64</v>
      </c>
      <c r="C3" s="201" t="s">
        <v>45</v>
      </c>
      <c r="D3" s="199"/>
      <c r="E3" s="199"/>
      <c r="F3" s="199"/>
      <c r="G3" s="200"/>
      <c r="AC3" s="176" t="s">
        <v>134</v>
      </c>
      <c r="AG3" t="s">
        <v>137</v>
      </c>
    </row>
    <row r="4" spans="1:60" ht="24.95" customHeight="1">
      <c r="A4" s="202" t="s">
        <v>9</v>
      </c>
      <c r="B4" s="203" t="s">
        <v>64</v>
      </c>
      <c r="C4" s="204" t="s">
        <v>45</v>
      </c>
      <c r="D4" s="205"/>
      <c r="E4" s="205"/>
      <c r="F4" s="205"/>
      <c r="G4" s="206"/>
      <c r="AG4" t="s">
        <v>138</v>
      </c>
    </row>
    <row r="5" spans="1:60">
      <c r="D5" s="10"/>
    </row>
    <row r="6" spans="1:60" ht="38.25">
      <c r="A6" s="270" t="s">
        <v>139</v>
      </c>
      <c r="B6" s="271" t="s">
        <v>140</v>
      </c>
      <c r="C6" s="271" t="s">
        <v>141</v>
      </c>
      <c r="D6" s="272" t="s">
        <v>142</v>
      </c>
      <c r="E6" s="270" t="s">
        <v>143</v>
      </c>
      <c r="F6" s="207" t="s">
        <v>144</v>
      </c>
      <c r="G6" s="208" t="s">
        <v>29</v>
      </c>
      <c r="H6" s="211" t="s">
        <v>30</v>
      </c>
      <c r="I6" s="211" t="s">
        <v>145</v>
      </c>
      <c r="J6" s="211" t="s">
        <v>31</v>
      </c>
      <c r="K6" s="211" t="s">
        <v>146</v>
      </c>
      <c r="L6" s="211" t="s">
        <v>147</v>
      </c>
      <c r="M6" s="211" t="s">
        <v>148</v>
      </c>
      <c r="N6" s="211" t="s">
        <v>149</v>
      </c>
      <c r="O6" s="211" t="s">
        <v>150</v>
      </c>
      <c r="P6" s="211" t="s">
        <v>151</v>
      </c>
      <c r="Q6" s="211" t="s">
        <v>152</v>
      </c>
      <c r="R6" s="211" t="s">
        <v>153</v>
      </c>
      <c r="S6" s="211" t="s">
        <v>154</v>
      </c>
      <c r="T6" s="211" t="s">
        <v>155</v>
      </c>
      <c r="U6" s="211" t="s">
        <v>156</v>
      </c>
      <c r="V6" s="211" t="s">
        <v>157</v>
      </c>
      <c r="W6" s="211" t="s">
        <v>158</v>
      </c>
      <c r="X6" s="211" t="s">
        <v>159</v>
      </c>
      <c r="Y6" s="211" t="s">
        <v>160</v>
      </c>
    </row>
    <row r="7" spans="1:60" hidden="1">
      <c r="A7" s="273"/>
      <c r="B7" s="274"/>
      <c r="C7" s="274"/>
      <c r="D7" s="275"/>
      <c r="E7" s="276"/>
      <c r="F7" s="214"/>
      <c r="G7" s="214"/>
      <c r="H7" s="214"/>
      <c r="I7" s="214"/>
      <c r="J7" s="214"/>
      <c r="K7" s="214"/>
      <c r="L7" s="214"/>
      <c r="M7" s="214"/>
      <c r="N7" s="213"/>
      <c r="O7" s="213"/>
      <c r="P7" s="213"/>
      <c r="Q7" s="213"/>
      <c r="R7" s="214"/>
      <c r="S7" s="214"/>
      <c r="T7" s="214"/>
      <c r="U7" s="214"/>
      <c r="V7" s="214"/>
      <c r="W7" s="214"/>
      <c r="X7" s="214"/>
      <c r="Y7" s="214"/>
    </row>
    <row r="8" spans="1:60">
      <c r="A8" s="277" t="s">
        <v>161</v>
      </c>
      <c r="B8" s="278" t="s">
        <v>126</v>
      </c>
      <c r="C8" s="279" t="s">
        <v>127</v>
      </c>
      <c r="D8" s="280"/>
      <c r="E8" s="281"/>
      <c r="F8" s="226"/>
      <c r="G8" s="226">
        <f>SUMIF(AG9:AG10,"&lt;&gt;NOR",G9:G10)</f>
        <v>0</v>
      </c>
      <c r="H8" s="226"/>
      <c r="I8" s="226">
        <f>SUM(I9:I10)</f>
        <v>0</v>
      </c>
      <c r="J8" s="226"/>
      <c r="K8" s="226">
        <f>SUM(K9:K10)</f>
        <v>0</v>
      </c>
      <c r="L8" s="226"/>
      <c r="M8" s="226">
        <f>SUM(M9:M10)</f>
        <v>0</v>
      </c>
      <c r="N8" s="225"/>
      <c r="O8" s="225">
        <f>SUM(O9:O10)</f>
        <v>0</v>
      </c>
      <c r="P8" s="225"/>
      <c r="Q8" s="225">
        <f>SUM(Q9:Q10)</f>
        <v>0</v>
      </c>
      <c r="R8" s="226"/>
      <c r="S8" s="226"/>
      <c r="T8" s="227"/>
      <c r="U8" s="221"/>
      <c r="V8" s="221">
        <f>SUM(V9:V10)</f>
        <v>0</v>
      </c>
      <c r="W8" s="221"/>
      <c r="X8" s="221"/>
      <c r="Y8" s="221"/>
      <c r="AG8" t="s">
        <v>162</v>
      </c>
    </row>
    <row r="9" spans="1:60" outlineLevel="1">
      <c r="A9" s="282">
        <v>1</v>
      </c>
      <c r="B9" s="283" t="s">
        <v>187</v>
      </c>
      <c r="C9" s="284" t="s">
        <v>188</v>
      </c>
      <c r="D9" s="285" t="s">
        <v>189</v>
      </c>
      <c r="E9" s="286">
        <v>1</v>
      </c>
      <c r="F9" s="233">
        <f>SUM(Příl.!H62)</f>
        <v>0</v>
      </c>
      <c r="G9" s="234">
        <f>ROUND(E9*F9,2)</f>
        <v>0</v>
      </c>
      <c r="H9" s="233"/>
      <c r="I9" s="234">
        <f>ROUND(E9*H9,2)</f>
        <v>0</v>
      </c>
      <c r="J9" s="233"/>
      <c r="K9" s="234">
        <f>ROUND(E9*J9,2)</f>
        <v>0</v>
      </c>
      <c r="L9" s="234">
        <v>21</v>
      </c>
      <c r="M9" s="234">
        <f>G9*(1+L9/100)</f>
        <v>0</v>
      </c>
      <c r="N9" s="232">
        <v>0</v>
      </c>
      <c r="O9" s="232">
        <f>ROUND(E9*N9,2)</f>
        <v>0</v>
      </c>
      <c r="P9" s="232">
        <v>0</v>
      </c>
      <c r="Q9" s="232">
        <f>ROUND(E9*P9,2)</f>
        <v>0</v>
      </c>
      <c r="R9" s="234"/>
      <c r="S9" s="234" t="s">
        <v>166</v>
      </c>
      <c r="T9" s="235" t="s">
        <v>190</v>
      </c>
      <c r="U9" s="220">
        <v>0</v>
      </c>
      <c r="V9" s="220">
        <f>ROUND(E9*U9,2)</f>
        <v>0</v>
      </c>
      <c r="W9" s="220"/>
      <c r="X9" s="220" t="s">
        <v>191</v>
      </c>
      <c r="Y9" s="220" t="s">
        <v>168</v>
      </c>
      <c r="Z9" s="212"/>
      <c r="AA9" s="212"/>
      <c r="AB9" s="212"/>
      <c r="AC9" s="212"/>
      <c r="AD9" s="212"/>
      <c r="AE9" s="212"/>
      <c r="AF9" s="212"/>
      <c r="AG9" s="212" t="s">
        <v>192</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2">
      <c r="A10" s="287"/>
      <c r="B10" s="288"/>
      <c r="C10" s="289" t="s">
        <v>193</v>
      </c>
      <c r="D10" s="290"/>
      <c r="E10" s="291">
        <v>1</v>
      </c>
      <c r="F10" s="220"/>
      <c r="G10" s="220"/>
      <c r="H10" s="220"/>
      <c r="I10" s="220"/>
      <c r="J10" s="220"/>
      <c r="K10" s="220"/>
      <c r="L10" s="220"/>
      <c r="M10" s="220"/>
      <c r="N10" s="219"/>
      <c r="O10" s="219"/>
      <c r="P10" s="219"/>
      <c r="Q10" s="219"/>
      <c r="R10" s="220"/>
      <c r="S10" s="220"/>
      <c r="T10" s="220"/>
      <c r="U10" s="220"/>
      <c r="V10" s="220"/>
      <c r="W10" s="220"/>
      <c r="X10" s="220"/>
      <c r="Y10" s="220"/>
      <c r="Z10" s="212"/>
      <c r="AA10" s="212"/>
      <c r="AB10" s="212"/>
      <c r="AC10" s="212"/>
      <c r="AD10" s="212"/>
      <c r="AE10" s="212"/>
      <c r="AF10" s="212"/>
      <c r="AG10" s="212" t="s">
        <v>194</v>
      </c>
      <c r="AH10" s="212">
        <v>0</v>
      </c>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c r="A11" s="277" t="s">
        <v>161</v>
      </c>
      <c r="B11" s="278" t="s">
        <v>128</v>
      </c>
      <c r="C11" s="279" t="s">
        <v>129</v>
      </c>
      <c r="D11" s="280"/>
      <c r="E11" s="281"/>
      <c r="F11" s="226"/>
      <c r="G11" s="226">
        <f>SUMIF(AG12:AG15,"&lt;&gt;NOR",G12:G15)</f>
        <v>0</v>
      </c>
      <c r="H11" s="226"/>
      <c r="I11" s="226">
        <f>SUM(I12:I15)</f>
        <v>0</v>
      </c>
      <c r="J11" s="226"/>
      <c r="K11" s="226">
        <f>SUM(K12:K15)</f>
        <v>0</v>
      </c>
      <c r="L11" s="226"/>
      <c r="M11" s="226">
        <f>SUM(M12:M15)</f>
        <v>0</v>
      </c>
      <c r="N11" s="225"/>
      <c r="O11" s="225">
        <f>SUM(O12:O15)</f>
        <v>0.76</v>
      </c>
      <c r="P11" s="225"/>
      <c r="Q11" s="225">
        <f>SUM(Q12:Q15)</f>
        <v>0</v>
      </c>
      <c r="R11" s="226"/>
      <c r="S11" s="226"/>
      <c r="T11" s="227"/>
      <c r="U11" s="221"/>
      <c r="V11" s="221">
        <f>SUM(V12:V15)</f>
        <v>6.6</v>
      </c>
      <c r="W11" s="221"/>
      <c r="X11" s="221"/>
      <c r="Y11" s="221"/>
      <c r="AG11" t="s">
        <v>162</v>
      </c>
    </row>
    <row r="12" spans="1:60" outlineLevel="1">
      <c r="A12" s="282">
        <v>2</v>
      </c>
      <c r="B12" s="283" t="s">
        <v>195</v>
      </c>
      <c r="C12" s="284" t="s">
        <v>196</v>
      </c>
      <c r="D12" s="285" t="s">
        <v>197</v>
      </c>
      <c r="E12" s="286">
        <v>22</v>
      </c>
      <c r="F12" s="233"/>
      <c r="G12" s="234">
        <f>ROUND(E12*F12,2)</f>
        <v>0</v>
      </c>
      <c r="H12" s="233"/>
      <c r="I12" s="234">
        <f>ROUND(E12*H12,2)</f>
        <v>0</v>
      </c>
      <c r="J12" s="233"/>
      <c r="K12" s="234">
        <f>ROUND(E12*J12,2)</f>
        <v>0</v>
      </c>
      <c r="L12" s="234">
        <v>21</v>
      </c>
      <c r="M12" s="234">
        <f>G12*(1+L12/100)</f>
        <v>0</v>
      </c>
      <c r="N12" s="232">
        <v>3.3739999999999999E-2</v>
      </c>
      <c r="O12" s="232">
        <f>ROUND(E12*N12,2)</f>
        <v>0.74</v>
      </c>
      <c r="P12" s="232">
        <v>0</v>
      </c>
      <c r="Q12" s="232">
        <f>ROUND(E12*P12,2)</f>
        <v>0</v>
      </c>
      <c r="R12" s="234"/>
      <c r="S12" s="234" t="s">
        <v>172</v>
      </c>
      <c r="T12" s="235" t="s">
        <v>172</v>
      </c>
      <c r="U12" s="220">
        <v>0.3</v>
      </c>
      <c r="V12" s="220">
        <f>ROUND(E12*U12,2)</f>
        <v>6.6</v>
      </c>
      <c r="W12" s="220"/>
      <c r="X12" s="220" t="s">
        <v>191</v>
      </c>
      <c r="Y12" s="220" t="s">
        <v>168</v>
      </c>
      <c r="Z12" s="212"/>
      <c r="AA12" s="212"/>
      <c r="AB12" s="212"/>
      <c r="AC12" s="212"/>
      <c r="AD12" s="212"/>
      <c r="AE12" s="212"/>
      <c r="AF12" s="212"/>
      <c r="AG12" s="212" t="s">
        <v>192</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outlineLevel="2">
      <c r="A13" s="287"/>
      <c r="B13" s="288"/>
      <c r="C13" s="289" t="s">
        <v>198</v>
      </c>
      <c r="D13" s="290"/>
      <c r="E13" s="291">
        <v>14</v>
      </c>
      <c r="F13" s="220"/>
      <c r="G13" s="220"/>
      <c r="H13" s="220"/>
      <c r="I13" s="220"/>
      <c r="J13" s="220"/>
      <c r="K13" s="220"/>
      <c r="L13" s="220"/>
      <c r="M13" s="220"/>
      <c r="N13" s="219"/>
      <c r="O13" s="219"/>
      <c r="P13" s="219"/>
      <c r="Q13" s="219"/>
      <c r="R13" s="220"/>
      <c r="S13" s="220"/>
      <c r="T13" s="220"/>
      <c r="U13" s="220"/>
      <c r="V13" s="220"/>
      <c r="W13" s="220"/>
      <c r="X13" s="220"/>
      <c r="Y13" s="220"/>
      <c r="Z13" s="212"/>
      <c r="AA13" s="212"/>
      <c r="AB13" s="212"/>
      <c r="AC13" s="212"/>
      <c r="AD13" s="212"/>
      <c r="AE13" s="212"/>
      <c r="AF13" s="212"/>
      <c r="AG13" s="212" t="s">
        <v>194</v>
      </c>
      <c r="AH13" s="212">
        <v>0</v>
      </c>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row>
    <row r="14" spans="1:60" outlineLevel="3">
      <c r="A14" s="287"/>
      <c r="B14" s="288"/>
      <c r="C14" s="289" t="s">
        <v>199</v>
      </c>
      <c r="D14" s="290"/>
      <c r="E14" s="291">
        <v>8</v>
      </c>
      <c r="F14" s="220"/>
      <c r="G14" s="220"/>
      <c r="H14" s="220"/>
      <c r="I14" s="220"/>
      <c r="J14" s="220"/>
      <c r="K14" s="220"/>
      <c r="L14" s="220"/>
      <c r="M14" s="220"/>
      <c r="N14" s="219"/>
      <c r="O14" s="219"/>
      <c r="P14" s="219"/>
      <c r="Q14" s="219"/>
      <c r="R14" s="220"/>
      <c r="S14" s="220"/>
      <c r="T14" s="220"/>
      <c r="U14" s="220"/>
      <c r="V14" s="220"/>
      <c r="W14" s="220"/>
      <c r="X14" s="220"/>
      <c r="Y14" s="220"/>
      <c r="Z14" s="212"/>
      <c r="AA14" s="212"/>
      <c r="AB14" s="212"/>
      <c r="AC14" s="212"/>
      <c r="AD14" s="212"/>
      <c r="AE14" s="212"/>
      <c r="AF14" s="212"/>
      <c r="AG14" s="212" t="s">
        <v>194</v>
      </c>
      <c r="AH14" s="212">
        <v>0</v>
      </c>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ht="56.25" outlineLevel="1">
      <c r="A15" s="282">
        <v>3</v>
      </c>
      <c r="B15" s="283" t="s">
        <v>200</v>
      </c>
      <c r="C15" s="284" t="s">
        <v>201</v>
      </c>
      <c r="D15" s="285" t="s">
        <v>197</v>
      </c>
      <c r="E15" s="286">
        <v>22</v>
      </c>
      <c r="F15" s="233"/>
      <c r="G15" s="234">
        <f>ROUND(E15*F15,2)</f>
        <v>0</v>
      </c>
      <c r="H15" s="233"/>
      <c r="I15" s="234">
        <f>ROUND(E15*H15,2)</f>
        <v>0</v>
      </c>
      <c r="J15" s="233"/>
      <c r="K15" s="234">
        <f>ROUND(E15*J15,2)</f>
        <v>0</v>
      </c>
      <c r="L15" s="234">
        <v>21</v>
      </c>
      <c r="M15" s="234">
        <f>G15*(1+L15/100)</f>
        <v>0</v>
      </c>
      <c r="N15" s="232">
        <v>7.3999999999999999E-4</v>
      </c>
      <c r="O15" s="232">
        <f>ROUND(E15*N15,2)</f>
        <v>0.02</v>
      </c>
      <c r="P15" s="232">
        <v>0</v>
      </c>
      <c r="Q15" s="232">
        <f>ROUND(E15*P15,2)</f>
        <v>0</v>
      </c>
      <c r="R15" s="234" t="s">
        <v>202</v>
      </c>
      <c r="S15" s="234" t="s">
        <v>172</v>
      </c>
      <c r="T15" s="235" t="s">
        <v>172</v>
      </c>
      <c r="U15" s="220">
        <v>0</v>
      </c>
      <c r="V15" s="220">
        <f>ROUND(E15*U15,2)</f>
        <v>0</v>
      </c>
      <c r="W15" s="220"/>
      <c r="X15" s="220" t="s">
        <v>203</v>
      </c>
      <c r="Y15" s="220" t="s">
        <v>168</v>
      </c>
      <c r="Z15" s="212"/>
      <c r="AA15" s="212"/>
      <c r="AB15" s="212"/>
      <c r="AC15" s="212"/>
      <c r="AD15" s="212"/>
      <c r="AE15" s="212"/>
      <c r="AF15" s="212"/>
      <c r="AG15" s="212" t="s">
        <v>204</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c r="A16" s="3"/>
      <c r="B16" s="4"/>
      <c r="C16" s="246"/>
      <c r="D16" s="6"/>
      <c r="E16" s="3"/>
      <c r="F16" s="3"/>
      <c r="G16" s="3"/>
      <c r="H16" s="3"/>
      <c r="I16" s="3"/>
      <c r="J16" s="3"/>
      <c r="K16" s="3"/>
      <c r="L16" s="3"/>
      <c r="M16" s="3"/>
      <c r="N16" s="3"/>
      <c r="O16" s="3"/>
      <c r="P16" s="3"/>
      <c r="Q16" s="3"/>
      <c r="R16" s="3"/>
      <c r="S16" s="3"/>
      <c r="T16" s="3"/>
      <c r="U16" s="3"/>
      <c r="V16" s="3"/>
      <c r="W16" s="3"/>
      <c r="X16" s="3"/>
      <c r="Y16" s="3"/>
      <c r="AE16">
        <v>12</v>
      </c>
      <c r="AF16">
        <v>21</v>
      </c>
      <c r="AG16" t="s">
        <v>147</v>
      </c>
    </row>
    <row r="17" spans="1:33">
      <c r="A17" s="215"/>
      <c r="B17" s="216" t="s">
        <v>29</v>
      </c>
      <c r="C17" s="247"/>
      <c r="D17" s="217"/>
      <c r="E17" s="218"/>
      <c r="F17" s="218"/>
      <c r="G17" s="228">
        <f>G8+G11</f>
        <v>0</v>
      </c>
      <c r="H17" s="3"/>
      <c r="I17" s="3"/>
      <c r="J17" s="3"/>
      <c r="K17" s="3"/>
      <c r="L17" s="3"/>
      <c r="M17" s="3"/>
      <c r="N17" s="3"/>
      <c r="O17" s="3"/>
      <c r="P17" s="3"/>
      <c r="Q17" s="3"/>
      <c r="R17" s="3"/>
      <c r="S17" s="3"/>
      <c r="T17" s="3"/>
      <c r="U17" s="3"/>
      <c r="V17" s="3"/>
      <c r="W17" s="3"/>
      <c r="X17" s="3"/>
      <c r="Y17" s="3"/>
      <c r="AE17">
        <f>SUMIF(L7:L15,AE16,G7:G15)</f>
        <v>0</v>
      </c>
      <c r="AF17">
        <f>SUMIF(L7:L15,AF16,G7:G15)</f>
        <v>0</v>
      </c>
      <c r="AG17" t="s">
        <v>184</v>
      </c>
    </row>
    <row r="18" spans="1:33">
      <c r="C18" s="248"/>
      <c r="D18" s="10"/>
      <c r="AG18" t="s">
        <v>185</v>
      </c>
    </row>
    <row r="19" spans="1:33">
      <c r="D19" s="10"/>
    </row>
    <row r="20" spans="1:33">
      <c r="D20" s="10"/>
    </row>
    <row r="21" spans="1:33">
      <c r="D21" s="10"/>
    </row>
    <row r="22" spans="1:33">
      <c r="D22" s="10"/>
    </row>
    <row r="23" spans="1:33">
      <c r="D23" s="10"/>
    </row>
    <row r="24" spans="1:33">
      <c r="D24" s="10"/>
    </row>
    <row r="25" spans="1:33">
      <c r="D25" s="10"/>
    </row>
    <row r="26" spans="1:33">
      <c r="D26" s="10"/>
    </row>
    <row r="27" spans="1:33">
      <c r="D27" s="10"/>
    </row>
    <row r="28" spans="1:33">
      <c r="D28" s="10"/>
    </row>
    <row r="29" spans="1:33">
      <c r="D29" s="10"/>
    </row>
    <row r="30" spans="1:33">
      <c r="D30" s="10"/>
    </row>
    <row r="31" spans="1:33">
      <c r="D31" s="10"/>
    </row>
    <row r="32" spans="1:33">
      <c r="D32" s="10"/>
    </row>
    <row r="33" spans="4:4">
      <c r="D33" s="10"/>
    </row>
    <row r="34" spans="4:4">
      <c r="D34" s="10"/>
    </row>
    <row r="35" spans="4:4">
      <c r="D35" s="10"/>
    </row>
    <row r="36" spans="4:4">
      <c r="D36" s="10"/>
    </row>
    <row r="37" spans="4:4">
      <c r="D37" s="10"/>
    </row>
    <row r="38" spans="4:4">
      <c r="D38" s="10"/>
    </row>
    <row r="39" spans="4:4">
      <c r="D39" s="10"/>
    </row>
    <row r="40" spans="4:4">
      <c r="D40" s="10"/>
    </row>
    <row r="41" spans="4:4">
      <c r="D41" s="10"/>
    </row>
    <row r="42" spans="4:4">
      <c r="D42" s="10"/>
    </row>
    <row r="43" spans="4:4">
      <c r="D43" s="10"/>
    </row>
    <row r="44" spans="4:4">
      <c r="D44" s="10"/>
    </row>
    <row r="45" spans="4:4">
      <c r="D45" s="10"/>
    </row>
    <row r="46" spans="4:4">
      <c r="D46" s="10"/>
    </row>
    <row r="47" spans="4:4">
      <c r="D47" s="10"/>
    </row>
    <row r="48" spans="4:4">
      <c r="D48" s="10"/>
    </row>
    <row r="49" spans="4:4">
      <c r="D49" s="10"/>
    </row>
    <row r="50" spans="4:4">
      <c r="D50" s="10"/>
    </row>
    <row r="51" spans="4:4">
      <c r="D51" s="10"/>
    </row>
    <row r="52" spans="4:4">
      <c r="D52" s="10"/>
    </row>
    <row r="53" spans="4:4">
      <c r="D53" s="10"/>
    </row>
    <row r="54" spans="4:4">
      <c r="D54" s="10"/>
    </row>
    <row r="55" spans="4:4">
      <c r="D55" s="10"/>
    </row>
    <row r="56" spans="4:4">
      <c r="D56" s="10"/>
    </row>
    <row r="57" spans="4:4">
      <c r="D57" s="10"/>
    </row>
    <row r="58" spans="4:4">
      <c r="D58" s="10"/>
    </row>
    <row r="59" spans="4:4">
      <c r="D59" s="10"/>
    </row>
    <row r="60" spans="4:4">
      <c r="D60" s="10"/>
    </row>
    <row r="61" spans="4:4">
      <c r="D61" s="10"/>
    </row>
    <row r="62" spans="4:4">
      <c r="D62" s="10"/>
    </row>
    <row r="63" spans="4:4">
      <c r="D63" s="10"/>
    </row>
    <row r="64" spans="4:4">
      <c r="D64" s="10"/>
    </row>
    <row r="65" spans="4:4">
      <c r="D65" s="10"/>
    </row>
    <row r="66" spans="4:4">
      <c r="D66" s="10"/>
    </row>
    <row r="67" spans="4:4">
      <c r="D67" s="10"/>
    </row>
    <row r="68" spans="4:4">
      <c r="D68" s="10"/>
    </row>
    <row r="69" spans="4:4">
      <c r="D69" s="10"/>
    </row>
    <row r="70" spans="4:4">
      <c r="D70" s="10"/>
    </row>
    <row r="71" spans="4:4">
      <c r="D71" s="10"/>
    </row>
    <row r="72" spans="4:4">
      <c r="D72" s="10"/>
    </row>
    <row r="73" spans="4:4">
      <c r="D73" s="10"/>
    </row>
    <row r="74" spans="4:4">
      <c r="D74" s="10"/>
    </row>
    <row r="75" spans="4:4">
      <c r="D75" s="10"/>
    </row>
    <row r="76" spans="4:4">
      <c r="D76" s="10"/>
    </row>
    <row r="77" spans="4:4">
      <c r="D77" s="10"/>
    </row>
    <row r="78" spans="4:4">
      <c r="D78" s="10"/>
    </row>
    <row r="79" spans="4:4">
      <c r="D79" s="10"/>
    </row>
    <row r="80" spans="4:4">
      <c r="D80" s="10"/>
    </row>
    <row r="81" spans="4:4">
      <c r="D81" s="10"/>
    </row>
    <row r="82" spans="4:4">
      <c r="D82" s="10"/>
    </row>
    <row r="83" spans="4:4">
      <c r="D83" s="10"/>
    </row>
    <row r="84" spans="4:4">
      <c r="D84" s="10"/>
    </row>
    <row r="85" spans="4:4">
      <c r="D85" s="10"/>
    </row>
    <row r="86" spans="4:4">
      <c r="D86" s="10"/>
    </row>
    <row r="87" spans="4:4">
      <c r="D87" s="10"/>
    </row>
    <row r="88" spans="4:4">
      <c r="D88" s="10"/>
    </row>
    <row r="89" spans="4:4">
      <c r="D89" s="10"/>
    </row>
    <row r="90" spans="4:4">
      <c r="D90" s="10"/>
    </row>
    <row r="91" spans="4:4">
      <c r="D91" s="10"/>
    </row>
    <row r="92" spans="4:4">
      <c r="D92" s="10"/>
    </row>
    <row r="93" spans="4:4">
      <c r="D93" s="10"/>
    </row>
    <row r="94" spans="4:4">
      <c r="D94" s="10"/>
    </row>
    <row r="95" spans="4:4">
      <c r="D95" s="10"/>
    </row>
    <row r="96" spans="4:4">
      <c r="D96" s="10"/>
    </row>
    <row r="97" spans="4:4">
      <c r="D97" s="10"/>
    </row>
    <row r="98" spans="4:4">
      <c r="D98" s="10"/>
    </row>
    <row r="99" spans="4:4">
      <c r="D99" s="10"/>
    </row>
    <row r="100" spans="4:4">
      <c r="D100" s="10"/>
    </row>
    <row r="101" spans="4:4">
      <c r="D101" s="10"/>
    </row>
    <row r="102" spans="4:4">
      <c r="D102" s="10"/>
    </row>
    <row r="103" spans="4:4">
      <c r="D103" s="10"/>
    </row>
    <row r="104" spans="4:4">
      <c r="D104" s="10"/>
    </row>
    <row r="105" spans="4:4">
      <c r="D105" s="10"/>
    </row>
    <row r="106" spans="4:4">
      <c r="D106" s="10"/>
    </row>
    <row r="107" spans="4:4">
      <c r="D107" s="10"/>
    </row>
    <row r="108" spans="4:4">
      <c r="D108" s="10"/>
    </row>
    <row r="109" spans="4:4">
      <c r="D109" s="10"/>
    </row>
    <row r="110" spans="4:4">
      <c r="D110" s="10"/>
    </row>
    <row r="111" spans="4:4">
      <c r="D111" s="10"/>
    </row>
    <row r="112" spans="4:4">
      <c r="D112" s="10"/>
    </row>
    <row r="113" spans="4:4">
      <c r="D113" s="10"/>
    </row>
    <row r="114" spans="4:4">
      <c r="D114" s="10"/>
    </row>
    <row r="115" spans="4:4">
      <c r="D115" s="10"/>
    </row>
    <row r="116" spans="4:4">
      <c r="D116" s="10"/>
    </row>
    <row r="117" spans="4:4">
      <c r="D117" s="10"/>
    </row>
    <row r="118" spans="4:4">
      <c r="D118" s="10"/>
    </row>
    <row r="119" spans="4:4">
      <c r="D119" s="10"/>
    </row>
    <row r="120" spans="4:4">
      <c r="D120" s="10"/>
    </row>
    <row r="121" spans="4:4">
      <c r="D121" s="10"/>
    </row>
    <row r="122" spans="4:4">
      <c r="D122" s="10"/>
    </row>
    <row r="123" spans="4:4">
      <c r="D123" s="10"/>
    </row>
    <row r="124" spans="4:4">
      <c r="D124" s="10"/>
    </row>
    <row r="125" spans="4:4">
      <c r="D125" s="10"/>
    </row>
    <row r="126" spans="4:4">
      <c r="D126" s="10"/>
    </row>
    <row r="127" spans="4:4">
      <c r="D127" s="10"/>
    </row>
    <row r="128" spans="4:4">
      <c r="D128" s="10"/>
    </row>
    <row r="129" spans="4:4">
      <c r="D129" s="10"/>
    </row>
    <row r="130" spans="4:4">
      <c r="D130" s="10"/>
    </row>
    <row r="131" spans="4:4">
      <c r="D131" s="10"/>
    </row>
    <row r="132" spans="4:4">
      <c r="D132" s="10"/>
    </row>
    <row r="133" spans="4:4">
      <c r="D133" s="10"/>
    </row>
    <row r="134" spans="4:4">
      <c r="D134" s="10"/>
    </row>
    <row r="135" spans="4:4">
      <c r="D135" s="10"/>
    </row>
    <row r="136" spans="4:4">
      <c r="D136" s="10"/>
    </row>
    <row r="137" spans="4:4">
      <c r="D137" s="10"/>
    </row>
    <row r="138" spans="4:4">
      <c r="D138" s="10"/>
    </row>
    <row r="139" spans="4:4">
      <c r="D139" s="10"/>
    </row>
    <row r="140" spans="4:4">
      <c r="D140" s="10"/>
    </row>
    <row r="141" spans="4:4">
      <c r="D141" s="10"/>
    </row>
    <row r="142" spans="4:4">
      <c r="D142" s="10"/>
    </row>
    <row r="143" spans="4:4">
      <c r="D143" s="10"/>
    </row>
    <row r="144" spans="4:4">
      <c r="D144" s="10"/>
    </row>
    <row r="145" spans="4:4">
      <c r="D145" s="10"/>
    </row>
    <row r="146" spans="4:4">
      <c r="D146" s="10"/>
    </row>
    <row r="147" spans="4:4">
      <c r="D147" s="10"/>
    </row>
    <row r="148" spans="4:4">
      <c r="D148" s="10"/>
    </row>
    <row r="149" spans="4:4">
      <c r="D149" s="10"/>
    </row>
    <row r="150" spans="4:4">
      <c r="D150" s="10"/>
    </row>
    <row r="151" spans="4:4">
      <c r="D151" s="10"/>
    </row>
    <row r="152" spans="4:4">
      <c r="D152" s="10"/>
    </row>
    <row r="153" spans="4:4">
      <c r="D153" s="10"/>
    </row>
    <row r="154" spans="4:4">
      <c r="D154" s="10"/>
    </row>
    <row r="155" spans="4:4">
      <c r="D155" s="10"/>
    </row>
    <row r="156" spans="4:4">
      <c r="D156" s="10"/>
    </row>
    <row r="157" spans="4:4">
      <c r="D157" s="10"/>
    </row>
    <row r="158" spans="4:4">
      <c r="D158" s="10"/>
    </row>
    <row r="159" spans="4:4">
      <c r="D159" s="10"/>
    </row>
    <row r="160" spans="4:4">
      <c r="D160" s="10"/>
    </row>
    <row r="161" spans="4:4">
      <c r="D161" s="10"/>
    </row>
    <row r="162" spans="4:4">
      <c r="D162" s="10"/>
    </row>
    <row r="163" spans="4:4">
      <c r="D163" s="10"/>
    </row>
    <row r="164" spans="4:4">
      <c r="D164" s="10"/>
    </row>
    <row r="165" spans="4:4">
      <c r="D165" s="10"/>
    </row>
    <row r="166" spans="4:4">
      <c r="D166" s="10"/>
    </row>
    <row r="167" spans="4:4">
      <c r="D167" s="10"/>
    </row>
    <row r="168" spans="4:4">
      <c r="D168" s="10"/>
    </row>
    <row r="169" spans="4:4">
      <c r="D169" s="10"/>
    </row>
    <row r="170" spans="4:4">
      <c r="D170" s="10"/>
    </row>
    <row r="171" spans="4:4">
      <c r="D171" s="10"/>
    </row>
    <row r="172" spans="4:4">
      <c r="D172" s="10"/>
    </row>
    <row r="173" spans="4:4">
      <c r="D173" s="10"/>
    </row>
    <row r="174" spans="4:4">
      <c r="D174" s="10"/>
    </row>
    <row r="175" spans="4:4">
      <c r="D175" s="10"/>
    </row>
    <row r="176" spans="4:4">
      <c r="D176" s="10"/>
    </row>
    <row r="177" spans="4:4">
      <c r="D177" s="10"/>
    </row>
    <row r="178" spans="4:4">
      <c r="D178" s="10"/>
    </row>
    <row r="179" spans="4:4">
      <c r="D179" s="10"/>
    </row>
    <row r="180" spans="4:4">
      <c r="D180" s="10"/>
    </row>
    <row r="181" spans="4:4">
      <c r="D181" s="10"/>
    </row>
    <row r="182" spans="4:4">
      <c r="D182" s="10"/>
    </row>
    <row r="183" spans="4:4">
      <c r="D183" s="10"/>
    </row>
    <row r="184" spans="4:4">
      <c r="D184" s="10"/>
    </row>
    <row r="185" spans="4:4">
      <c r="D185" s="10"/>
    </row>
    <row r="186" spans="4:4">
      <c r="D186" s="10"/>
    </row>
    <row r="187" spans="4:4">
      <c r="D187" s="10"/>
    </row>
    <row r="188" spans="4:4">
      <c r="D188" s="10"/>
    </row>
    <row r="189" spans="4:4">
      <c r="D189" s="10"/>
    </row>
    <row r="190" spans="4:4">
      <c r="D190" s="10"/>
    </row>
    <row r="191" spans="4:4">
      <c r="D191" s="10"/>
    </row>
    <row r="192" spans="4:4">
      <c r="D192" s="10"/>
    </row>
    <row r="193" spans="4:4">
      <c r="D193" s="10"/>
    </row>
    <row r="194" spans="4:4">
      <c r="D194" s="10"/>
    </row>
    <row r="195" spans="4:4">
      <c r="D195" s="10"/>
    </row>
    <row r="196" spans="4:4">
      <c r="D196" s="10"/>
    </row>
    <row r="197" spans="4:4">
      <c r="D197" s="10"/>
    </row>
    <row r="198" spans="4:4">
      <c r="D198" s="10"/>
    </row>
    <row r="199" spans="4:4">
      <c r="D199" s="10"/>
    </row>
    <row r="200" spans="4:4">
      <c r="D200" s="10"/>
    </row>
    <row r="201" spans="4:4">
      <c r="D201" s="10"/>
    </row>
    <row r="202" spans="4:4">
      <c r="D202" s="10"/>
    </row>
    <row r="203" spans="4:4">
      <c r="D203" s="10"/>
    </row>
    <row r="204" spans="4:4">
      <c r="D204" s="10"/>
    </row>
    <row r="205" spans="4:4">
      <c r="D205" s="10"/>
    </row>
    <row r="206" spans="4:4">
      <c r="D206" s="10"/>
    </row>
    <row r="207" spans="4:4">
      <c r="D207" s="10"/>
    </row>
    <row r="208" spans="4:4">
      <c r="D208" s="10"/>
    </row>
    <row r="209" spans="4:4">
      <c r="D209" s="10"/>
    </row>
    <row r="210" spans="4:4">
      <c r="D210" s="10"/>
    </row>
    <row r="211" spans="4:4">
      <c r="D211" s="10"/>
    </row>
    <row r="212" spans="4:4">
      <c r="D212" s="10"/>
    </row>
    <row r="213" spans="4:4">
      <c r="D213" s="10"/>
    </row>
    <row r="214" spans="4:4">
      <c r="D214" s="10"/>
    </row>
    <row r="215" spans="4:4">
      <c r="D215" s="10"/>
    </row>
    <row r="216" spans="4:4">
      <c r="D216" s="10"/>
    </row>
    <row r="217" spans="4:4">
      <c r="D217" s="10"/>
    </row>
    <row r="218" spans="4:4">
      <c r="D218" s="10"/>
    </row>
    <row r="219" spans="4:4">
      <c r="D219" s="10"/>
    </row>
    <row r="220" spans="4:4">
      <c r="D220" s="10"/>
    </row>
    <row r="221" spans="4:4">
      <c r="D221" s="10"/>
    </row>
    <row r="222" spans="4:4">
      <c r="D222" s="10"/>
    </row>
    <row r="223" spans="4:4">
      <c r="D223" s="10"/>
    </row>
    <row r="224" spans="4:4">
      <c r="D224" s="10"/>
    </row>
    <row r="225" spans="4:4">
      <c r="D225" s="10"/>
    </row>
    <row r="226" spans="4:4">
      <c r="D226" s="10"/>
    </row>
    <row r="227" spans="4:4">
      <c r="D227" s="10"/>
    </row>
    <row r="228" spans="4:4">
      <c r="D228" s="10"/>
    </row>
    <row r="229" spans="4:4">
      <c r="D229" s="10"/>
    </row>
    <row r="230" spans="4:4">
      <c r="D230" s="10"/>
    </row>
    <row r="231" spans="4:4">
      <c r="D231" s="10"/>
    </row>
    <row r="232" spans="4:4">
      <c r="D232" s="10"/>
    </row>
    <row r="233" spans="4:4">
      <c r="D233" s="10"/>
    </row>
    <row r="234" spans="4:4">
      <c r="D234" s="10"/>
    </row>
    <row r="235" spans="4:4">
      <c r="D235" s="10"/>
    </row>
    <row r="236" spans="4:4">
      <c r="D236" s="10"/>
    </row>
    <row r="237" spans="4:4">
      <c r="D237" s="10"/>
    </row>
    <row r="238" spans="4:4">
      <c r="D238" s="10"/>
    </row>
    <row r="239" spans="4:4">
      <c r="D239" s="10"/>
    </row>
    <row r="240" spans="4:4">
      <c r="D240" s="10"/>
    </row>
    <row r="241" spans="4:4">
      <c r="D241" s="10"/>
    </row>
    <row r="242" spans="4:4">
      <c r="D242" s="10"/>
    </row>
    <row r="243" spans="4:4">
      <c r="D243" s="10"/>
    </row>
    <row r="244" spans="4:4">
      <c r="D244" s="10"/>
    </row>
    <row r="245" spans="4:4">
      <c r="D245" s="10"/>
    </row>
    <row r="246" spans="4:4">
      <c r="D246" s="10"/>
    </row>
    <row r="247" spans="4:4">
      <c r="D247" s="10"/>
    </row>
    <row r="248" spans="4:4">
      <c r="D248" s="10"/>
    </row>
    <row r="249" spans="4:4">
      <c r="D249" s="10"/>
    </row>
    <row r="250" spans="4:4">
      <c r="D250" s="10"/>
    </row>
    <row r="251" spans="4:4">
      <c r="D251" s="10"/>
    </row>
    <row r="252" spans="4:4">
      <c r="D252" s="10"/>
    </row>
    <row r="253" spans="4:4">
      <c r="D253" s="10"/>
    </row>
    <row r="254" spans="4:4">
      <c r="D254" s="10"/>
    </row>
    <row r="255" spans="4:4">
      <c r="D255" s="10"/>
    </row>
    <row r="256" spans="4:4">
      <c r="D256" s="10"/>
    </row>
    <row r="257" spans="4:4">
      <c r="D257" s="10"/>
    </row>
    <row r="258" spans="4:4">
      <c r="D258" s="10"/>
    </row>
    <row r="259" spans="4:4">
      <c r="D259" s="10"/>
    </row>
    <row r="260" spans="4:4">
      <c r="D260" s="10"/>
    </row>
    <row r="261" spans="4:4">
      <c r="D261" s="10"/>
    </row>
    <row r="262" spans="4:4">
      <c r="D262" s="10"/>
    </row>
    <row r="263" spans="4:4">
      <c r="D263" s="10"/>
    </row>
    <row r="264" spans="4:4">
      <c r="D264" s="10"/>
    </row>
    <row r="265" spans="4:4">
      <c r="D265" s="10"/>
    </row>
    <row r="266" spans="4:4">
      <c r="D266" s="10"/>
    </row>
    <row r="267" spans="4:4">
      <c r="D267" s="10"/>
    </row>
    <row r="268" spans="4:4">
      <c r="D268" s="10"/>
    </row>
    <row r="269" spans="4:4">
      <c r="D269" s="10"/>
    </row>
    <row r="270" spans="4:4">
      <c r="D270" s="10"/>
    </row>
    <row r="271" spans="4:4">
      <c r="D271" s="10"/>
    </row>
    <row r="272" spans="4:4">
      <c r="D272" s="10"/>
    </row>
    <row r="273" spans="4:4">
      <c r="D273" s="10"/>
    </row>
    <row r="274" spans="4:4">
      <c r="D274" s="10"/>
    </row>
    <row r="275" spans="4:4">
      <c r="D275" s="10"/>
    </row>
    <row r="276" spans="4:4">
      <c r="D276" s="10"/>
    </row>
    <row r="277" spans="4:4">
      <c r="D277" s="10"/>
    </row>
    <row r="278" spans="4:4">
      <c r="D278" s="10"/>
    </row>
    <row r="279" spans="4:4">
      <c r="D279" s="10"/>
    </row>
    <row r="280" spans="4:4">
      <c r="D280" s="10"/>
    </row>
    <row r="281" spans="4:4">
      <c r="D281" s="10"/>
    </row>
    <row r="282" spans="4:4">
      <c r="D282" s="10"/>
    </row>
    <row r="283" spans="4:4">
      <c r="D283" s="10"/>
    </row>
    <row r="284" spans="4:4">
      <c r="D284" s="10"/>
    </row>
    <row r="285" spans="4:4">
      <c r="D285" s="10"/>
    </row>
    <row r="286" spans="4:4">
      <c r="D286" s="10"/>
    </row>
    <row r="287" spans="4:4">
      <c r="D287" s="10"/>
    </row>
    <row r="288" spans="4:4">
      <c r="D288" s="10"/>
    </row>
    <row r="289" spans="4:4">
      <c r="D289" s="10"/>
    </row>
    <row r="290" spans="4:4">
      <c r="D290" s="10"/>
    </row>
    <row r="291" spans="4:4">
      <c r="D291" s="10"/>
    </row>
    <row r="292" spans="4:4">
      <c r="D292" s="10"/>
    </row>
    <row r="293" spans="4:4">
      <c r="D293" s="10"/>
    </row>
    <row r="294" spans="4:4">
      <c r="D294" s="10"/>
    </row>
    <row r="295" spans="4:4">
      <c r="D295" s="10"/>
    </row>
    <row r="296" spans="4:4">
      <c r="D296" s="10"/>
    </row>
    <row r="297" spans="4:4">
      <c r="D297" s="10"/>
    </row>
    <row r="298" spans="4:4">
      <c r="D298" s="10"/>
    </row>
    <row r="299" spans="4:4">
      <c r="D299" s="10"/>
    </row>
    <row r="300" spans="4:4">
      <c r="D300" s="10"/>
    </row>
    <row r="301" spans="4:4">
      <c r="D301" s="10"/>
    </row>
    <row r="302" spans="4:4">
      <c r="D302" s="10"/>
    </row>
    <row r="303" spans="4:4">
      <c r="D303" s="10"/>
    </row>
    <row r="304" spans="4:4">
      <c r="D304" s="10"/>
    </row>
    <row r="305" spans="4:4">
      <c r="D305" s="10"/>
    </row>
    <row r="306" spans="4:4">
      <c r="D306" s="10"/>
    </row>
    <row r="307" spans="4:4">
      <c r="D307" s="10"/>
    </row>
    <row r="308" spans="4:4">
      <c r="D308" s="10"/>
    </row>
    <row r="309" spans="4:4">
      <c r="D309" s="10"/>
    </row>
    <row r="310" spans="4:4">
      <c r="D310" s="10"/>
    </row>
    <row r="311" spans="4:4">
      <c r="D311" s="10"/>
    </row>
    <row r="312" spans="4:4">
      <c r="D312" s="10"/>
    </row>
    <row r="313" spans="4:4">
      <c r="D313" s="10"/>
    </row>
    <row r="314" spans="4:4">
      <c r="D314" s="10"/>
    </row>
    <row r="315" spans="4:4">
      <c r="D315" s="10"/>
    </row>
    <row r="316" spans="4:4">
      <c r="D316" s="10"/>
    </row>
    <row r="317" spans="4:4">
      <c r="D317" s="10"/>
    </row>
    <row r="318" spans="4:4">
      <c r="D318" s="10"/>
    </row>
    <row r="319" spans="4:4">
      <c r="D319" s="10"/>
    </row>
    <row r="320" spans="4:4">
      <c r="D320" s="10"/>
    </row>
    <row r="321" spans="4:4">
      <c r="D321" s="10"/>
    </row>
    <row r="322" spans="4:4">
      <c r="D322" s="10"/>
    </row>
    <row r="323" spans="4:4">
      <c r="D323" s="10"/>
    </row>
    <row r="324" spans="4:4">
      <c r="D324" s="10"/>
    </row>
    <row r="325" spans="4:4">
      <c r="D325" s="10"/>
    </row>
    <row r="326" spans="4:4">
      <c r="D326" s="10"/>
    </row>
    <row r="327" spans="4:4">
      <c r="D327" s="10"/>
    </row>
    <row r="328" spans="4:4">
      <c r="D328" s="10"/>
    </row>
    <row r="329" spans="4:4">
      <c r="D329" s="10"/>
    </row>
    <row r="330" spans="4:4">
      <c r="D330" s="10"/>
    </row>
    <row r="331" spans="4:4">
      <c r="D331" s="10"/>
    </row>
    <row r="332" spans="4:4">
      <c r="D332" s="10"/>
    </row>
    <row r="333" spans="4:4">
      <c r="D333" s="10"/>
    </row>
    <row r="334" spans="4:4">
      <c r="D334" s="10"/>
    </row>
    <row r="335" spans="4:4">
      <c r="D335" s="10"/>
    </row>
    <row r="336" spans="4:4">
      <c r="D336" s="10"/>
    </row>
    <row r="337" spans="4:4">
      <c r="D337" s="10"/>
    </row>
    <row r="338" spans="4:4">
      <c r="D338" s="10"/>
    </row>
    <row r="339" spans="4:4">
      <c r="D339" s="10"/>
    </row>
    <row r="340" spans="4:4">
      <c r="D340" s="10"/>
    </row>
    <row r="341" spans="4:4">
      <c r="D341" s="10"/>
    </row>
    <row r="342" spans="4:4">
      <c r="D342" s="10"/>
    </row>
    <row r="343" spans="4:4">
      <c r="D343" s="10"/>
    </row>
    <row r="344" spans="4:4">
      <c r="D344" s="10"/>
    </row>
    <row r="345" spans="4:4">
      <c r="D345" s="10"/>
    </row>
    <row r="346" spans="4:4">
      <c r="D346" s="10"/>
    </row>
    <row r="347" spans="4:4">
      <c r="D347" s="10"/>
    </row>
    <row r="348" spans="4:4">
      <c r="D348" s="10"/>
    </row>
    <row r="349" spans="4:4">
      <c r="D349" s="10"/>
    </row>
    <row r="350" spans="4:4">
      <c r="D350" s="10"/>
    </row>
    <row r="351" spans="4:4">
      <c r="D351" s="10"/>
    </row>
    <row r="352" spans="4:4">
      <c r="D352" s="10"/>
    </row>
    <row r="353" spans="4:4">
      <c r="D353" s="10"/>
    </row>
    <row r="354" spans="4:4">
      <c r="D354" s="10"/>
    </row>
    <row r="355" spans="4:4">
      <c r="D355" s="10"/>
    </row>
    <row r="356" spans="4:4">
      <c r="D356" s="10"/>
    </row>
    <row r="357" spans="4:4">
      <c r="D357" s="10"/>
    </row>
    <row r="358" spans="4:4">
      <c r="D358" s="10"/>
    </row>
    <row r="359" spans="4:4">
      <c r="D359" s="10"/>
    </row>
    <row r="360" spans="4:4">
      <c r="D360" s="10"/>
    </row>
    <row r="361" spans="4:4">
      <c r="D361" s="10"/>
    </row>
    <row r="362" spans="4:4">
      <c r="D362" s="10"/>
    </row>
    <row r="363" spans="4:4">
      <c r="D363" s="10"/>
    </row>
    <row r="364" spans="4:4">
      <c r="D364" s="10"/>
    </row>
    <row r="365" spans="4:4">
      <c r="D365" s="10"/>
    </row>
    <row r="366" spans="4:4">
      <c r="D366" s="10"/>
    </row>
    <row r="367" spans="4:4">
      <c r="D367" s="10"/>
    </row>
    <row r="368" spans="4:4">
      <c r="D368" s="10"/>
    </row>
    <row r="369" spans="4:4">
      <c r="D369" s="10"/>
    </row>
    <row r="370" spans="4:4">
      <c r="D370" s="10"/>
    </row>
    <row r="371" spans="4:4">
      <c r="D371" s="10"/>
    </row>
    <row r="372" spans="4:4">
      <c r="D372" s="10"/>
    </row>
    <row r="373" spans="4:4">
      <c r="D373" s="10"/>
    </row>
    <row r="374" spans="4:4">
      <c r="D374" s="10"/>
    </row>
    <row r="375" spans="4:4">
      <c r="D375" s="10"/>
    </row>
    <row r="376" spans="4:4">
      <c r="D376" s="10"/>
    </row>
    <row r="377" spans="4:4">
      <c r="D377" s="10"/>
    </row>
    <row r="378" spans="4:4">
      <c r="D378" s="10"/>
    </row>
    <row r="379" spans="4:4">
      <c r="D379" s="10"/>
    </row>
    <row r="380" spans="4:4">
      <c r="D380" s="10"/>
    </row>
    <row r="381" spans="4:4">
      <c r="D381" s="10"/>
    </row>
    <row r="382" spans="4:4">
      <c r="D382" s="10"/>
    </row>
    <row r="383" spans="4:4">
      <c r="D383" s="10"/>
    </row>
    <row r="384" spans="4:4">
      <c r="D384" s="10"/>
    </row>
    <row r="385" spans="4:4">
      <c r="D385" s="10"/>
    </row>
    <row r="386" spans="4:4">
      <c r="D386" s="10"/>
    </row>
    <row r="387" spans="4:4">
      <c r="D387" s="10"/>
    </row>
    <row r="388" spans="4:4">
      <c r="D388" s="10"/>
    </row>
    <row r="389" spans="4:4">
      <c r="D389" s="10"/>
    </row>
    <row r="390" spans="4:4">
      <c r="D390" s="10"/>
    </row>
    <row r="391" spans="4:4">
      <c r="D391" s="10"/>
    </row>
    <row r="392" spans="4:4">
      <c r="D392" s="10"/>
    </row>
    <row r="393" spans="4:4">
      <c r="D393" s="10"/>
    </row>
    <row r="394" spans="4:4">
      <c r="D394" s="10"/>
    </row>
    <row r="395" spans="4:4">
      <c r="D395" s="10"/>
    </row>
    <row r="396" spans="4:4">
      <c r="D396" s="10"/>
    </row>
    <row r="397" spans="4:4">
      <c r="D397" s="10"/>
    </row>
    <row r="398" spans="4:4">
      <c r="D398" s="10"/>
    </row>
    <row r="399" spans="4:4">
      <c r="D399" s="10"/>
    </row>
    <row r="400" spans="4:4">
      <c r="D400" s="10"/>
    </row>
    <row r="401" spans="4:4">
      <c r="D401" s="10"/>
    </row>
    <row r="402" spans="4:4">
      <c r="D402" s="10"/>
    </row>
    <row r="403" spans="4:4">
      <c r="D403" s="10"/>
    </row>
    <row r="404" spans="4:4">
      <c r="D404" s="10"/>
    </row>
    <row r="405" spans="4:4">
      <c r="D405" s="10"/>
    </row>
    <row r="406" spans="4:4">
      <c r="D406" s="10"/>
    </row>
    <row r="407" spans="4:4">
      <c r="D407" s="10"/>
    </row>
    <row r="408" spans="4:4">
      <c r="D408" s="10"/>
    </row>
    <row r="409" spans="4:4">
      <c r="D409" s="10"/>
    </row>
    <row r="410" spans="4:4">
      <c r="D410" s="10"/>
    </row>
    <row r="411" spans="4:4">
      <c r="D411" s="10"/>
    </row>
    <row r="412" spans="4:4">
      <c r="D412" s="10"/>
    </row>
    <row r="413" spans="4:4">
      <c r="D413" s="10"/>
    </row>
    <row r="414" spans="4:4">
      <c r="D414" s="10"/>
    </row>
    <row r="415" spans="4:4">
      <c r="D415" s="10"/>
    </row>
    <row r="416" spans="4:4">
      <c r="D416" s="10"/>
    </row>
    <row r="417" spans="4:4">
      <c r="D417" s="10"/>
    </row>
    <row r="418" spans="4:4">
      <c r="D418" s="10"/>
    </row>
    <row r="419" spans="4:4">
      <c r="D419" s="10"/>
    </row>
    <row r="420" spans="4:4">
      <c r="D420" s="10"/>
    </row>
    <row r="421" spans="4:4">
      <c r="D421" s="10"/>
    </row>
    <row r="422" spans="4:4">
      <c r="D422" s="10"/>
    </row>
    <row r="423" spans="4:4">
      <c r="D423" s="10"/>
    </row>
    <row r="424" spans="4:4">
      <c r="D424" s="10"/>
    </row>
    <row r="425" spans="4:4">
      <c r="D425" s="10"/>
    </row>
    <row r="426" spans="4:4">
      <c r="D426" s="10"/>
    </row>
    <row r="427" spans="4:4">
      <c r="D427" s="10"/>
    </row>
    <row r="428" spans="4:4">
      <c r="D428" s="10"/>
    </row>
    <row r="429" spans="4:4">
      <c r="D429" s="10"/>
    </row>
    <row r="430" spans="4:4">
      <c r="D430" s="10"/>
    </row>
    <row r="431" spans="4:4">
      <c r="D431" s="10"/>
    </row>
    <row r="432" spans="4:4">
      <c r="D432" s="10"/>
    </row>
    <row r="433" spans="4:4">
      <c r="D433" s="10"/>
    </row>
    <row r="434" spans="4:4">
      <c r="D434" s="10"/>
    </row>
    <row r="435" spans="4:4">
      <c r="D435" s="10"/>
    </row>
    <row r="436" spans="4:4">
      <c r="D436" s="10"/>
    </row>
    <row r="437" spans="4:4">
      <c r="D437" s="10"/>
    </row>
    <row r="438" spans="4:4">
      <c r="D438" s="10"/>
    </row>
    <row r="439" spans="4:4">
      <c r="D439" s="10"/>
    </row>
    <row r="440" spans="4:4">
      <c r="D440" s="10"/>
    </row>
    <row r="441" spans="4:4">
      <c r="D441" s="10"/>
    </row>
    <row r="442" spans="4:4">
      <c r="D442" s="10"/>
    </row>
    <row r="443" spans="4:4">
      <c r="D443" s="10"/>
    </row>
    <row r="444" spans="4:4">
      <c r="D444" s="10"/>
    </row>
    <row r="445" spans="4:4">
      <c r="D445" s="10"/>
    </row>
    <row r="446" spans="4:4">
      <c r="D446" s="10"/>
    </row>
    <row r="447" spans="4:4">
      <c r="D447" s="10"/>
    </row>
    <row r="448" spans="4:4">
      <c r="D448" s="10"/>
    </row>
    <row r="449" spans="4:4">
      <c r="D449" s="10"/>
    </row>
    <row r="450" spans="4:4">
      <c r="D450" s="10"/>
    </row>
    <row r="451" spans="4:4">
      <c r="D451" s="10"/>
    </row>
    <row r="452" spans="4:4">
      <c r="D452" s="10"/>
    </row>
    <row r="453" spans="4:4">
      <c r="D453" s="10"/>
    </row>
    <row r="454" spans="4:4">
      <c r="D454" s="10"/>
    </row>
    <row r="455" spans="4:4">
      <c r="D455" s="10"/>
    </row>
    <row r="456" spans="4:4">
      <c r="D456" s="10"/>
    </row>
    <row r="457" spans="4:4">
      <c r="D457" s="10"/>
    </row>
    <row r="458" spans="4:4">
      <c r="D458" s="10"/>
    </row>
    <row r="459" spans="4:4">
      <c r="D459" s="10"/>
    </row>
    <row r="460" spans="4:4">
      <c r="D460" s="10"/>
    </row>
    <row r="461" spans="4:4">
      <c r="D461" s="10"/>
    </row>
    <row r="462" spans="4:4">
      <c r="D462" s="10"/>
    </row>
    <row r="463" spans="4:4">
      <c r="D463" s="10"/>
    </row>
    <row r="464" spans="4:4">
      <c r="D464" s="10"/>
    </row>
    <row r="465" spans="4:4">
      <c r="D465" s="10"/>
    </row>
    <row r="466" spans="4:4">
      <c r="D466" s="10"/>
    </row>
    <row r="467" spans="4:4">
      <c r="D467" s="10"/>
    </row>
    <row r="468" spans="4:4">
      <c r="D468" s="10"/>
    </row>
    <row r="469" spans="4:4">
      <c r="D469" s="10"/>
    </row>
    <row r="470" spans="4:4">
      <c r="D470" s="10"/>
    </row>
    <row r="471" spans="4:4">
      <c r="D471" s="10"/>
    </row>
    <row r="472" spans="4:4">
      <c r="D472" s="10"/>
    </row>
    <row r="473" spans="4:4">
      <c r="D473" s="10"/>
    </row>
    <row r="474" spans="4:4">
      <c r="D474" s="10"/>
    </row>
    <row r="475" spans="4:4">
      <c r="D475" s="10"/>
    </row>
    <row r="476" spans="4:4">
      <c r="D476" s="10"/>
    </row>
    <row r="477" spans="4:4">
      <c r="D477" s="10"/>
    </row>
    <row r="478" spans="4:4">
      <c r="D478" s="10"/>
    </row>
    <row r="479" spans="4:4">
      <c r="D479" s="10"/>
    </row>
    <row r="480" spans="4:4">
      <c r="D480" s="10"/>
    </row>
    <row r="481" spans="4:4">
      <c r="D481" s="10"/>
    </row>
    <row r="482" spans="4:4">
      <c r="D482" s="10"/>
    </row>
    <row r="483" spans="4:4">
      <c r="D483" s="10"/>
    </row>
    <row r="484" spans="4:4">
      <c r="D484" s="10"/>
    </row>
    <row r="485" spans="4:4">
      <c r="D485" s="10"/>
    </row>
    <row r="486" spans="4:4">
      <c r="D486" s="10"/>
    </row>
    <row r="487" spans="4:4">
      <c r="D487" s="10"/>
    </row>
    <row r="488" spans="4:4">
      <c r="D488" s="10"/>
    </row>
    <row r="489" spans="4:4">
      <c r="D489" s="10"/>
    </row>
    <row r="490" spans="4:4">
      <c r="D490" s="10"/>
    </row>
    <row r="491" spans="4:4">
      <c r="D491" s="10"/>
    </row>
    <row r="492" spans="4:4">
      <c r="D492" s="10"/>
    </row>
    <row r="493" spans="4:4">
      <c r="D493" s="10"/>
    </row>
    <row r="494" spans="4:4">
      <c r="D494" s="10"/>
    </row>
    <row r="495" spans="4:4">
      <c r="D495" s="10"/>
    </row>
    <row r="496" spans="4:4">
      <c r="D496" s="10"/>
    </row>
    <row r="497" spans="4:4">
      <c r="D497" s="10"/>
    </row>
    <row r="498" spans="4:4">
      <c r="D498" s="10"/>
    </row>
    <row r="499" spans="4:4">
      <c r="D499" s="10"/>
    </row>
    <row r="500" spans="4:4">
      <c r="D500" s="10"/>
    </row>
    <row r="501" spans="4:4">
      <c r="D501" s="10"/>
    </row>
    <row r="502" spans="4:4">
      <c r="D502" s="10"/>
    </row>
    <row r="503" spans="4:4">
      <c r="D503" s="10"/>
    </row>
    <row r="504" spans="4:4">
      <c r="D504" s="10"/>
    </row>
    <row r="505" spans="4:4">
      <c r="D505" s="10"/>
    </row>
    <row r="506" spans="4:4">
      <c r="D506" s="10"/>
    </row>
    <row r="507" spans="4:4">
      <c r="D507" s="10"/>
    </row>
    <row r="508" spans="4:4">
      <c r="D508" s="10"/>
    </row>
    <row r="509" spans="4:4">
      <c r="D509" s="10"/>
    </row>
    <row r="510" spans="4:4">
      <c r="D510" s="10"/>
    </row>
    <row r="511" spans="4:4">
      <c r="D511" s="10"/>
    </row>
    <row r="512" spans="4:4">
      <c r="D512" s="10"/>
    </row>
    <row r="513" spans="4:4">
      <c r="D513" s="10"/>
    </row>
    <row r="514" spans="4:4">
      <c r="D514" s="10"/>
    </row>
    <row r="515" spans="4:4">
      <c r="D515" s="10"/>
    </row>
    <row r="516" spans="4:4">
      <c r="D516" s="10"/>
    </row>
    <row r="517" spans="4:4">
      <c r="D517" s="10"/>
    </row>
    <row r="518" spans="4:4">
      <c r="D518" s="10"/>
    </row>
    <row r="519" spans="4:4">
      <c r="D519" s="10"/>
    </row>
    <row r="520" spans="4:4">
      <c r="D520" s="10"/>
    </row>
    <row r="521" spans="4:4">
      <c r="D521" s="10"/>
    </row>
    <row r="522" spans="4:4">
      <c r="D522" s="10"/>
    </row>
    <row r="523" spans="4:4">
      <c r="D523" s="10"/>
    </row>
    <row r="524" spans="4:4">
      <c r="D524" s="10"/>
    </row>
    <row r="525" spans="4:4">
      <c r="D525" s="10"/>
    </row>
    <row r="526" spans="4:4">
      <c r="D526" s="10"/>
    </row>
    <row r="527" spans="4:4">
      <c r="D527" s="10"/>
    </row>
    <row r="528" spans="4:4">
      <c r="D528" s="10"/>
    </row>
    <row r="529" spans="4:4">
      <c r="D529" s="10"/>
    </row>
    <row r="530" spans="4:4">
      <c r="D530" s="10"/>
    </row>
    <row r="531" spans="4:4">
      <c r="D531" s="10"/>
    </row>
    <row r="532" spans="4:4">
      <c r="D532" s="10"/>
    </row>
    <row r="533" spans="4:4">
      <c r="D533" s="10"/>
    </row>
    <row r="534" spans="4:4">
      <c r="D534" s="10"/>
    </row>
    <row r="535" spans="4:4">
      <c r="D535" s="10"/>
    </row>
    <row r="536" spans="4:4">
      <c r="D536" s="10"/>
    </row>
    <row r="537" spans="4:4">
      <c r="D537" s="10"/>
    </row>
    <row r="538" spans="4:4">
      <c r="D538" s="10"/>
    </row>
    <row r="539" spans="4:4">
      <c r="D539" s="10"/>
    </row>
    <row r="540" spans="4:4">
      <c r="D540" s="10"/>
    </row>
    <row r="541" spans="4:4">
      <c r="D541" s="10"/>
    </row>
    <row r="542" spans="4:4">
      <c r="D542" s="10"/>
    </row>
    <row r="543" spans="4:4">
      <c r="D543" s="10"/>
    </row>
    <row r="544" spans="4:4">
      <c r="D544" s="10"/>
    </row>
    <row r="545" spans="4:4">
      <c r="D545" s="10"/>
    </row>
    <row r="546" spans="4:4">
      <c r="D546" s="10"/>
    </row>
    <row r="547" spans="4:4">
      <c r="D547" s="10"/>
    </row>
    <row r="548" spans="4:4">
      <c r="D548" s="10"/>
    </row>
    <row r="549" spans="4:4">
      <c r="D549" s="10"/>
    </row>
    <row r="550" spans="4:4">
      <c r="D550" s="10"/>
    </row>
    <row r="551" spans="4:4">
      <c r="D551" s="10"/>
    </row>
    <row r="552" spans="4:4">
      <c r="D552" s="10"/>
    </row>
    <row r="553" spans="4:4">
      <c r="D553" s="10"/>
    </row>
    <row r="554" spans="4:4">
      <c r="D554" s="10"/>
    </row>
    <row r="555" spans="4:4">
      <c r="D555" s="10"/>
    </row>
    <row r="556" spans="4:4">
      <c r="D556" s="10"/>
    </row>
    <row r="557" spans="4:4">
      <c r="D557" s="10"/>
    </row>
    <row r="558" spans="4:4">
      <c r="D558" s="10"/>
    </row>
    <row r="559" spans="4:4">
      <c r="D559" s="10"/>
    </row>
    <row r="560" spans="4:4">
      <c r="D560" s="10"/>
    </row>
    <row r="561" spans="4:4">
      <c r="D561" s="10"/>
    </row>
    <row r="562" spans="4:4">
      <c r="D562" s="10"/>
    </row>
    <row r="563" spans="4:4">
      <c r="D563" s="10"/>
    </row>
    <row r="564" spans="4:4">
      <c r="D564" s="10"/>
    </row>
    <row r="565" spans="4:4">
      <c r="D565" s="10"/>
    </row>
    <row r="566" spans="4:4">
      <c r="D566" s="10"/>
    </row>
    <row r="567" spans="4:4">
      <c r="D567" s="10"/>
    </row>
    <row r="568" spans="4:4">
      <c r="D568" s="10"/>
    </row>
    <row r="569" spans="4:4">
      <c r="D569" s="10"/>
    </row>
    <row r="570" spans="4:4">
      <c r="D570" s="10"/>
    </row>
    <row r="571" spans="4:4">
      <c r="D571" s="10"/>
    </row>
    <row r="572" spans="4:4">
      <c r="D572" s="10"/>
    </row>
    <row r="573" spans="4:4">
      <c r="D573" s="10"/>
    </row>
    <row r="574" spans="4:4">
      <c r="D574" s="10"/>
    </row>
    <row r="575" spans="4:4">
      <c r="D575" s="10"/>
    </row>
    <row r="576" spans="4:4">
      <c r="D576" s="10"/>
    </row>
    <row r="577" spans="4:4">
      <c r="D577" s="10"/>
    </row>
    <row r="578" spans="4:4">
      <c r="D578" s="10"/>
    </row>
    <row r="579" spans="4:4">
      <c r="D579" s="10"/>
    </row>
    <row r="580" spans="4:4">
      <c r="D580" s="10"/>
    </row>
    <row r="581" spans="4:4">
      <c r="D581" s="10"/>
    </row>
    <row r="582" spans="4:4">
      <c r="D582" s="10"/>
    </row>
    <row r="583" spans="4:4">
      <c r="D583" s="10"/>
    </row>
    <row r="584" spans="4:4">
      <c r="D584" s="10"/>
    </row>
    <row r="585" spans="4:4">
      <c r="D585" s="10"/>
    </row>
    <row r="586" spans="4:4">
      <c r="D586" s="10"/>
    </row>
    <row r="587" spans="4:4">
      <c r="D587" s="10"/>
    </row>
    <row r="588" spans="4:4">
      <c r="D588" s="10"/>
    </row>
    <row r="589" spans="4:4">
      <c r="D589" s="10"/>
    </row>
    <row r="590" spans="4:4">
      <c r="D590" s="10"/>
    </row>
    <row r="591" spans="4:4">
      <c r="D591" s="10"/>
    </row>
    <row r="592" spans="4:4">
      <c r="D592" s="10"/>
    </row>
    <row r="593" spans="4:4">
      <c r="D593" s="10"/>
    </row>
    <row r="594" spans="4:4">
      <c r="D594" s="10"/>
    </row>
    <row r="595" spans="4:4">
      <c r="D595" s="10"/>
    </row>
    <row r="596" spans="4:4">
      <c r="D596" s="10"/>
    </row>
    <row r="597" spans="4:4">
      <c r="D597" s="10"/>
    </row>
    <row r="598" spans="4:4">
      <c r="D598" s="10"/>
    </row>
    <row r="599" spans="4:4">
      <c r="D599" s="10"/>
    </row>
    <row r="600" spans="4:4">
      <c r="D600" s="10"/>
    </row>
    <row r="601" spans="4:4">
      <c r="D601" s="10"/>
    </row>
    <row r="602" spans="4:4">
      <c r="D602" s="10"/>
    </row>
    <row r="603" spans="4:4">
      <c r="D603" s="10"/>
    </row>
    <row r="604" spans="4:4">
      <c r="D604" s="10"/>
    </row>
    <row r="605" spans="4:4">
      <c r="D605" s="10"/>
    </row>
    <row r="606" spans="4:4">
      <c r="D606" s="10"/>
    </row>
    <row r="607" spans="4:4">
      <c r="D607" s="10"/>
    </row>
    <row r="608" spans="4:4">
      <c r="D608" s="10"/>
    </row>
    <row r="609" spans="4:4">
      <c r="D609" s="10"/>
    </row>
    <row r="610" spans="4:4">
      <c r="D610" s="10"/>
    </row>
    <row r="611" spans="4:4">
      <c r="D611" s="10"/>
    </row>
    <row r="612" spans="4:4">
      <c r="D612" s="10"/>
    </row>
    <row r="613" spans="4:4">
      <c r="D613" s="10"/>
    </row>
    <row r="614" spans="4:4">
      <c r="D614" s="10"/>
    </row>
    <row r="615" spans="4:4">
      <c r="D615" s="10"/>
    </row>
    <row r="616" spans="4:4">
      <c r="D616" s="10"/>
    </row>
    <row r="617" spans="4:4">
      <c r="D617" s="10"/>
    </row>
    <row r="618" spans="4:4">
      <c r="D618" s="10"/>
    </row>
    <row r="619" spans="4:4">
      <c r="D619" s="10"/>
    </row>
    <row r="620" spans="4:4">
      <c r="D620" s="10"/>
    </row>
    <row r="621" spans="4:4">
      <c r="D621" s="10"/>
    </row>
    <row r="622" spans="4:4">
      <c r="D622" s="10"/>
    </row>
    <row r="623" spans="4:4">
      <c r="D623" s="10"/>
    </row>
    <row r="624" spans="4:4">
      <c r="D624" s="10"/>
    </row>
    <row r="625" spans="4:4">
      <c r="D625" s="10"/>
    </row>
    <row r="626" spans="4:4">
      <c r="D626" s="10"/>
    </row>
    <row r="627" spans="4:4">
      <c r="D627" s="10"/>
    </row>
    <row r="628" spans="4:4">
      <c r="D628" s="10"/>
    </row>
    <row r="629" spans="4:4">
      <c r="D629" s="10"/>
    </row>
    <row r="630" spans="4:4">
      <c r="D630" s="10"/>
    </row>
    <row r="631" spans="4:4">
      <c r="D631" s="10"/>
    </row>
    <row r="632" spans="4:4">
      <c r="D632" s="10"/>
    </row>
    <row r="633" spans="4:4">
      <c r="D633" s="10"/>
    </row>
    <row r="634" spans="4:4">
      <c r="D634" s="10"/>
    </row>
    <row r="635" spans="4:4">
      <c r="D635" s="10"/>
    </row>
    <row r="636" spans="4:4">
      <c r="D636" s="10"/>
    </row>
    <row r="637" spans="4:4">
      <c r="D637" s="10"/>
    </row>
    <row r="638" spans="4:4">
      <c r="D638" s="10"/>
    </row>
    <row r="639" spans="4:4">
      <c r="D639" s="10"/>
    </row>
    <row r="640" spans="4:4">
      <c r="D640" s="10"/>
    </row>
    <row r="641" spans="4:4">
      <c r="D641" s="10"/>
    </row>
    <row r="642" spans="4:4">
      <c r="D642" s="10"/>
    </row>
    <row r="643" spans="4:4">
      <c r="D643" s="10"/>
    </row>
    <row r="644" spans="4:4">
      <c r="D644" s="10"/>
    </row>
    <row r="645" spans="4:4">
      <c r="D645" s="10"/>
    </row>
    <row r="646" spans="4:4">
      <c r="D646" s="10"/>
    </row>
    <row r="647" spans="4:4">
      <c r="D647" s="10"/>
    </row>
    <row r="648" spans="4:4">
      <c r="D648" s="10"/>
    </row>
    <row r="649" spans="4:4">
      <c r="D649" s="10"/>
    </row>
    <row r="650" spans="4:4">
      <c r="D650" s="10"/>
    </row>
    <row r="651" spans="4:4">
      <c r="D651" s="10"/>
    </row>
    <row r="652" spans="4:4">
      <c r="D652" s="10"/>
    </row>
    <row r="653" spans="4:4">
      <c r="D653" s="10"/>
    </row>
    <row r="654" spans="4:4">
      <c r="D654" s="10"/>
    </row>
    <row r="655" spans="4:4">
      <c r="D655" s="10"/>
    </row>
    <row r="656" spans="4:4">
      <c r="D656" s="10"/>
    </row>
    <row r="657" spans="4:4">
      <c r="D657" s="10"/>
    </row>
    <row r="658" spans="4:4">
      <c r="D658" s="10"/>
    </row>
    <row r="659" spans="4:4">
      <c r="D659" s="10"/>
    </row>
    <row r="660" spans="4:4">
      <c r="D660" s="10"/>
    </row>
    <row r="661" spans="4:4">
      <c r="D661" s="10"/>
    </row>
    <row r="662" spans="4:4">
      <c r="D662" s="10"/>
    </row>
    <row r="663" spans="4:4">
      <c r="D663" s="10"/>
    </row>
    <row r="664" spans="4:4">
      <c r="D664" s="10"/>
    </row>
    <row r="665" spans="4:4">
      <c r="D665" s="10"/>
    </row>
    <row r="666" spans="4:4">
      <c r="D666" s="10"/>
    </row>
    <row r="667" spans="4:4">
      <c r="D667" s="10"/>
    </row>
    <row r="668" spans="4:4">
      <c r="D668" s="10"/>
    </row>
    <row r="669" spans="4:4">
      <c r="D669" s="10"/>
    </row>
    <row r="670" spans="4:4">
      <c r="D670" s="10"/>
    </row>
    <row r="671" spans="4:4">
      <c r="D671" s="10"/>
    </row>
    <row r="672" spans="4:4">
      <c r="D672" s="10"/>
    </row>
    <row r="673" spans="4:4">
      <c r="D673" s="10"/>
    </row>
    <row r="674" spans="4:4">
      <c r="D674" s="10"/>
    </row>
    <row r="675" spans="4:4">
      <c r="D675" s="10"/>
    </row>
    <row r="676" spans="4:4">
      <c r="D676" s="10"/>
    </row>
    <row r="677" spans="4:4">
      <c r="D677" s="10"/>
    </row>
    <row r="678" spans="4:4">
      <c r="D678" s="10"/>
    </row>
    <row r="679" spans="4:4">
      <c r="D679" s="10"/>
    </row>
    <row r="680" spans="4:4">
      <c r="D680" s="10"/>
    </row>
    <row r="681" spans="4:4">
      <c r="D681" s="10"/>
    </row>
    <row r="682" spans="4:4">
      <c r="D682" s="10"/>
    </row>
    <row r="683" spans="4:4">
      <c r="D683" s="10"/>
    </row>
    <row r="684" spans="4:4">
      <c r="D684" s="10"/>
    </row>
    <row r="685" spans="4:4">
      <c r="D685" s="10"/>
    </row>
    <row r="686" spans="4:4">
      <c r="D686" s="10"/>
    </row>
    <row r="687" spans="4:4">
      <c r="D687" s="10"/>
    </row>
    <row r="688" spans="4:4">
      <c r="D688" s="10"/>
    </row>
    <row r="689" spans="4:4">
      <c r="D689" s="10"/>
    </row>
    <row r="690" spans="4:4">
      <c r="D690" s="10"/>
    </row>
    <row r="691" spans="4:4">
      <c r="D691" s="10"/>
    </row>
    <row r="692" spans="4:4">
      <c r="D692" s="10"/>
    </row>
    <row r="693" spans="4:4">
      <c r="D693" s="10"/>
    </row>
    <row r="694" spans="4:4">
      <c r="D694" s="10"/>
    </row>
    <row r="695" spans="4:4">
      <c r="D695" s="10"/>
    </row>
    <row r="696" spans="4:4">
      <c r="D696" s="10"/>
    </row>
    <row r="697" spans="4:4">
      <c r="D697" s="10"/>
    </row>
    <row r="698" spans="4:4">
      <c r="D698" s="10"/>
    </row>
    <row r="699" spans="4:4">
      <c r="D699" s="10"/>
    </row>
    <row r="700" spans="4:4">
      <c r="D700" s="10"/>
    </row>
    <row r="701" spans="4:4">
      <c r="D701" s="10"/>
    </row>
    <row r="702" spans="4:4">
      <c r="D702" s="10"/>
    </row>
    <row r="703" spans="4:4">
      <c r="D703" s="10"/>
    </row>
    <row r="704" spans="4:4">
      <c r="D704" s="10"/>
    </row>
    <row r="705" spans="4:4">
      <c r="D705" s="10"/>
    </row>
    <row r="706" spans="4:4">
      <c r="D706" s="10"/>
    </row>
    <row r="707" spans="4:4">
      <c r="D707" s="10"/>
    </row>
    <row r="708" spans="4:4">
      <c r="D708" s="10"/>
    </row>
    <row r="709" spans="4:4">
      <c r="D709" s="10"/>
    </row>
    <row r="710" spans="4:4">
      <c r="D710" s="10"/>
    </row>
    <row r="711" spans="4:4">
      <c r="D711" s="10"/>
    </row>
    <row r="712" spans="4:4">
      <c r="D712" s="10"/>
    </row>
    <row r="713" spans="4:4">
      <c r="D713" s="10"/>
    </row>
    <row r="714" spans="4:4">
      <c r="D714" s="10"/>
    </row>
    <row r="715" spans="4:4">
      <c r="D715" s="10"/>
    </row>
    <row r="716" spans="4:4">
      <c r="D716" s="10"/>
    </row>
    <row r="717" spans="4:4">
      <c r="D717" s="10"/>
    </row>
    <row r="718" spans="4:4">
      <c r="D718" s="10"/>
    </row>
    <row r="719" spans="4:4">
      <c r="D719" s="10"/>
    </row>
    <row r="720" spans="4:4">
      <c r="D720" s="10"/>
    </row>
    <row r="721" spans="4:4">
      <c r="D721" s="10"/>
    </row>
    <row r="722" spans="4:4">
      <c r="D722" s="10"/>
    </row>
    <row r="723" spans="4:4">
      <c r="D723" s="10"/>
    </row>
    <row r="724" spans="4:4">
      <c r="D724" s="10"/>
    </row>
    <row r="725" spans="4:4">
      <c r="D725" s="10"/>
    </row>
    <row r="726" spans="4:4">
      <c r="D726" s="10"/>
    </row>
    <row r="727" spans="4:4">
      <c r="D727" s="10"/>
    </row>
    <row r="728" spans="4:4">
      <c r="D728" s="10"/>
    </row>
    <row r="729" spans="4:4">
      <c r="D729" s="10"/>
    </row>
    <row r="730" spans="4:4">
      <c r="D730" s="10"/>
    </row>
    <row r="731" spans="4:4">
      <c r="D731" s="10"/>
    </row>
    <row r="732" spans="4:4">
      <c r="D732" s="10"/>
    </row>
    <row r="733" spans="4:4">
      <c r="D733" s="10"/>
    </row>
    <row r="734" spans="4:4">
      <c r="D734" s="10"/>
    </row>
    <row r="735" spans="4:4">
      <c r="D735" s="10"/>
    </row>
    <row r="736" spans="4:4">
      <c r="D736" s="10"/>
    </row>
    <row r="737" spans="4:4">
      <c r="D737" s="10"/>
    </row>
    <row r="738" spans="4:4">
      <c r="D738" s="10"/>
    </row>
    <row r="739" spans="4:4">
      <c r="D739" s="10"/>
    </row>
    <row r="740" spans="4:4">
      <c r="D740" s="10"/>
    </row>
    <row r="741" spans="4:4">
      <c r="D741" s="10"/>
    </row>
    <row r="742" spans="4:4">
      <c r="D742" s="10"/>
    </row>
    <row r="743" spans="4:4">
      <c r="D743" s="10"/>
    </row>
    <row r="744" spans="4:4">
      <c r="D744" s="10"/>
    </row>
    <row r="745" spans="4:4">
      <c r="D745" s="10"/>
    </row>
    <row r="746" spans="4:4">
      <c r="D746" s="10"/>
    </row>
    <row r="747" spans="4:4">
      <c r="D747" s="10"/>
    </row>
    <row r="748" spans="4:4">
      <c r="D748" s="10"/>
    </row>
    <row r="749" spans="4:4">
      <c r="D749" s="10"/>
    </row>
    <row r="750" spans="4:4">
      <c r="D750" s="10"/>
    </row>
    <row r="751" spans="4:4">
      <c r="D751" s="10"/>
    </row>
    <row r="752" spans="4:4">
      <c r="D752" s="10"/>
    </row>
    <row r="753" spans="4:4">
      <c r="D753" s="10"/>
    </row>
    <row r="754" spans="4:4">
      <c r="D754" s="10"/>
    </row>
    <row r="755" spans="4:4">
      <c r="D755" s="10"/>
    </row>
    <row r="756" spans="4:4">
      <c r="D756" s="10"/>
    </row>
    <row r="757" spans="4:4">
      <c r="D757" s="10"/>
    </row>
    <row r="758" spans="4:4">
      <c r="D758" s="10"/>
    </row>
    <row r="759" spans="4:4">
      <c r="D759" s="10"/>
    </row>
    <row r="760" spans="4:4">
      <c r="D760" s="10"/>
    </row>
    <row r="761" spans="4:4">
      <c r="D761" s="10"/>
    </row>
    <row r="762" spans="4:4">
      <c r="D762" s="10"/>
    </row>
    <row r="763" spans="4:4">
      <c r="D763" s="10"/>
    </row>
    <row r="764" spans="4:4">
      <c r="D764" s="10"/>
    </row>
    <row r="765" spans="4:4">
      <c r="D765" s="10"/>
    </row>
    <row r="766" spans="4:4">
      <c r="D766" s="10"/>
    </row>
    <row r="767" spans="4:4">
      <c r="D767" s="10"/>
    </row>
    <row r="768" spans="4:4">
      <c r="D768" s="10"/>
    </row>
    <row r="769" spans="4:4">
      <c r="D769" s="10"/>
    </row>
    <row r="770" spans="4:4">
      <c r="D770" s="10"/>
    </row>
    <row r="771" spans="4:4">
      <c r="D771" s="10"/>
    </row>
    <row r="772" spans="4:4">
      <c r="D772" s="10"/>
    </row>
    <row r="773" spans="4:4">
      <c r="D773" s="10"/>
    </row>
    <row r="774" spans="4:4">
      <c r="D774" s="10"/>
    </row>
    <row r="775" spans="4:4">
      <c r="D775" s="10"/>
    </row>
    <row r="776" spans="4:4">
      <c r="D776" s="10"/>
    </row>
    <row r="777" spans="4:4">
      <c r="D777" s="10"/>
    </row>
    <row r="778" spans="4:4">
      <c r="D778" s="10"/>
    </row>
    <row r="779" spans="4:4">
      <c r="D779" s="10"/>
    </row>
    <row r="780" spans="4:4">
      <c r="D780" s="10"/>
    </row>
    <row r="781" spans="4:4">
      <c r="D781" s="10"/>
    </row>
    <row r="782" spans="4:4">
      <c r="D782" s="10"/>
    </row>
    <row r="783" spans="4:4">
      <c r="D783" s="10"/>
    </row>
    <row r="784" spans="4:4">
      <c r="D784" s="10"/>
    </row>
    <row r="785" spans="4:4">
      <c r="D785" s="10"/>
    </row>
    <row r="786" spans="4:4">
      <c r="D786" s="10"/>
    </row>
    <row r="787" spans="4:4">
      <c r="D787" s="10"/>
    </row>
    <row r="788" spans="4:4">
      <c r="D788" s="10"/>
    </row>
    <row r="789" spans="4:4">
      <c r="D789" s="10"/>
    </row>
    <row r="790" spans="4:4">
      <c r="D790" s="10"/>
    </row>
    <row r="791" spans="4:4">
      <c r="D791" s="10"/>
    </row>
    <row r="792" spans="4:4">
      <c r="D792" s="10"/>
    </row>
    <row r="793" spans="4:4">
      <c r="D793" s="10"/>
    </row>
    <row r="794" spans="4:4">
      <c r="D794" s="10"/>
    </row>
    <row r="795" spans="4:4">
      <c r="D795" s="10"/>
    </row>
    <row r="796" spans="4:4">
      <c r="D796" s="10"/>
    </row>
    <row r="797" spans="4:4">
      <c r="D797" s="10"/>
    </row>
    <row r="798" spans="4:4">
      <c r="D798" s="10"/>
    </row>
    <row r="799" spans="4:4">
      <c r="D799" s="10"/>
    </row>
    <row r="800" spans="4:4">
      <c r="D800" s="10"/>
    </row>
    <row r="801" spans="4:4">
      <c r="D801" s="10"/>
    </row>
    <row r="802" spans="4:4">
      <c r="D802" s="10"/>
    </row>
    <row r="803" spans="4:4">
      <c r="D803" s="10"/>
    </row>
    <row r="804" spans="4:4">
      <c r="D804" s="10"/>
    </row>
    <row r="805" spans="4:4">
      <c r="D805" s="10"/>
    </row>
    <row r="806" spans="4:4">
      <c r="D806" s="10"/>
    </row>
    <row r="807" spans="4:4">
      <c r="D807" s="10"/>
    </row>
    <row r="808" spans="4:4">
      <c r="D808" s="10"/>
    </row>
    <row r="809" spans="4:4">
      <c r="D809" s="10"/>
    </row>
    <row r="810" spans="4:4">
      <c r="D810" s="10"/>
    </row>
    <row r="811" spans="4:4">
      <c r="D811" s="10"/>
    </row>
    <row r="812" spans="4:4">
      <c r="D812" s="10"/>
    </row>
    <row r="813" spans="4:4">
      <c r="D813" s="10"/>
    </row>
    <row r="814" spans="4:4">
      <c r="D814" s="10"/>
    </row>
    <row r="815" spans="4:4">
      <c r="D815" s="10"/>
    </row>
    <row r="816" spans="4:4">
      <c r="D816" s="10"/>
    </row>
    <row r="817" spans="4:4">
      <c r="D817" s="10"/>
    </row>
    <row r="818" spans="4:4">
      <c r="D818" s="10"/>
    </row>
    <row r="819" spans="4:4">
      <c r="D819" s="10"/>
    </row>
    <row r="820" spans="4:4">
      <c r="D820" s="10"/>
    </row>
    <row r="821" spans="4:4">
      <c r="D821" s="10"/>
    </row>
    <row r="822" spans="4:4">
      <c r="D822" s="10"/>
    </row>
    <row r="823" spans="4:4">
      <c r="D823" s="10"/>
    </row>
    <row r="824" spans="4:4">
      <c r="D824" s="10"/>
    </row>
    <row r="825" spans="4:4">
      <c r="D825" s="10"/>
    </row>
    <row r="826" spans="4:4">
      <c r="D826" s="10"/>
    </row>
    <row r="827" spans="4:4">
      <c r="D827" s="10"/>
    </row>
    <row r="828" spans="4:4">
      <c r="D828" s="10"/>
    </row>
    <row r="829" spans="4:4">
      <c r="D829" s="10"/>
    </row>
    <row r="830" spans="4:4">
      <c r="D830" s="10"/>
    </row>
    <row r="831" spans="4:4">
      <c r="D831" s="10"/>
    </row>
    <row r="832" spans="4:4">
      <c r="D832" s="10"/>
    </row>
    <row r="833" spans="4:4">
      <c r="D833" s="10"/>
    </row>
    <row r="834" spans="4:4">
      <c r="D834" s="10"/>
    </row>
    <row r="835" spans="4:4">
      <c r="D835" s="10"/>
    </row>
    <row r="836" spans="4:4">
      <c r="D836" s="10"/>
    </row>
    <row r="837" spans="4:4">
      <c r="D837" s="10"/>
    </row>
    <row r="838" spans="4:4">
      <c r="D838" s="10"/>
    </row>
    <row r="839" spans="4:4">
      <c r="D839" s="10"/>
    </row>
    <row r="840" spans="4:4">
      <c r="D840" s="10"/>
    </row>
    <row r="841" spans="4:4">
      <c r="D841" s="10"/>
    </row>
    <row r="842" spans="4:4">
      <c r="D842" s="10"/>
    </row>
    <row r="843" spans="4:4">
      <c r="D843" s="10"/>
    </row>
    <row r="844" spans="4:4">
      <c r="D844" s="10"/>
    </row>
    <row r="845" spans="4:4">
      <c r="D845" s="10"/>
    </row>
    <row r="846" spans="4:4">
      <c r="D846" s="10"/>
    </row>
    <row r="847" spans="4:4">
      <c r="D847" s="10"/>
    </row>
    <row r="848" spans="4:4">
      <c r="D848" s="10"/>
    </row>
    <row r="849" spans="4:4">
      <c r="D849" s="10"/>
    </row>
    <row r="850" spans="4:4">
      <c r="D850" s="10"/>
    </row>
    <row r="851" spans="4:4">
      <c r="D851" s="10"/>
    </row>
    <row r="852" spans="4:4">
      <c r="D852" s="10"/>
    </row>
    <row r="853" spans="4:4">
      <c r="D853" s="10"/>
    </row>
    <row r="854" spans="4:4">
      <c r="D854" s="10"/>
    </row>
    <row r="855" spans="4:4">
      <c r="D855" s="10"/>
    </row>
    <row r="856" spans="4:4">
      <c r="D856" s="10"/>
    </row>
    <row r="857" spans="4:4">
      <c r="D857" s="10"/>
    </row>
    <row r="858" spans="4:4">
      <c r="D858" s="10"/>
    </row>
    <row r="859" spans="4:4">
      <c r="D859" s="10"/>
    </row>
    <row r="860" spans="4:4">
      <c r="D860" s="10"/>
    </row>
    <row r="861" spans="4:4">
      <c r="D861" s="10"/>
    </row>
    <row r="862" spans="4:4">
      <c r="D862" s="10"/>
    </row>
    <row r="863" spans="4:4">
      <c r="D863" s="10"/>
    </row>
    <row r="864" spans="4:4">
      <c r="D864" s="10"/>
    </row>
    <row r="865" spans="4:4">
      <c r="D865" s="10"/>
    </row>
    <row r="866" spans="4:4">
      <c r="D866" s="10"/>
    </row>
    <row r="867" spans="4:4">
      <c r="D867" s="10"/>
    </row>
    <row r="868" spans="4:4">
      <c r="D868" s="10"/>
    </row>
    <row r="869" spans="4:4">
      <c r="D869" s="10"/>
    </row>
    <row r="870" spans="4:4">
      <c r="D870" s="10"/>
    </row>
    <row r="871" spans="4:4">
      <c r="D871" s="10"/>
    </row>
    <row r="872" spans="4:4">
      <c r="D872" s="10"/>
    </row>
    <row r="873" spans="4:4">
      <c r="D873" s="10"/>
    </row>
    <row r="874" spans="4:4">
      <c r="D874" s="10"/>
    </row>
    <row r="875" spans="4:4">
      <c r="D875" s="10"/>
    </row>
    <row r="876" spans="4:4">
      <c r="D876" s="10"/>
    </row>
    <row r="877" spans="4:4">
      <c r="D877" s="10"/>
    </row>
    <row r="878" spans="4:4">
      <c r="D878" s="10"/>
    </row>
    <row r="879" spans="4:4">
      <c r="D879" s="10"/>
    </row>
    <row r="880" spans="4:4">
      <c r="D880" s="10"/>
    </row>
    <row r="881" spans="4:4">
      <c r="D881" s="10"/>
    </row>
    <row r="882" spans="4:4">
      <c r="D882" s="10"/>
    </row>
    <row r="883" spans="4:4">
      <c r="D883" s="10"/>
    </row>
    <row r="884" spans="4:4">
      <c r="D884" s="10"/>
    </row>
    <row r="885" spans="4:4">
      <c r="D885" s="10"/>
    </row>
    <row r="886" spans="4:4">
      <c r="D886" s="10"/>
    </row>
    <row r="887" spans="4:4">
      <c r="D887" s="10"/>
    </row>
    <row r="888" spans="4:4">
      <c r="D888" s="10"/>
    </row>
    <row r="889" spans="4:4">
      <c r="D889" s="10"/>
    </row>
    <row r="890" spans="4:4">
      <c r="D890" s="10"/>
    </row>
    <row r="891" spans="4:4">
      <c r="D891" s="10"/>
    </row>
    <row r="892" spans="4:4">
      <c r="D892" s="10"/>
    </row>
    <row r="893" spans="4:4">
      <c r="D893" s="10"/>
    </row>
    <row r="894" spans="4:4">
      <c r="D894" s="10"/>
    </row>
    <row r="895" spans="4:4">
      <c r="D895" s="10"/>
    </row>
    <row r="896" spans="4:4">
      <c r="D896" s="10"/>
    </row>
    <row r="897" spans="4:4">
      <c r="D897" s="10"/>
    </row>
    <row r="898" spans="4:4">
      <c r="D898" s="10"/>
    </row>
    <row r="899" spans="4:4">
      <c r="D899" s="10"/>
    </row>
    <row r="900" spans="4:4">
      <c r="D900" s="10"/>
    </row>
    <row r="901" spans="4:4">
      <c r="D901" s="10"/>
    </row>
    <row r="902" spans="4:4">
      <c r="D902" s="10"/>
    </row>
    <row r="903" spans="4:4">
      <c r="D903" s="10"/>
    </row>
    <row r="904" spans="4:4">
      <c r="D904" s="10"/>
    </row>
    <row r="905" spans="4:4">
      <c r="D905" s="10"/>
    </row>
    <row r="906" spans="4:4">
      <c r="D906" s="10"/>
    </row>
    <row r="907" spans="4:4">
      <c r="D907" s="10"/>
    </row>
    <row r="908" spans="4:4">
      <c r="D908" s="10"/>
    </row>
    <row r="909" spans="4:4">
      <c r="D909" s="10"/>
    </row>
    <row r="910" spans="4:4">
      <c r="D910" s="10"/>
    </row>
    <row r="911" spans="4:4">
      <c r="D911" s="10"/>
    </row>
    <row r="912" spans="4:4">
      <c r="D912" s="10"/>
    </row>
    <row r="913" spans="4:4">
      <c r="D913" s="10"/>
    </row>
    <row r="914" spans="4:4">
      <c r="D914" s="10"/>
    </row>
    <row r="915" spans="4:4">
      <c r="D915" s="10"/>
    </row>
    <row r="916" spans="4:4">
      <c r="D916" s="10"/>
    </row>
    <row r="917" spans="4:4">
      <c r="D917" s="10"/>
    </row>
    <row r="918" spans="4:4">
      <c r="D918" s="10"/>
    </row>
    <row r="919" spans="4:4">
      <c r="D919" s="10"/>
    </row>
    <row r="920" spans="4:4">
      <c r="D920" s="10"/>
    </row>
    <row r="921" spans="4:4">
      <c r="D921" s="10"/>
    </row>
    <row r="922" spans="4:4">
      <c r="D922" s="10"/>
    </row>
    <row r="923" spans="4:4">
      <c r="D923" s="10"/>
    </row>
    <row r="924" spans="4:4">
      <c r="D924" s="10"/>
    </row>
    <row r="925" spans="4:4">
      <c r="D925" s="10"/>
    </row>
    <row r="926" spans="4:4">
      <c r="D926" s="10"/>
    </row>
    <row r="927" spans="4:4">
      <c r="D927" s="10"/>
    </row>
    <row r="928" spans="4:4">
      <c r="D928" s="10"/>
    </row>
    <row r="929" spans="4:4">
      <c r="D929" s="10"/>
    </row>
    <row r="930" spans="4:4">
      <c r="D930" s="10"/>
    </row>
    <row r="931" spans="4:4">
      <c r="D931" s="10"/>
    </row>
    <row r="932" spans="4:4">
      <c r="D932" s="10"/>
    </row>
    <row r="933" spans="4:4">
      <c r="D933" s="10"/>
    </row>
    <row r="934" spans="4:4">
      <c r="D934" s="10"/>
    </row>
    <row r="935" spans="4:4">
      <c r="D935" s="10"/>
    </row>
    <row r="936" spans="4:4">
      <c r="D936" s="10"/>
    </row>
    <row r="937" spans="4:4">
      <c r="D937" s="10"/>
    </row>
    <row r="938" spans="4:4">
      <c r="D938" s="10"/>
    </row>
    <row r="939" spans="4:4">
      <c r="D939" s="10"/>
    </row>
    <row r="940" spans="4:4">
      <c r="D940" s="10"/>
    </row>
    <row r="941" spans="4:4">
      <c r="D941" s="10"/>
    </row>
    <row r="942" spans="4:4">
      <c r="D942" s="10"/>
    </row>
    <row r="943" spans="4:4">
      <c r="D943" s="10"/>
    </row>
    <row r="944" spans="4:4">
      <c r="D944" s="10"/>
    </row>
    <row r="945" spans="4:4">
      <c r="D945" s="10"/>
    </row>
    <row r="946" spans="4:4">
      <c r="D946" s="10"/>
    </row>
    <row r="947" spans="4:4">
      <c r="D947" s="10"/>
    </row>
    <row r="948" spans="4:4">
      <c r="D948" s="10"/>
    </row>
    <row r="949" spans="4:4">
      <c r="D949" s="10"/>
    </row>
    <row r="950" spans="4:4">
      <c r="D950" s="10"/>
    </row>
    <row r="951" spans="4:4">
      <c r="D951" s="10"/>
    </row>
    <row r="952" spans="4:4">
      <c r="D952" s="10"/>
    </row>
    <row r="953" spans="4:4">
      <c r="D953" s="10"/>
    </row>
    <row r="954" spans="4:4">
      <c r="D954" s="10"/>
    </row>
    <row r="955" spans="4:4">
      <c r="D955" s="10"/>
    </row>
    <row r="956" spans="4:4">
      <c r="D956" s="10"/>
    </row>
    <row r="957" spans="4:4">
      <c r="D957" s="10"/>
    </row>
    <row r="958" spans="4:4">
      <c r="D958" s="10"/>
    </row>
    <row r="959" spans="4:4">
      <c r="D959" s="10"/>
    </row>
    <row r="960" spans="4:4">
      <c r="D960" s="10"/>
    </row>
    <row r="961" spans="4:4">
      <c r="D961" s="10"/>
    </row>
    <row r="962" spans="4:4">
      <c r="D962" s="10"/>
    </row>
    <row r="963" spans="4:4">
      <c r="D963" s="10"/>
    </row>
    <row r="964" spans="4:4">
      <c r="D964" s="10"/>
    </row>
    <row r="965" spans="4:4">
      <c r="D965" s="10"/>
    </row>
    <row r="966" spans="4:4">
      <c r="D966" s="10"/>
    </row>
    <row r="967" spans="4:4">
      <c r="D967" s="10"/>
    </row>
    <row r="968" spans="4:4">
      <c r="D968" s="10"/>
    </row>
    <row r="969" spans="4:4">
      <c r="D969" s="10"/>
    </row>
    <row r="970" spans="4:4">
      <c r="D970" s="10"/>
    </row>
    <row r="971" spans="4:4">
      <c r="D971" s="10"/>
    </row>
    <row r="972" spans="4:4">
      <c r="D972" s="10"/>
    </row>
    <row r="973" spans="4:4">
      <c r="D973" s="10"/>
    </row>
    <row r="974" spans="4:4">
      <c r="D974" s="10"/>
    </row>
    <row r="975" spans="4:4">
      <c r="D975" s="10"/>
    </row>
    <row r="976" spans="4:4">
      <c r="D976" s="10"/>
    </row>
    <row r="977" spans="4:4">
      <c r="D977" s="10"/>
    </row>
    <row r="978" spans="4:4">
      <c r="D978" s="10"/>
    </row>
    <row r="979" spans="4:4">
      <c r="D979" s="10"/>
    </row>
    <row r="980" spans="4:4">
      <c r="D980" s="10"/>
    </row>
    <row r="981" spans="4:4">
      <c r="D981" s="10"/>
    </row>
    <row r="982" spans="4:4">
      <c r="D982" s="10"/>
    </row>
    <row r="983" spans="4:4">
      <c r="D983" s="10"/>
    </row>
    <row r="984" spans="4:4">
      <c r="D984" s="10"/>
    </row>
    <row r="985" spans="4:4">
      <c r="D985" s="10"/>
    </row>
    <row r="986" spans="4:4">
      <c r="D986" s="10"/>
    </row>
    <row r="987" spans="4:4">
      <c r="D987" s="10"/>
    </row>
    <row r="988" spans="4:4">
      <c r="D988" s="10"/>
    </row>
    <row r="989" spans="4:4">
      <c r="D989" s="10"/>
    </row>
    <row r="990" spans="4:4">
      <c r="D990" s="10"/>
    </row>
    <row r="991" spans="4:4">
      <c r="D991" s="10"/>
    </row>
    <row r="992" spans="4:4">
      <c r="D992" s="10"/>
    </row>
    <row r="993" spans="4:4">
      <c r="D993" s="10"/>
    </row>
    <row r="994" spans="4:4">
      <c r="D994" s="10"/>
    </row>
    <row r="995" spans="4:4">
      <c r="D995" s="10"/>
    </row>
    <row r="996" spans="4:4">
      <c r="D996" s="10"/>
    </row>
    <row r="997" spans="4:4">
      <c r="D997" s="10"/>
    </row>
    <row r="998" spans="4:4">
      <c r="D998" s="10"/>
    </row>
    <row r="999" spans="4:4">
      <c r="D999" s="10"/>
    </row>
    <row r="1000" spans="4:4">
      <c r="D1000" s="10"/>
    </row>
    <row r="1001" spans="4:4">
      <c r="D1001" s="10"/>
    </row>
    <row r="1002" spans="4:4">
      <c r="D1002" s="10"/>
    </row>
    <row r="1003" spans="4:4">
      <c r="D1003" s="10"/>
    </row>
    <row r="1004" spans="4:4">
      <c r="D1004" s="10"/>
    </row>
    <row r="1005" spans="4:4">
      <c r="D1005" s="10"/>
    </row>
    <row r="1006" spans="4:4">
      <c r="D1006" s="10"/>
    </row>
    <row r="1007" spans="4:4">
      <c r="D1007" s="10"/>
    </row>
    <row r="1008" spans="4:4">
      <c r="D1008" s="10"/>
    </row>
    <row r="1009" spans="4:4">
      <c r="D1009" s="10"/>
    </row>
    <row r="1010" spans="4:4">
      <c r="D1010" s="10"/>
    </row>
    <row r="1011" spans="4:4">
      <c r="D1011" s="10"/>
    </row>
    <row r="1012" spans="4:4">
      <c r="D1012" s="10"/>
    </row>
    <row r="1013" spans="4:4">
      <c r="D1013" s="10"/>
    </row>
    <row r="1014" spans="4:4">
      <c r="D1014" s="10"/>
    </row>
    <row r="1015" spans="4:4">
      <c r="D1015" s="10"/>
    </row>
    <row r="1016" spans="4:4">
      <c r="D1016" s="10"/>
    </row>
    <row r="1017" spans="4:4">
      <c r="D1017" s="10"/>
    </row>
    <row r="1018" spans="4:4">
      <c r="D1018" s="10"/>
    </row>
    <row r="1019" spans="4:4">
      <c r="D1019" s="10"/>
    </row>
    <row r="1020" spans="4:4">
      <c r="D1020" s="10"/>
    </row>
    <row r="1021" spans="4:4">
      <c r="D1021" s="10"/>
    </row>
    <row r="1022" spans="4:4">
      <c r="D1022" s="10"/>
    </row>
    <row r="1023" spans="4:4">
      <c r="D1023" s="10"/>
    </row>
    <row r="1024" spans="4:4">
      <c r="D1024" s="10"/>
    </row>
    <row r="1025" spans="4:4">
      <c r="D1025" s="10"/>
    </row>
    <row r="1026" spans="4:4">
      <c r="D1026" s="10"/>
    </row>
    <row r="1027" spans="4:4">
      <c r="D1027" s="10"/>
    </row>
    <row r="1028" spans="4:4">
      <c r="D1028" s="10"/>
    </row>
    <row r="1029" spans="4:4">
      <c r="D1029" s="10"/>
    </row>
    <row r="1030" spans="4:4">
      <c r="D1030" s="10"/>
    </row>
    <row r="1031" spans="4:4">
      <c r="D1031" s="10"/>
    </row>
    <row r="1032" spans="4:4">
      <c r="D1032" s="10"/>
    </row>
    <row r="1033" spans="4:4">
      <c r="D1033" s="10"/>
    </row>
    <row r="1034" spans="4:4">
      <c r="D1034" s="10"/>
    </row>
    <row r="1035" spans="4:4">
      <c r="D1035" s="10"/>
    </row>
    <row r="1036" spans="4:4">
      <c r="D1036" s="10"/>
    </row>
    <row r="1037" spans="4:4">
      <c r="D1037" s="10"/>
    </row>
    <row r="1038" spans="4:4">
      <c r="D1038" s="10"/>
    </row>
    <row r="1039" spans="4:4">
      <c r="D1039" s="10"/>
    </row>
    <row r="1040" spans="4:4">
      <c r="D1040" s="10"/>
    </row>
    <row r="1041" spans="4:4">
      <c r="D1041" s="10"/>
    </row>
    <row r="1042" spans="4:4">
      <c r="D1042" s="10"/>
    </row>
    <row r="1043" spans="4:4">
      <c r="D1043" s="10"/>
    </row>
    <row r="1044" spans="4:4">
      <c r="D1044" s="10"/>
    </row>
    <row r="1045" spans="4:4">
      <c r="D1045" s="10"/>
    </row>
    <row r="1046" spans="4:4">
      <c r="D1046" s="10"/>
    </row>
    <row r="1047" spans="4:4">
      <c r="D1047" s="10"/>
    </row>
    <row r="1048" spans="4:4">
      <c r="D1048" s="10"/>
    </row>
    <row r="1049" spans="4:4">
      <c r="D1049" s="10"/>
    </row>
    <row r="1050" spans="4:4">
      <c r="D1050" s="10"/>
    </row>
    <row r="1051" spans="4:4">
      <c r="D1051" s="10"/>
    </row>
    <row r="1052" spans="4:4">
      <c r="D1052" s="10"/>
    </row>
    <row r="1053" spans="4:4">
      <c r="D1053" s="10"/>
    </row>
    <row r="1054" spans="4:4">
      <c r="D1054" s="10"/>
    </row>
    <row r="1055" spans="4:4">
      <c r="D1055" s="10"/>
    </row>
    <row r="1056" spans="4:4">
      <c r="D1056" s="10"/>
    </row>
    <row r="1057" spans="4:4">
      <c r="D1057" s="10"/>
    </row>
    <row r="1058" spans="4:4">
      <c r="D1058" s="10"/>
    </row>
    <row r="1059" spans="4:4">
      <c r="D1059" s="10"/>
    </row>
    <row r="1060" spans="4:4">
      <c r="D1060" s="10"/>
    </row>
    <row r="1061" spans="4:4">
      <c r="D1061" s="10"/>
    </row>
    <row r="1062" spans="4:4">
      <c r="D1062" s="10"/>
    </row>
    <row r="1063" spans="4:4">
      <c r="D1063" s="10"/>
    </row>
    <row r="1064" spans="4:4">
      <c r="D1064" s="10"/>
    </row>
    <row r="1065" spans="4:4">
      <c r="D1065" s="10"/>
    </row>
    <row r="1066" spans="4:4">
      <c r="D1066" s="10"/>
    </row>
    <row r="1067" spans="4:4">
      <c r="D1067" s="10"/>
    </row>
    <row r="1068" spans="4:4">
      <c r="D1068" s="10"/>
    </row>
    <row r="1069" spans="4:4">
      <c r="D1069" s="10"/>
    </row>
    <row r="1070" spans="4:4">
      <c r="D1070" s="10"/>
    </row>
    <row r="1071" spans="4:4">
      <c r="D1071" s="10"/>
    </row>
    <row r="1072" spans="4:4">
      <c r="D1072" s="10"/>
    </row>
    <row r="1073" spans="4:4">
      <c r="D1073" s="10"/>
    </row>
    <row r="1074" spans="4:4">
      <c r="D1074" s="10"/>
    </row>
    <row r="1075" spans="4:4">
      <c r="D1075" s="10"/>
    </row>
    <row r="1076" spans="4:4">
      <c r="D1076" s="10"/>
    </row>
    <row r="1077" spans="4:4">
      <c r="D1077" s="10"/>
    </row>
    <row r="1078" spans="4:4">
      <c r="D1078" s="10"/>
    </row>
    <row r="1079" spans="4:4">
      <c r="D1079" s="10"/>
    </row>
    <row r="1080" spans="4:4">
      <c r="D1080" s="10"/>
    </row>
    <row r="1081" spans="4:4">
      <c r="D1081" s="10"/>
    </row>
    <row r="1082" spans="4:4">
      <c r="D1082" s="10"/>
    </row>
    <row r="1083" spans="4:4">
      <c r="D1083" s="10"/>
    </row>
    <row r="1084" spans="4:4">
      <c r="D1084" s="10"/>
    </row>
    <row r="1085" spans="4:4">
      <c r="D1085" s="10"/>
    </row>
    <row r="1086" spans="4:4">
      <c r="D1086" s="10"/>
    </row>
    <row r="1087" spans="4:4">
      <c r="D1087" s="10"/>
    </row>
    <row r="1088" spans="4:4">
      <c r="D1088" s="10"/>
    </row>
    <row r="1089" spans="4:4">
      <c r="D1089" s="10"/>
    </row>
    <row r="1090" spans="4:4">
      <c r="D1090" s="10"/>
    </row>
    <row r="1091" spans="4:4">
      <c r="D1091" s="10"/>
    </row>
    <row r="1092" spans="4:4">
      <c r="D1092" s="10"/>
    </row>
    <row r="1093" spans="4:4">
      <c r="D1093" s="10"/>
    </row>
    <row r="1094" spans="4:4">
      <c r="D1094" s="10"/>
    </row>
    <row r="1095" spans="4:4">
      <c r="D1095" s="10"/>
    </row>
    <row r="1096" spans="4:4">
      <c r="D1096" s="10"/>
    </row>
    <row r="1097" spans="4:4">
      <c r="D1097" s="10"/>
    </row>
    <row r="1098" spans="4:4">
      <c r="D1098" s="10"/>
    </row>
    <row r="1099" spans="4:4">
      <c r="D1099" s="10"/>
    </row>
    <row r="1100" spans="4:4">
      <c r="D1100" s="10"/>
    </row>
    <row r="1101" spans="4:4">
      <c r="D1101" s="10"/>
    </row>
    <row r="1102" spans="4:4">
      <c r="D1102" s="10"/>
    </row>
    <row r="1103" spans="4:4">
      <c r="D1103" s="10"/>
    </row>
    <row r="1104" spans="4:4">
      <c r="D1104" s="10"/>
    </row>
    <row r="1105" spans="4:4">
      <c r="D1105" s="10"/>
    </row>
    <row r="1106" spans="4:4">
      <c r="D1106" s="10"/>
    </row>
    <row r="1107" spans="4:4">
      <c r="D1107" s="10"/>
    </row>
    <row r="1108" spans="4:4">
      <c r="D1108" s="10"/>
    </row>
    <row r="1109" spans="4:4">
      <c r="D1109" s="10"/>
    </row>
    <row r="1110" spans="4:4">
      <c r="D1110" s="10"/>
    </row>
    <row r="1111" spans="4:4">
      <c r="D1111" s="10"/>
    </row>
    <row r="1112" spans="4:4">
      <c r="D1112" s="10"/>
    </row>
    <row r="1113" spans="4:4">
      <c r="D1113" s="10"/>
    </row>
    <row r="1114" spans="4:4">
      <c r="D1114" s="10"/>
    </row>
    <row r="1115" spans="4:4">
      <c r="D1115" s="10"/>
    </row>
    <row r="1116" spans="4:4">
      <c r="D1116" s="10"/>
    </row>
    <row r="1117" spans="4:4">
      <c r="D1117" s="10"/>
    </row>
    <row r="1118" spans="4:4">
      <c r="D1118" s="10"/>
    </row>
    <row r="1119" spans="4:4">
      <c r="D1119" s="10"/>
    </row>
    <row r="1120" spans="4:4">
      <c r="D1120" s="10"/>
    </row>
    <row r="1121" spans="4:4">
      <c r="D1121" s="10"/>
    </row>
    <row r="1122" spans="4:4">
      <c r="D1122" s="10"/>
    </row>
    <row r="1123" spans="4:4">
      <c r="D1123" s="10"/>
    </row>
    <row r="1124" spans="4:4">
      <c r="D1124" s="10"/>
    </row>
    <row r="1125" spans="4:4">
      <c r="D1125" s="10"/>
    </row>
    <row r="1126" spans="4:4">
      <c r="D1126" s="10"/>
    </row>
    <row r="1127" spans="4:4">
      <c r="D1127" s="10"/>
    </row>
    <row r="1128" spans="4:4">
      <c r="D1128" s="10"/>
    </row>
    <row r="1129" spans="4:4">
      <c r="D1129" s="10"/>
    </row>
    <row r="1130" spans="4:4">
      <c r="D1130" s="10"/>
    </row>
    <row r="1131" spans="4:4">
      <c r="D1131" s="10"/>
    </row>
    <row r="1132" spans="4:4">
      <c r="D1132" s="10"/>
    </row>
    <row r="1133" spans="4:4">
      <c r="D1133" s="10"/>
    </row>
    <row r="1134" spans="4:4">
      <c r="D1134" s="10"/>
    </row>
    <row r="1135" spans="4:4">
      <c r="D1135" s="10"/>
    </row>
    <row r="1136" spans="4:4">
      <c r="D1136" s="10"/>
    </row>
    <row r="1137" spans="4:4">
      <c r="D1137" s="10"/>
    </row>
    <row r="1138" spans="4:4">
      <c r="D1138" s="10"/>
    </row>
    <row r="1139" spans="4:4">
      <c r="D1139" s="10"/>
    </row>
    <row r="1140" spans="4:4">
      <c r="D1140" s="10"/>
    </row>
    <row r="1141" spans="4:4">
      <c r="D1141" s="10"/>
    </row>
    <row r="1142" spans="4:4">
      <c r="D1142" s="10"/>
    </row>
    <row r="1143" spans="4:4">
      <c r="D1143" s="10"/>
    </row>
    <row r="1144" spans="4:4">
      <c r="D1144" s="10"/>
    </row>
    <row r="1145" spans="4:4">
      <c r="D1145" s="10"/>
    </row>
    <row r="1146" spans="4:4">
      <c r="D1146" s="10"/>
    </row>
    <row r="1147" spans="4:4">
      <c r="D1147" s="10"/>
    </row>
    <row r="1148" spans="4:4">
      <c r="D1148" s="10"/>
    </row>
    <row r="1149" spans="4:4">
      <c r="D1149" s="10"/>
    </row>
    <row r="1150" spans="4:4">
      <c r="D1150" s="10"/>
    </row>
    <row r="1151" spans="4:4">
      <c r="D1151" s="10"/>
    </row>
    <row r="1152" spans="4:4">
      <c r="D1152" s="10"/>
    </row>
    <row r="1153" spans="4:4">
      <c r="D1153" s="10"/>
    </row>
    <row r="1154" spans="4:4">
      <c r="D1154" s="10"/>
    </row>
    <row r="1155" spans="4:4">
      <c r="D1155" s="10"/>
    </row>
    <row r="1156" spans="4:4">
      <c r="D1156" s="10"/>
    </row>
    <row r="1157" spans="4:4">
      <c r="D1157" s="10"/>
    </row>
    <row r="1158" spans="4:4">
      <c r="D1158" s="10"/>
    </row>
    <row r="1159" spans="4:4">
      <c r="D1159" s="10"/>
    </row>
    <row r="1160" spans="4:4">
      <c r="D1160" s="10"/>
    </row>
    <row r="1161" spans="4:4">
      <c r="D1161" s="10"/>
    </row>
    <row r="1162" spans="4:4">
      <c r="D1162" s="10"/>
    </row>
    <row r="1163" spans="4:4">
      <c r="D1163" s="10"/>
    </row>
    <row r="1164" spans="4:4">
      <c r="D1164" s="10"/>
    </row>
    <row r="1165" spans="4:4">
      <c r="D1165" s="10"/>
    </row>
    <row r="1166" spans="4:4">
      <c r="D1166" s="10"/>
    </row>
    <row r="1167" spans="4:4">
      <c r="D1167" s="10"/>
    </row>
    <row r="1168" spans="4:4">
      <c r="D1168" s="10"/>
    </row>
    <row r="1169" spans="4:4">
      <c r="D1169" s="10"/>
    </row>
    <row r="1170" spans="4:4">
      <c r="D1170" s="10"/>
    </row>
    <row r="1171" spans="4:4">
      <c r="D1171" s="10"/>
    </row>
    <row r="1172" spans="4:4">
      <c r="D1172" s="10"/>
    </row>
    <row r="1173" spans="4:4">
      <c r="D1173" s="10"/>
    </row>
    <row r="1174" spans="4:4">
      <c r="D1174" s="10"/>
    </row>
    <row r="1175" spans="4:4">
      <c r="D1175" s="10"/>
    </row>
    <row r="1176" spans="4:4">
      <c r="D1176" s="10"/>
    </row>
    <row r="1177" spans="4:4">
      <c r="D1177" s="10"/>
    </row>
    <row r="1178" spans="4:4">
      <c r="D1178" s="10"/>
    </row>
    <row r="1179" spans="4:4">
      <c r="D1179" s="10"/>
    </row>
    <row r="1180" spans="4:4">
      <c r="D1180" s="10"/>
    </row>
    <row r="1181" spans="4:4">
      <c r="D1181" s="10"/>
    </row>
    <row r="1182" spans="4:4">
      <c r="D1182" s="10"/>
    </row>
    <row r="1183" spans="4:4">
      <c r="D1183" s="10"/>
    </row>
    <row r="1184" spans="4:4">
      <c r="D1184" s="10"/>
    </row>
    <row r="1185" spans="4:4">
      <c r="D1185" s="10"/>
    </row>
    <row r="1186" spans="4:4">
      <c r="D1186" s="10"/>
    </row>
    <row r="1187" spans="4:4">
      <c r="D1187" s="10"/>
    </row>
    <row r="1188" spans="4:4">
      <c r="D1188" s="10"/>
    </row>
    <row r="1189" spans="4:4">
      <c r="D1189" s="10"/>
    </row>
    <row r="1190" spans="4:4">
      <c r="D1190" s="10"/>
    </row>
    <row r="1191" spans="4:4">
      <c r="D1191" s="10"/>
    </row>
    <row r="1192" spans="4:4">
      <c r="D1192" s="10"/>
    </row>
    <row r="1193" spans="4:4">
      <c r="D1193" s="10"/>
    </row>
    <row r="1194" spans="4:4">
      <c r="D1194" s="10"/>
    </row>
    <row r="1195" spans="4:4">
      <c r="D1195" s="10"/>
    </row>
    <row r="1196" spans="4:4">
      <c r="D1196" s="10"/>
    </row>
    <row r="1197" spans="4:4">
      <c r="D1197" s="10"/>
    </row>
    <row r="1198" spans="4:4">
      <c r="D1198" s="10"/>
    </row>
    <row r="1199" spans="4:4">
      <c r="D1199" s="10"/>
    </row>
    <row r="1200" spans="4:4">
      <c r="D1200" s="10"/>
    </row>
    <row r="1201" spans="4:4">
      <c r="D1201" s="10"/>
    </row>
    <row r="1202" spans="4:4">
      <c r="D1202" s="10"/>
    </row>
    <row r="1203" spans="4:4">
      <c r="D1203" s="10"/>
    </row>
    <row r="1204" spans="4:4">
      <c r="D1204" s="10"/>
    </row>
    <row r="1205" spans="4:4">
      <c r="D1205" s="10"/>
    </row>
    <row r="1206" spans="4:4">
      <c r="D1206" s="10"/>
    </row>
    <row r="1207" spans="4:4">
      <c r="D1207" s="10"/>
    </row>
    <row r="1208" spans="4:4">
      <c r="D1208" s="10"/>
    </row>
    <row r="1209" spans="4:4">
      <c r="D1209" s="10"/>
    </row>
    <row r="1210" spans="4:4">
      <c r="D1210" s="10"/>
    </row>
    <row r="1211" spans="4:4">
      <c r="D1211" s="10"/>
    </row>
    <row r="1212" spans="4:4">
      <c r="D1212" s="10"/>
    </row>
    <row r="1213" spans="4:4">
      <c r="D1213" s="10"/>
    </row>
    <row r="1214" spans="4:4">
      <c r="D1214" s="10"/>
    </row>
    <row r="1215" spans="4:4">
      <c r="D1215" s="10"/>
    </row>
    <row r="1216" spans="4:4">
      <c r="D1216" s="10"/>
    </row>
    <row r="1217" spans="4:4">
      <c r="D1217" s="10"/>
    </row>
    <row r="1218" spans="4:4">
      <c r="D1218" s="10"/>
    </row>
    <row r="1219" spans="4:4">
      <c r="D1219" s="10"/>
    </row>
    <row r="1220" spans="4:4">
      <c r="D1220" s="10"/>
    </row>
    <row r="1221" spans="4:4">
      <c r="D1221" s="10"/>
    </row>
    <row r="1222" spans="4:4">
      <c r="D1222" s="10"/>
    </row>
    <row r="1223" spans="4:4">
      <c r="D1223" s="10"/>
    </row>
    <row r="1224" spans="4:4">
      <c r="D1224" s="10"/>
    </row>
    <row r="1225" spans="4:4">
      <c r="D1225" s="10"/>
    </row>
    <row r="1226" spans="4:4">
      <c r="D1226" s="10"/>
    </row>
    <row r="1227" spans="4:4">
      <c r="D1227" s="10"/>
    </row>
    <row r="1228" spans="4:4">
      <c r="D1228" s="10"/>
    </row>
    <row r="1229" spans="4:4">
      <c r="D1229" s="10"/>
    </row>
    <row r="1230" spans="4:4">
      <c r="D1230" s="10"/>
    </row>
    <row r="1231" spans="4:4">
      <c r="D1231" s="10"/>
    </row>
    <row r="1232" spans="4:4">
      <c r="D1232" s="10"/>
    </row>
    <row r="1233" spans="4:4">
      <c r="D1233" s="10"/>
    </row>
    <row r="1234" spans="4:4">
      <c r="D1234" s="10"/>
    </row>
    <row r="1235" spans="4:4">
      <c r="D1235" s="10"/>
    </row>
    <row r="1236" spans="4:4">
      <c r="D1236" s="10"/>
    </row>
    <row r="1237" spans="4:4">
      <c r="D1237" s="10"/>
    </row>
    <row r="1238" spans="4:4">
      <c r="D1238" s="10"/>
    </row>
    <row r="1239" spans="4:4">
      <c r="D1239" s="10"/>
    </row>
    <row r="1240" spans="4:4">
      <c r="D1240" s="10"/>
    </row>
    <row r="1241" spans="4:4">
      <c r="D1241" s="10"/>
    </row>
    <row r="1242" spans="4:4">
      <c r="D1242" s="10"/>
    </row>
    <row r="1243" spans="4:4">
      <c r="D1243" s="10"/>
    </row>
    <row r="1244" spans="4:4">
      <c r="D1244" s="10"/>
    </row>
    <row r="1245" spans="4:4">
      <c r="D1245" s="10"/>
    </row>
    <row r="1246" spans="4:4">
      <c r="D1246" s="10"/>
    </row>
    <row r="1247" spans="4:4">
      <c r="D1247" s="10"/>
    </row>
    <row r="1248" spans="4:4">
      <c r="D1248" s="10"/>
    </row>
    <row r="1249" spans="4:4">
      <c r="D1249" s="10"/>
    </row>
    <row r="1250" spans="4:4">
      <c r="D1250" s="10"/>
    </row>
    <row r="1251" spans="4:4">
      <c r="D1251" s="10"/>
    </row>
    <row r="1252" spans="4:4">
      <c r="D1252" s="10"/>
    </row>
    <row r="1253" spans="4:4">
      <c r="D1253" s="10"/>
    </row>
    <row r="1254" spans="4:4">
      <c r="D1254" s="10"/>
    </row>
    <row r="1255" spans="4:4">
      <c r="D1255" s="10"/>
    </row>
    <row r="1256" spans="4:4">
      <c r="D1256" s="10"/>
    </row>
    <row r="1257" spans="4:4">
      <c r="D1257" s="10"/>
    </row>
    <row r="1258" spans="4:4">
      <c r="D1258" s="10"/>
    </row>
    <row r="1259" spans="4:4">
      <c r="D1259" s="10"/>
    </row>
    <row r="1260" spans="4:4">
      <c r="D1260" s="10"/>
    </row>
    <row r="1261" spans="4:4">
      <c r="D1261" s="10"/>
    </row>
    <row r="1262" spans="4:4">
      <c r="D1262" s="10"/>
    </row>
    <row r="1263" spans="4:4">
      <c r="D1263" s="10"/>
    </row>
    <row r="1264" spans="4:4">
      <c r="D1264" s="10"/>
    </row>
    <row r="1265" spans="4:4">
      <c r="D1265" s="10"/>
    </row>
    <row r="1266" spans="4:4">
      <c r="D1266" s="10"/>
    </row>
    <row r="1267" spans="4:4">
      <c r="D1267" s="10"/>
    </row>
    <row r="1268" spans="4:4">
      <c r="D1268" s="10"/>
    </row>
    <row r="1269" spans="4:4">
      <c r="D1269" s="10"/>
    </row>
    <row r="1270" spans="4:4">
      <c r="D1270" s="10"/>
    </row>
    <row r="1271" spans="4:4">
      <c r="D1271" s="10"/>
    </row>
    <row r="1272" spans="4:4">
      <c r="D1272" s="10"/>
    </row>
    <row r="1273" spans="4:4">
      <c r="D1273" s="10"/>
    </row>
    <row r="1274" spans="4:4">
      <c r="D1274" s="10"/>
    </row>
    <row r="1275" spans="4:4">
      <c r="D1275" s="10"/>
    </row>
    <row r="1276" spans="4:4">
      <c r="D1276" s="10"/>
    </row>
    <row r="1277" spans="4:4">
      <c r="D1277" s="10"/>
    </row>
    <row r="1278" spans="4:4">
      <c r="D1278" s="10"/>
    </row>
    <row r="1279" spans="4:4">
      <c r="D1279" s="10"/>
    </row>
    <row r="1280" spans="4:4">
      <c r="D1280" s="10"/>
    </row>
    <row r="1281" spans="4:4">
      <c r="D1281" s="10"/>
    </row>
    <row r="1282" spans="4:4">
      <c r="D1282" s="10"/>
    </row>
    <row r="1283" spans="4:4">
      <c r="D1283" s="10"/>
    </row>
    <row r="1284" spans="4:4">
      <c r="D1284" s="10"/>
    </row>
    <row r="1285" spans="4:4">
      <c r="D1285" s="10"/>
    </row>
    <row r="1286" spans="4:4">
      <c r="D1286" s="10"/>
    </row>
    <row r="1287" spans="4:4">
      <c r="D1287" s="10"/>
    </row>
    <row r="1288" spans="4:4">
      <c r="D1288" s="10"/>
    </row>
    <row r="1289" spans="4:4">
      <c r="D1289" s="10"/>
    </row>
    <row r="1290" spans="4:4">
      <c r="D1290" s="10"/>
    </row>
    <row r="1291" spans="4:4">
      <c r="D1291" s="10"/>
    </row>
    <row r="1292" spans="4:4">
      <c r="D1292" s="10"/>
    </row>
    <row r="1293" spans="4:4">
      <c r="D1293" s="10"/>
    </row>
    <row r="1294" spans="4:4">
      <c r="D1294" s="10"/>
    </row>
    <row r="1295" spans="4:4">
      <c r="D1295" s="10"/>
    </row>
    <row r="1296" spans="4:4">
      <c r="D1296" s="10"/>
    </row>
    <row r="1297" spans="4:4">
      <c r="D1297" s="10"/>
    </row>
    <row r="1298" spans="4:4">
      <c r="D1298" s="10"/>
    </row>
    <row r="1299" spans="4:4">
      <c r="D1299" s="10"/>
    </row>
    <row r="1300" spans="4:4">
      <c r="D1300" s="10"/>
    </row>
    <row r="1301" spans="4:4">
      <c r="D1301" s="10"/>
    </row>
    <row r="1302" spans="4:4">
      <c r="D1302" s="10"/>
    </row>
    <row r="1303" spans="4:4">
      <c r="D1303" s="10"/>
    </row>
    <row r="1304" spans="4:4">
      <c r="D1304" s="10"/>
    </row>
    <row r="1305" spans="4:4">
      <c r="D1305" s="10"/>
    </row>
    <row r="1306" spans="4:4">
      <c r="D1306" s="10"/>
    </row>
    <row r="1307" spans="4:4">
      <c r="D1307" s="10"/>
    </row>
    <row r="1308" spans="4:4">
      <c r="D1308" s="10"/>
    </row>
    <row r="1309" spans="4:4">
      <c r="D1309" s="10"/>
    </row>
    <row r="1310" spans="4:4">
      <c r="D1310" s="10"/>
    </row>
    <row r="1311" spans="4:4">
      <c r="D1311" s="10"/>
    </row>
    <row r="1312" spans="4:4">
      <c r="D1312" s="10"/>
    </row>
    <row r="1313" spans="4:4">
      <c r="D1313" s="10"/>
    </row>
    <row r="1314" spans="4:4">
      <c r="D1314" s="10"/>
    </row>
    <row r="1315" spans="4:4">
      <c r="D1315" s="10"/>
    </row>
    <row r="1316" spans="4:4">
      <c r="D1316" s="10"/>
    </row>
    <row r="1317" spans="4:4">
      <c r="D1317" s="10"/>
    </row>
    <row r="1318" spans="4:4">
      <c r="D1318" s="10"/>
    </row>
    <row r="1319" spans="4:4">
      <c r="D1319" s="10"/>
    </row>
    <row r="1320" spans="4:4">
      <c r="D1320" s="10"/>
    </row>
    <row r="1321" spans="4:4">
      <c r="D1321" s="10"/>
    </row>
    <row r="1322" spans="4:4">
      <c r="D1322" s="10"/>
    </row>
    <row r="1323" spans="4:4">
      <c r="D1323" s="10"/>
    </row>
    <row r="1324" spans="4:4">
      <c r="D1324" s="10"/>
    </row>
    <row r="1325" spans="4:4">
      <c r="D1325" s="10"/>
    </row>
    <row r="1326" spans="4:4">
      <c r="D1326" s="10"/>
    </row>
    <row r="1327" spans="4:4">
      <c r="D1327" s="10"/>
    </row>
    <row r="1328" spans="4:4">
      <c r="D1328" s="10"/>
    </row>
    <row r="1329" spans="4:4">
      <c r="D1329" s="10"/>
    </row>
    <row r="1330" spans="4:4">
      <c r="D1330" s="10"/>
    </row>
    <row r="1331" spans="4:4">
      <c r="D1331" s="10"/>
    </row>
    <row r="1332" spans="4:4">
      <c r="D1332" s="10"/>
    </row>
    <row r="1333" spans="4:4">
      <c r="D1333" s="10"/>
    </row>
    <row r="1334" spans="4:4">
      <c r="D1334" s="10"/>
    </row>
    <row r="1335" spans="4:4">
      <c r="D1335" s="10"/>
    </row>
    <row r="1336" spans="4:4">
      <c r="D1336" s="10"/>
    </row>
    <row r="1337" spans="4:4">
      <c r="D1337" s="10"/>
    </row>
    <row r="1338" spans="4:4">
      <c r="D1338" s="10"/>
    </row>
    <row r="1339" spans="4:4">
      <c r="D1339" s="10"/>
    </row>
    <row r="1340" spans="4:4">
      <c r="D1340" s="10"/>
    </row>
    <row r="1341" spans="4:4">
      <c r="D1341" s="10"/>
    </row>
    <row r="1342" spans="4:4">
      <c r="D1342" s="10"/>
    </row>
    <row r="1343" spans="4:4">
      <c r="D1343" s="10"/>
    </row>
    <row r="1344" spans="4:4">
      <c r="D1344" s="10"/>
    </row>
    <row r="1345" spans="4:4">
      <c r="D1345" s="10"/>
    </row>
    <row r="1346" spans="4:4">
      <c r="D1346" s="10"/>
    </row>
    <row r="1347" spans="4:4">
      <c r="D1347" s="10"/>
    </row>
    <row r="1348" spans="4:4">
      <c r="D1348" s="10"/>
    </row>
    <row r="1349" spans="4:4">
      <c r="D1349" s="10"/>
    </row>
    <row r="1350" spans="4:4">
      <c r="D1350" s="10"/>
    </row>
    <row r="1351" spans="4:4">
      <c r="D1351" s="10"/>
    </row>
    <row r="1352" spans="4:4">
      <c r="D1352" s="10"/>
    </row>
    <row r="1353" spans="4:4">
      <c r="D1353" s="10"/>
    </row>
    <row r="1354" spans="4:4">
      <c r="D1354" s="10"/>
    </row>
    <row r="1355" spans="4:4">
      <c r="D1355" s="10"/>
    </row>
    <row r="1356" spans="4:4">
      <c r="D1356" s="10"/>
    </row>
    <row r="1357" spans="4:4">
      <c r="D1357" s="10"/>
    </row>
    <row r="1358" spans="4:4">
      <c r="D1358" s="10"/>
    </row>
    <row r="1359" spans="4:4">
      <c r="D1359" s="10"/>
    </row>
    <row r="1360" spans="4:4">
      <c r="D1360" s="10"/>
    </row>
    <row r="1361" spans="4:4">
      <c r="D1361" s="10"/>
    </row>
    <row r="1362" spans="4:4">
      <c r="D1362" s="10"/>
    </row>
    <row r="1363" spans="4:4">
      <c r="D1363" s="10"/>
    </row>
    <row r="1364" spans="4:4">
      <c r="D1364" s="10"/>
    </row>
    <row r="1365" spans="4:4">
      <c r="D1365" s="10"/>
    </row>
    <row r="1366" spans="4:4">
      <c r="D1366" s="10"/>
    </row>
    <row r="1367" spans="4:4">
      <c r="D1367" s="10"/>
    </row>
    <row r="1368" spans="4:4">
      <c r="D1368" s="10"/>
    </row>
    <row r="1369" spans="4:4">
      <c r="D1369" s="10"/>
    </row>
    <row r="1370" spans="4:4">
      <c r="D1370" s="10"/>
    </row>
    <row r="1371" spans="4:4">
      <c r="D1371" s="10"/>
    </row>
    <row r="1372" spans="4:4">
      <c r="D1372" s="10"/>
    </row>
    <row r="1373" spans="4:4">
      <c r="D1373" s="10"/>
    </row>
    <row r="1374" spans="4:4">
      <c r="D1374" s="10"/>
    </row>
    <row r="1375" spans="4:4">
      <c r="D1375" s="10"/>
    </row>
    <row r="1376" spans="4:4">
      <c r="D1376" s="10"/>
    </row>
    <row r="1377" spans="4:4">
      <c r="D1377" s="10"/>
    </row>
    <row r="1378" spans="4:4">
      <c r="D1378" s="10"/>
    </row>
    <row r="1379" spans="4:4">
      <c r="D1379" s="10"/>
    </row>
    <row r="1380" spans="4:4">
      <c r="D1380" s="10"/>
    </row>
    <row r="1381" spans="4:4">
      <c r="D1381" s="10"/>
    </row>
    <row r="1382" spans="4:4">
      <c r="D1382" s="10"/>
    </row>
    <row r="1383" spans="4:4">
      <c r="D1383" s="10"/>
    </row>
    <row r="1384" spans="4:4">
      <c r="D1384" s="10"/>
    </row>
    <row r="1385" spans="4:4">
      <c r="D1385" s="10"/>
    </row>
    <row r="1386" spans="4:4">
      <c r="D1386" s="10"/>
    </row>
    <row r="1387" spans="4:4">
      <c r="D1387" s="10"/>
    </row>
    <row r="1388" spans="4:4">
      <c r="D1388" s="10"/>
    </row>
    <row r="1389" spans="4:4">
      <c r="D1389" s="10"/>
    </row>
    <row r="1390" spans="4:4">
      <c r="D1390" s="10"/>
    </row>
    <row r="1391" spans="4:4">
      <c r="D1391" s="10"/>
    </row>
    <row r="1392" spans="4:4">
      <c r="D1392" s="10"/>
    </row>
    <row r="1393" spans="4:4">
      <c r="D1393" s="10"/>
    </row>
    <row r="1394" spans="4:4">
      <c r="D1394" s="10"/>
    </row>
    <row r="1395" spans="4:4">
      <c r="D1395" s="10"/>
    </row>
    <row r="1396" spans="4:4">
      <c r="D1396" s="10"/>
    </row>
    <row r="1397" spans="4:4">
      <c r="D1397" s="10"/>
    </row>
    <row r="1398" spans="4:4">
      <c r="D1398" s="10"/>
    </row>
    <row r="1399" spans="4:4">
      <c r="D1399" s="10"/>
    </row>
    <row r="1400" spans="4:4">
      <c r="D1400" s="10"/>
    </row>
    <row r="1401" spans="4:4">
      <c r="D1401" s="10"/>
    </row>
    <row r="1402" spans="4:4">
      <c r="D1402" s="10"/>
    </row>
    <row r="1403" spans="4:4">
      <c r="D1403" s="10"/>
    </row>
    <row r="1404" spans="4:4">
      <c r="D1404" s="10"/>
    </row>
    <row r="1405" spans="4:4">
      <c r="D1405" s="10"/>
    </row>
    <row r="1406" spans="4:4">
      <c r="D1406" s="10"/>
    </row>
    <row r="1407" spans="4:4">
      <c r="D1407" s="10"/>
    </row>
    <row r="1408" spans="4:4">
      <c r="D1408" s="10"/>
    </row>
    <row r="1409" spans="4:4">
      <c r="D1409" s="10"/>
    </row>
    <row r="1410" spans="4:4">
      <c r="D1410" s="10"/>
    </row>
    <row r="1411" spans="4:4">
      <c r="D1411" s="10"/>
    </row>
    <row r="1412" spans="4:4">
      <c r="D1412" s="10"/>
    </row>
    <row r="1413" spans="4:4">
      <c r="D1413" s="10"/>
    </row>
    <row r="1414" spans="4:4">
      <c r="D1414" s="10"/>
    </row>
    <row r="1415" spans="4:4">
      <c r="D1415" s="10"/>
    </row>
    <row r="1416" spans="4:4">
      <c r="D1416" s="10"/>
    </row>
    <row r="1417" spans="4:4">
      <c r="D1417" s="10"/>
    </row>
    <row r="1418" spans="4:4">
      <c r="D1418" s="10"/>
    </row>
    <row r="1419" spans="4:4">
      <c r="D1419" s="10"/>
    </row>
    <row r="1420" spans="4:4">
      <c r="D1420" s="10"/>
    </row>
    <row r="1421" spans="4:4">
      <c r="D1421" s="10"/>
    </row>
    <row r="1422" spans="4:4">
      <c r="D1422" s="10"/>
    </row>
    <row r="1423" spans="4:4">
      <c r="D1423" s="10"/>
    </row>
    <row r="1424" spans="4:4">
      <c r="D1424" s="10"/>
    </row>
    <row r="1425" spans="4:4">
      <c r="D1425" s="10"/>
    </row>
    <row r="1426" spans="4:4">
      <c r="D1426" s="10"/>
    </row>
    <row r="1427" spans="4:4">
      <c r="D1427" s="10"/>
    </row>
    <row r="1428" spans="4:4">
      <c r="D1428" s="10"/>
    </row>
    <row r="1429" spans="4:4">
      <c r="D1429" s="10"/>
    </row>
    <row r="1430" spans="4:4">
      <c r="D1430" s="10"/>
    </row>
    <row r="1431" spans="4:4">
      <c r="D1431" s="10"/>
    </row>
    <row r="1432" spans="4:4">
      <c r="D1432" s="10"/>
    </row>
    <row r="1433" spans="4:4">
      <c r="D1433" s="10"/>
    </row>
    <row r="1434" spans="4:4">
      <c r="D1434" s="10"/>
    </row>
    <row r="1435" spans="4:4">
      <c r="D1435" s="10"/>
    </row>
    <row r="1436" spans="4:4">
      <c r="D1436" s="10"/>
    </row>
    <row r="1437" spans="4:4">
      <c r="D1437" s="10"/>
    </row>
    <row r="1438" spans="4:4">
      <c r="D1438" s="10"/>
    </row>
    <row r="1439" spans="4:4">
      <c r="D1439" s="10"/>
    </row>
    <row r="1440" spans="4:4">
      <c r="D1440" s="10"/>
    </row>
    <row r="1441" spans="4:4">
      <c r="D1441" s="10"/>
    </row>
    <row r="1442" spans="4:4">
      <c r="D1442" s="10"/>
    </row>
    <row r="1443" spans="4:4">
      <c r="D1443" s="10"/>
    </row>
    <row r="1444" spans="4:4">
      <c r="D1444" s="10"/>
    </row>
    <row r="1445" spans="4:4">
      <c r="D1445" s="10"/>
    </row>
    <row r="1446" spans="4:4">
      <c r="D1446" s="10"/>
    </row>
    <row r="1447" spans="4:4">
      <c r="D1447" s="10"/>
    </row>
    <row r="1448" spans="4:4">
      <c r="D1448" s="10"/>
    </row>
    <row r="1449" spans="4:4">
      <c r="D1449" s="10"/>
    </row>
    <row r="1450" spans="4:4">
      <c r="D1450" s="10"/>
    </row>
    <row r="1451" spans="4:4">
      <c r="D1451" s="10"/>
    </row>
    <row r="1452" spans="4:4">
      <c r="D1452" s="10"/>
    </row>
    <row r="1453" spans="4:4">
      <c r="D1453" s="10"/>
    </row>
    <row r="1454" spans="4:4">
      <c r="D1454" s="10"/>
    </row>
    <row r="1455" spans="4:4">
      <c r="D1455" s="10"/>
    </row>
    <row r="1456" spans="4:4">
      <c r="D1456" s="10"/>
    </row>
    <row r="1457" spans="4:4">
      <c r="D1457" s="10"/>
    </row>
    <row r="1458" spans="4:4">
      <c r="D1458" s="10"/>
    </row>
    <row r="1459" spans="4:4">
      <c r="D1459" s="10"/>
    </row>
    <row r="1460" spans="4:4">
      <c r="D1460" s="10"/>
    </row>
    <row r="1461" spans="4:4">
      <c r="D1461" s="10"/>
    </row>
    <row r="1462" spans="4:4">
      <c r="D1462" s="10"/>
    </row>
    <row r="1463" spans="4:4">
      <c r="D1463" s="10"/>
    </row>
    <row r="1464" spans="4:4">
      <c r="D1464" s="10"/>
    </row>
    <row r="1465" spans="4:4">
      <c r="D1465" s="10"/>
    </row>
    <row r="1466" spans="4:4">
      <c r="D1466" s="10"/>
    </row>
    <row r="1467" spans="4:4">
      <c r="D1467" s="10"/>
    </row>
    <row r="1468" spans="4:4">
      <c r="D1468" s="10"/>
    </row>
    <row r="1469" spans="4:4">
      <c r="D1469" s="10"/>
    </row>
    <row r="1470" spans="4:4">
      <c r="D1470" s="10"/>
    </row>
    <row r="1471" spans="4:4">
      <c r="D1471" s="10"/>
    </row>
    <row r="1472" spans="4:4">
      <c r="D1472" s="10"/>
    </row>
    <row r="1473" spans="4:4">
      <c r="D1473" s="10"/>
    </row>
    <row r="1474" spans="4:4">
      <c r="D1474" s="10"/>
    </row>
    <row r="1475" spans="4:4">
      <c r="D1475" s="10"/>
    </row>
    <row r="1476" spans="4:4">
      <c r="D1476" s="10"/>
    </row>
    <row r="1477" spans="4:4">
      <c r="D1477" s="10"/>
    </row>
    <row r="1478" spans="4:4">
      <c r="D1478" s="10"/>
    </row>
    <row r="1479" spans="4:4">
      <c r="D1479" s="10"/>
    </row>
    <row r="1480" spans="4:4">
      <c r="D1480" s="10"/>
    </row>
    <row r="1481" spans="4:4">
      <c r="D1481" s="10"/>
    </row>
    <row r="1482" spans="4:4">
      <c r="D1482" s="10"/>
    </row>
    <row r="1483" spans="4:4">
      <c r="D1483" s="10"/>
    </row>
    <row r="1484" spans="4:4">
      <c r="D1484" s="10"/>
    </row>
    <row r="1485" spans="4:4">
      <c r="D1485" s="10"/>
    </row>
    <row r="1486" spans="4:4">
      <c r="D1486" s="10"/>
    </row>
    <row r="1487" spans="4:4">
      <c r="D1487" s="10"/>
    </row>
    <row r="1488" spans="4:4">
      <c r="D1488" s="10"/>
    </row>
    <row r="1489" spans="4:4">
      <c r="D1489" s="10"/>
    </row>
    <row r="1490" spans="4:4">
      <c r="D1490" s="10"/>
    </row>
    <row r="1491" spans="4:4">
      <c r="D1491" s="10"/>
    </row>
    <row r="1492" spans="4:4">
      <c r="D1492" s="10"/>
    </row>
    <row r="1493" spans="4:4">
      <c r="D1493" s="10"/>
    </row>
    <row r="1494" spans="4:4">
      <c r="D1494" s="10"/>
    </row>
    <row r="1495" spans="4:4">
      <c r="D1495" s="10"/>
    </row>
    <row r="1496" spans="4:4">
      <c r="D1496" s="10"/>
    </row>
    <row r="1497" spans="4:4">
      <c r="D1497" s="10"/>
    </row>
    <row r="1498" spans="4:4">
      <c r="D1498" s="10"/>
    </row>
    <row r="1499" spans="4:4">
      <c r="D1499" s="10"/>
    </row>
    <row r="1500" spans="4:4">
      <c r="D1500" s="10"/>
    </row>
    <row r="1501" spans="4:4">
      <c r="D1501" s="10"/>
    </row>
    <row r="1502" spans="4:4">
      <c r="D1502" s="10"/>
    </row>
    <row r="1503" spans="4:4">
      <c r="D1503" s="10"/>
    </row>
    <row r="1504" spans="4:4">
      <c r="D1504" s="10"/>
    </row>
    <row r="1505" spans="4:4">
      <c r="D1505" s="10"/>
    </row>
    <row r="1506" spans="4:4">
      <c r="D1506" s="10"/>
    </row>
    <row r="1507" spans="4:4">
      <c r="D1507" s="10"/>
    </row>
    <row r="1508" spans="4:4">
      <c r="D1508" s="10"/>
    </row>
    <row r="1509" spans="4:4">
      <c r="D1509" s="10"/>
    </row>
    <row r="1510" spans="4:4">
      <c r="D1510" s="10"/>
    </row>
    <row r="1511" spans="4:4">
      <c r="D1511" s="10"/>
    </row>
    <row r="1512" spans="4:4">
      <c r="D1512" s="10"/>
    </row>
    <row r="1513" spans="4:4">
      <c r="D1513" s="10"/>
    </row>
    <row r="1514" spans="4:4">
      <c r="D1514" s="10"/>
    </row>
    <row r="1515" spans="4:4">
      <c r="D1515" s="10"/>
    </row>
    <row r="1516" spans="4:4">
      <c r="D1516" s="10"/>
    </row>
    <row r="1517" spans="4:4">
      <c r="D1517" s="10"/>
    </row>
    <row r="1518" spans="4:4">
      <c r="D1518" s="10"/>
    </row>
    <row r="1519" spans="4:4">
      <c r="D1519" s="10"/>
    </row>
    <row r="1520" spans="4:4">
      <c r="D1520" s="10"/>
    </row>
    <row r="1521" spans="4:4">
      <c r="D1521" s="10"/>
    </row>
    <row r="1522" spans="4:4">
      <c r="D1522" s="10"/>
    </row>
    <row r="1523" spans="4:4">
      <c r="D1523" s="10"/>
    </row>
    <row r="1524" spans="4:4">
      <c r="D1524" s="10"/>
    </row>
    <row r="1525" spans="4:4">
      <c r="D1525" s="10"/>
    </row>
    <row r="1526" spans="4:4">
      <c r="D1526" s="10"/>
    </row>
    <row r="1527" spans="4:4">
      <c r="D1527" s="10"/>
    </row>
    <row r="1528" spans="4:4">
      <c r="D1528" s="10"/>
    </row>
    <row r="1529" spans="4:4">
      <c r="D1529" s="10"/>
    </row>
    <row r="1530" spans="4:4">
      <c r="D1530" s="10"/>
    </row>
    <row r="1531" spans="4:4">
      <c r="D1531" s="10"/>
    </row>
    <row r="1532" spans="4:4">
      <c r="D1532" s="10"/>
    </row>
    <row r="1533" spans="4:4">
      <c r="D1533" s="10"/>
    </row>
    <row r="1534" spans="4:4">
      <c r="D1534" s="10"/>
    </row>
    <row r="1535" spans="4:4">
      <c r="D1535" s="10"/>
    </row>
    <row r="1536" spans="4:4">
      <c r="D1536" s="10"/>
    </row>
    <row r="1537" spans="4:4">
      <c r="D1537" s="10"/>
    </row>
    <row r="1538" spans="4:4">
      <c r="D1538" s="10"/>
    </row>
    <row r="1539" spans="4:4">
      <c r="D1539" s="10"/>
    </row>
    <row r="1540" spans="4:4">
      <c r="D1540" s="10"/>
    </row>
    <row r="1541" spans="4:4">
      <c r="D1541" s="10"/>
    </row>
    <row r="1542" spans="4:4">
      <c r="D1542" s="10"/>
    </row>
    <row r="1543" spans="4:4">
      <c r="D1543" s="10"/>
    </row>
    <row r="1544" spans="4:4">
      <c r="D1544" s="10"/>
    </row>
    <row r="1545" spans="4:4">
      <c r="D1545" s="10"/>
    </row>
    <row r="1546" spans="4:4">
      <c r="D1546" s="10"/>
    </row>
    <row r="1547" spans="4:4">
      <c r="D1547" s="10"/>
    </row>
    <row r="1548" spans="4:4">
      <c r="D1548" s="10"/>
    </row>
    <row r="1549" spans="4:4">
      <c r="D1549" s="10"/>
    </row>
    <row r="1550" spans="4:4">
      <c r="D1550" s="10"/>
    </row>
    <row r="1551" spans="4:4">
      <c r="D1551" s="10"/>
    </row>
    <row r="1552" spans="4:4">
      <c r="D1552" s="10"/>
    </row>
    <row r="1553" spans="4:4">
      <c r="D1553" s="10"/>
    </row>
    <row r="1554" spans="4:4">
      <c r="D1554" s="10"/>
    </row>
    <row r="1555" spans="4:4">
      <c r="D1555" s="10"/>
    </row>
    <row r="1556" spans="4:4">
      <c r="D1556" s="10"/>
    </row>
    <row r="1557" spans="4:4">
      <c r="D1557" s="10"/>
    </row>
    <row r="1558" spans="4:4">
      <c r="D1558" s="10"/>
    </row>
    <row r="1559" spans="4:4">
      <c r="D1559" s="10"/>
    </row>
    <row r="1560" spans="4:4">
      <c r="D1560" s="10"/>
    </row>
    <row r="1561" spans="4:4">
      <c r="D1561" s="10"/>
    </row>
    <row r="1562" spans="4:4">
      <c r="D1562" s="10"/>
    </row>
    <row r="1563" spans="4:4">
      <c r="D1563" s="10"/>
    </row>
    <row r="1564" spans="4:4">
      <c r="D1564" s="10"/>
    </row>
    <row r="1565" spans="4:4">
      <c r="D1565" s="10"/>
    </row>
    <row r="1566" spans="4:4">
      <c r="D1566" s="10"/>
    </row>
    <row r="1567" spans="4:4">
      <c r="D1567" s="10"/>
    </row>
    <row r="1568" spans="4:4">
      <c r="D1568" s="10"/>
    </row>
    <row r="1569" spans="4:4">
      <c r="D1569" s="10"/>
    </row>
    <row r="1570" spans="4:4">
      <c r="D1570" s="10"/>
    </row>
    <row r="1571" spans="4:4">
      <c r="D1571" s="10"/>
    </row>
    <row r="1572" spans="4:4">
      <c r="D1572" s="10"/>
    </row>
    <row r="1573" spans="4:4">
      <c r="D1573" s="10"/>
    </row>
    <row r="1574" spans="4:4">
      <c r="D1574" s="10"/>
    </row>
    <row r="1575" spans="4:4">
      <c r="D1575" s="10"/>
    </row>
    <row r="1576" spans="4:4">
      <c r="D1576" s="10"/>
    </row>
    <row r="1577" spans="4:4">
      <c r="D1577" s="10"/>
    </row>
    <row r="1578" spans="4:4">
      <c r="D1578" s="10"/>
    </row>
    <row r="1579" spans="4:4">
      <c r="D1579" s="10"/>
    </row>
    <row r="1580" spans="4:4">
      <c r="D1580" s="10"/>
    </row>
    <row r="1581" spans="4:4">
      <c r="D1581" s="10"/>
    </row>
    <row r="1582" spans="4:4">
      <c r="D1582" s="10"/>
    </row>
    <row r="1583" spans="4:4">
      <c r="D1583" s="10"/>
    </row>
    <row r="1584" spans="4:4">
      <c r="D1584" s="10"/>
    </row>
    <row r="1585" spans="4:4">
      <c r="D1585" s="10"/>
    </row>
    <row r="1586" spans="4:4">
      <c r="D1586" s="10"/>
    </row>
    <row r="1587" spans="4:4">
      <c r="D1587" s="10"/>
    </row>
    <row r="1588" spans="4:4">
      <c r="D1588" s="10"/>
    </row>
    <row r="1589" spans="4:4">
      <c r="D1589" s="10"/>
    </row>
    <row r="1590" spans="4:4">
      <c r="D1590" s="10"/>
    </row>
    <row r="1591" spans="4:4">
      <c r="D1591" s="10"/>
    </row>
    <row r="1592" spans="4:4">
      <c r="D1592" s="10"/>
    </row>
    <row r="1593" spans="4:4">
      <c r="D1593" s="10"/>
    </row>
    <row r="1594" spans="4:4">
      <c r="D1594" s="10"/>
    </row>
    <row r="1595" spans="4:4">
      <c r="D1595" s="10"/>
    </row>
    <row r="1596" spans="4:4">
      <c r="D1596" s="10"/>
    </row>
    <row r="1597" spans="4:4">
      <c r="D1597" s="10"/>
    </row>
    <row r="1598" spans="4:4">
      <c r="D1598" s="10"/>
    </row>
    <row r="1599" spans="4:4">
      <c r="D1599" s="10"/>
    </row>
    <row r="1600" spans="4:4">
      <c r="D1600" s="10"/>
    </row>
    <row r="1601" spans="4:4">
      <c r="D1601" s="10"/>
    </row>
    <row r="1602" spans="4:4">
      <c r="D1602" s="10"/>
    </row>
    <row r="1603" spans="4:4">
      <c r="D1603" s="10"/>
    </row>
    <row r="1604" spans="4:4">
      <c r="D1604" s="10"/>
    </row>
    <row r="1605" spans="4:4">
      <c r="D1605" s="10"/>
    </row>
    <row r="1606" spans="4:4">
      <c r="D1606" s="10"/>
    </row>
    <row r="1607" spans="4:4">
      <c r="D1607" s="10"/>
    </row>
    <row r="1608" spans="4:4">
      <c r="D1608" s="10"/>
    </row>
    <row r="1609" spans="4:4">
      <c r="D1609" s="10"/>
    </row>
    <row r="1610" spans="4:4">
      <c r="D1610" s="10"/>
    </row>
    <row r="1611" spans="4:4">
      <c r="D1611" s="10"/>
    </row>
    <row r="1612" spans="4:4">
      <c r="D1612" s="10"/>
    </row>
    <row r="1613" spans="4:4">
      <c r="D1613" s="10"/>
    </row>
    <row r="1614" spans="4:4">
      <c r="D1614" s="10"/>
    </row>
    <row r="1615" spans="4:4">
      <c r="D1615" s="10"/>
    </row>
    <row r="1616" spans="4:4">
      <c r="D1616" s="10"/>
    </row>
    <row r="1617" spans="4:4">
      <c r="D1617" s="10"/>
    </row>
    <row r="1618" spans="4:4">
      <c r="D1618" s="10"/>
    </row>
    <row r="1619" spans="4:4">
      <c r="D1619" s="10"/>
    </row>
    <row r="1620" spans="4:4">
      <c r="D1620" s="10"/>
    </row>
    <row r="1621" spans="4:4">
      <c r="D1621" s="10"/>
    </row>
    <row r="1622" spans="4:4">
      <c r="D1622" s="10"/>
    </row>
    <row r="1623" spans="4:4">
      <c r="D1623" s="10"/>
    </row>
    <row r="1624" spans="4:4">
      <c r="D1624" s="10"/>
    </row>
    <row r="1625" spans="4:4">
      <c r="D1625" s="10"/>
    </row>
    <row r="1626" spans="4:4">
      <c r="D1626" s="10"/>
    </row>
    <row r="1627" spans="4:4">
      <c r="D1627" s="10"/>
    </row>
    <row r="1628" spans="4:4">
      <c r="D1628" s="10"/>
    </row>
    <row r="1629" spans="4:4">
      <c r="D1629" s="10"/>
    </row>
    <row r="1630" spans="4:4">
      <c r="D1630" s="10"/>
    </row>
    <row r="1631" spans="4:4">
      <c r="D1631" s="10"/>
    </row>
    <row r="1632" spans="4:4">
      <c r="D1632" s="10"/>
    </row>
    <row r="1633" spans="4:4">
      <c r="D1633" s="10"/>
    </row>
    <row r="1634" spans="4:4">
      <c r="D1634" s="10"/>
    </row>
    <row r="1635" spans="4:4">
      <c r="D1635" s="10"/>
    </row>
    <row r="1636" spans="4:4">
      <c r="D1636" s="10"/>
    </row>
    <row r="1637" spans="4:4">
      <c r="D1637" s="10"/>
    </row>
    <row r="1638" spans="4:4">
      <c r="D1638" s="10"/>
    </row>
    <row r="1639" spans="4:4">
      <c r="D1639" s="10"/>
    </row>
    <row r="1640" spans="4:4">
      <c r="D1640" s="10"/>
    </row>
    <row r="1641" spans="4:4">
      <c r="D1641" s="10"/>
    </row>
    <row r="1642" spans="4:4">
      <c r="D1642" s="10"/>
    </row>
    <row r="1643" spans="4:4">
      <c r="D1643" s="10"/>
    </row>
    <row r="1644" spans="4:4">
      <c r="D1644" s="10"/>
    </row>
    <row r="1645" spans="4:4">
      <c r="D1645" s="10"/>
    </row>
    <row r="1646" spans="4:4">
      <c r="D1646" s="10"/>
    </row>
    <row r="1647" spans="4:4">
      <c r="D1647" s="10"/>
    </row>
    <row r="1648" spans="4:4">
      <c r="D1648" s="10"/>
    </row>
    <row r="1649" spans="4:4">
      <c r="D1649" s="10"/>
    </row>
    <row r="1650" spans="4:4">
      <c r="D1650" s="10"/>
    </row>
    <row r="1651" spans="4:4">
      <c r="D1651" s="10"/>
    </row>
    <row r="1652" spans="4:4">
      <c r="D1652" s="10"/>
    </row>
    <row r="1653" spans="4:4">
      <c r="D1653" s="10"/>
    </row>
    <row r="1654" spans="4:4">
      <c r="D1654" s="10"/>
    </row>
    <row r="1655" spans="4:4">
      <c r="D1655" s="10"/>
    </row>
    <row r="1656" spans="4:4">
      <c r="D1656" s="10"/>
    </row>
    <row r="1657" spans="4:4">
      <c r="D1657" s="10"/>
    </row>
    <row r="1658" spans="4:4">
      <c r="D1658" s="10"/>
    </row>
    <row r="1659" spans="4:4">
      <c r="D1659" s="10"/>
    </row>
    <row r="1660" spans="4:4">
      <c r="D1660" s="10"/>
    </row>
    <row r="1661" spans="4:4">
      <c r="D1661" s="10"/>
    </row>
    <row r="1662" spans="4:4">
      <c r="D1662" s="10"/>
    </row>
    <row r="1663" spans="4:4">
      <c r="D1663" s="10"/>
    </row>
    <row r="1664" spans="4:4">
      <c r="D1664" s="10"/>
    </row>
    <row r="1665" spans="4:4">
      <c r="D1665" s="10"/>
    </row>
    <row r="1666" spans="4:4">
      <c r="D1666" s="10"/>
    </row>
    <row r="1667" spans="4:4">
      <c r="D1667" s="10"/>
    </row>
    <row r="1668" spans="4:4">
      <c r="D1668" s="10"/>
    </row>
    <row r="1669" spans="4:4">
      <c r="D1669" s="10"/>
    </row>
    <row r="1670" spans="4:4">
      <c r="D1670" s="10"/>
    </row>
    <row r="1671" spans="4:4">
      <c r="D1671" s="10"/>
    </row>
    <row r="1672" spans="4:4">
      <c r="D1672" s="10"/>
    </row>
    <row r="1673" spans="4:4">
      <c r="D1673" s="10"/>
    </row>
    <row r="1674" spans="4:4">
      <c r="D1674" s="10"/>
    </row>
    <row r="1675" spans="4:4">
      <c r="D1675" s="10"/>
    </row>
    <row r="1676" spans="4:4">
      <c r="D1676" s="10"/>
    </row>
    <row r="1677" spans="4:4">
      <c r="D1677" s="10"/>
    </row>
    <row r="1678" spans="4:4">
      <c r="D1678" s="10"/>
    </row>
    <row r="1679" spans="4:4">
      <c r="D1679" s="10"/>
    </row>
    <row r="1680" spans="4:4">
      <c r="D1680" s="10"/>
    </row>
    <row r="1681" spans="4:4">
      <c r="D1681" s="10"/>
    </row>
    <row r="1682" spans="4:4">
      <c r="D1682" s="10"/>
    </row>
    <row r="1683" spans="4:4">
      <c r="D1683" s="10"/>
    </row>
    <row r="1684" spans="4:4">
      <c r="D1684" s="10"/>
    </row>
    <row r="1685" spans="4:4">
      <c r="D1685" s="10"/>
    </row>
    <row r="1686" spans="4:4">
      <c r="D1686" s="10"/>
    </row>
    <row r="1687" spans="4:4">
      <c r="D1687" s="10"/>
    </row>
    <row r="1688" spans="4:4">
      <c r="D1688" s="10"/>
    </row>
    <row r="1689" spans="4:4">
      <c r="D1689" s="10"/>
    </row>
    <row r="1690" spans="4:4">
      <c r="D1690" s="10"/>
    </row>
    <row r="1691" spans="4:4">
      <c r="D1691" s="10"/>
    </row>
    <row r="1692" spans="4:4">
      <c r="D1692" s="10"/>
    </row>
    <row r="1693" spans="4:4">
      <c r="D1693" s="10"/>
    </row>
    <row r="1694" spans="4:4">
      <c r="D1694" s="10"/>
    </row>
    <row r="1695" spans="4:4">
      <c r="D1695" s="10"/>
    </row>
    <row r="1696" spans="4:4">
      <c r="D1696" s="10"/>
    </row>
    <row r="1697" spans="4:4">
      <c r="D1697" s="10"/>
    </row>
    <row r="1698" spans="4:4">
      <c r="D1698" s="10"/>
    </row>
    <row r="1699" spans="4:4">
      <c r="D1699" s="10"/>
    </row>
    <row r="1700" spans="4:4">
      <c r="D1700" s="10"/>
    </row>
    <row r="1701" spans="4:4">
      <c r="D1701" s="10"/>
    </row>
    <row r="1702" spans="4:4">
      <c r="D1702" s="10"/>
    </row>
    <row r="1703" spans="4:4">
      <c r="D1703" s="10"/>
    </row>
    <row r="1704" spans="4:4">
      <c r="D1704" s="10"/>
    </row>
    <row r="1705" spans="4:4">
      <c r="D1705" s="10"/>
    </row>
    <row r="1706" spans="4:4">
      <c r="D1706" s="10"/>
    </row>
    <row r="1707" spans="4:4">
      <c r="D1707" s="10"/>
    </row>
    <row r="1708" spans="4:4">
      <c r="D1708" s="10"/>
    </row>
    <row r="1709" spans="4:4">
      <c r="D1709" s="10"/>
    </row>
    <row r="1710" spans="4:4">
      <c r="D1710" s="10"/>
    </row>
    <row r="1711" spans="4:4">
      <c r="D1711" s="10"/>
    </row>
    <row r="1712" spans="4:4">
      <c r="D1712" s="10"/>
    </row>
    <row r="1713" spans="4:4">
      <c r="D1713" s="10"/>
    </row>
    <row r="1714" spans="4:4">
      <c r="D1714" s="10"/>
    </row>
    <row r="1715" spans="4:4">
      <c r="D1715" s="10"/>
    </row>
    <row r="1716" spans="4:4">
      <c r="D1716" s="10"/>
    </row>
    <row r="1717" spans="4:4">
      <c r="D1717" s="10"/>
    </row>
    <row r="1718" spans="4:4">
      <c r="D1718" s="10"/>
    </row>
    <row r="1719" spans="4:4">
      <c r="D1719" s="10"/>
    </row>
    <row r="1720" spans="4:4">
      <c r="D1720" s="10"/>
    </row>
    <row r="1721" spans="4:4">
      <c r="D1721" s="10"/>
    </row>
    <row r="1722" spans="4:4">
      <c r="D1722" s="10"/>
    </row>
    <row r="1723" spans="4:4">
      <c r="D1723" s="10"/>
    </row>
    <row r="1724" spans="4:4">
      <c r="D1724" s="10"/>
    </row>
    <row r="1725" spans="4:4">
      <c r="D1725" s="10"/>
    </row>
    <row r="1726" spans="4:4">
      <c r="D1726" s="10"/>
    </row>
    <row r="1727" spans="4:4">
      <c r="D1727" s="10"/>
    </row>
    <row r="1728" spans="4:4">
      <c r="D1728" s="10"/>
    </row>
    <row r="1729" spans="4:4">
      <c r="D1729" s="10"/>
    </row>
    <row r="1730" spans="4:4">
      <c r="D1730" s="10"/>
    </row>
    <row r="1731" spans="4:4">
      <c r="D1731" s="10"/>
    </row>
    <row r="1732" spans="4:4">
      <c r="D1732" s="10"/>
    </row>
    <row r="1733" spans="4:4">
      <c r="D1733" s="10"/>
    </row>
    <row r="1734" spans="4:4">
      <c r="D1734" s="10"/>
    </row>
    <row r="1735" spans="4:4">
      <c r="D1735" s="10"/>
    </row>
    <row r="1736" spans="4:4">
      <c r="D1736" s="10"/>
    </row>
    <row r="1737" spans="4:4">
      <c r="D1737" s="10"/>
    </row>
    <row r="1738" spans="4:4">
      <c r="D1738" s="10"/>
    </row>
    <row r="1739" spans="4:4">
      <c r="D1739" s="10"/>
    </row>
    <row r="1740" spans="4:4">
      <c r="D1740" s="10"/>
    </row>
    <row r="1741" spans="4:4">
      <c r="D1741" s="10"/>
    </row>
    <row r="1742" spans="4:4">
      <c r="D1742" s="10"/>
    </row>
    <row r="1743" spans="4:4">
      <c r="D1743" s="10"/>
    </row>
    <row r="1744" spans="4:4">
      <c r="D1744" s="10"/>
    </row>
    <row r="1745" spans="4:4">
      <c r="D1745" s="10"/>
    </row>
    <row r="1746" spans="4:4">
      <c r="D1746" s="10"/>
    </row>
    <row r="1747" spans="4:4">
      <c r="D1747" s="10"/>
    </row>
    <row r="1748" spans="4:4">
      <c r="D1748" s="10"/>
    </row>
    <row r="1749" spans="4:4">
      <c r="D1749" s="10"/>
    </row>
    <row r="1750" spans="4:4">
      <c r="D1750" s="10"/>
    </row>
    <row r="1751" spans="4:4">
      <c r="D1751" s="10"/>
    </row>
    <row r="1752" spans="4:4">
      <c r="D1752" s="10"/>
    </row>
    <row r="1753" spans="4:4">
      <c r="D1753" s="10"/>
    </row>
    <row r="1754" spans="4:4">
      <c r="D1754" s="10"/>
    </row>
    <row r="1755" spans="4:4">
      <c r="D1755" s="10"/>
    </row>
    <row r="1756" spans="4:4">
      <c r="D1756" s="10"/>
    </row>
    <row r="1757" spans="4:4">
      <c r="D1757" s="10"/>
    </row>
    <row r="1758" spans="4:4">
      <c r="D1758" s="10"/>
    </row>
    <row r="1759" spans="4:4">
      <c r="D1759" s="10"/>
    </row>
    <row r="1760" spans="4:4">
      <c r="D1760" s="10"/>
    </row>
    <row r="1761" spans="4:4">
      <c r="D1761" s="10"/>
    </row>
    <row r="1762" spans="4:4">
      <c r="D1762" s="10"/>
    </row>
    <row r="1763" spans="4:4">
      <c r="D1763" s="10"/>
    </row>
    <row r="1764" spans="4:4">
      <c r="D1764" s="10"/>
    </row>
    <row r="1765" spans="4:4">
      <c r="D1765" s="10"/>
    </row>
    <row r="1766" spans="4:4">
      <c r="D1766" s="10"/>
    </row>
    <row r="1767" spans="4:4">
      <c r="D1767" s="10"/>
    </row>
    <row r="1768" spans="4:4">
      <c r="D1768" s="10"/>
    </row>
    <row r="1769" spans="4:4">
      <c r="D1769" s="10"/>
    </row>
    <row r="1770" spans="4:4">
      <c r="D1770" s="10"/>
    </row>
    <row r="1771" spans="4:4">
      <c r="D1771" s="10"/>
    </row>
    <row r="1772" spans="4:4">
      <c r="D1772" s="10"/>
    </row>
    <row r="1773" spans="4:4">
      <c r="D1773" s="10"/>
    </row>
    <row r="1774" spans="4:4">
      <c r="D1774" s="10"/>
    </row>
    <row r="1775" spans="4:4">
      <c r="D1775" s="10"/>
    </row>
    <row r="1776" spans="4:4">
      <c r="D1776" s="10"/>
    </row>
    <row r="1777" spans="4:4">
      <c r="D1777" s="10"/>
    </row>
    <row r="1778" spans="4:4">
      <c r="D1778" s="10"/>
    </row>
    <row r="1779" spans="4:4">
      <c r="D1779" s="10"/>
    </row>
    <row r="1780" spans="4:4">
      <c r="D1780" s="10"/>
    </row>
    <row r="1781" spans="4:4">
      <c r="D1781" s="10"/>
    </row>
    <row r="1782" spans="4:4">
      <c r="D1782" s="10"/>
    </row>
    <row r="1783" spans="4:4">
      <c r="D1783" s="10"/>
    </row>
    <row r="1784" spans="4:4">
      <c r="D1784" s="10"/>
    </row>
    <row r="1785" spans="4:4">
      <c r="D1785" s="10"/>
    </row>
    <row r="1786" spans="4:4">
      <c r="D1786" s="10"/>
    </row>
    <row r="1787" spans="4:4">
      <c r="D1787" s="10"/>
    </row>
    <row r="1788" spans="4:4">
      <c r="D1788" s="10"/>
    </row>
    <row r="1789" spans="4:4">
      <c r="D1789" s="10"/>
    </row>
    <row r="1790" spans="4:4">
      <c r="D1790" s="10"/>
    </row>
    <row r="1791" spans="4:4">
      <c r="D1791" s="10"/>
    </row>
    <row r="1792" spans="4:4">
      <c r="D1792" s="10"/>
    </row>
    <row r="1793" spans="4:4">
      <c r="D1793" s="10"/>
    </row>
    <row r="1794" spans="4:4">
      <c r="D1794" s="10"/>
    </row>
    <row r="1795" spans="4:4">
      <c r="D1795" s="10"/>
    </row>
    <row r="1796" spans="4:4">
      <c r="D1796" s="10"/>
    </row>
    <row r="1797" spans="4:4">
      <c r="D1797" s="10"/>
    </row>
    <row r="1798" spans="4:4">
      <c r="D1798" s="10"/>
    </row>
    <row r="1799" spans="4:4">
      <c r="D1799" s="10"/>
    </row>
    <row r="1800" spans="4:4">
      <c r="D1800" s="10"/>
    </row>
    <row r="1801" spans="4:4">
      <c r="D1801" s="10"/>
    </row>
    <row r="1802" spans="4:4">
      <c r="D1802" s="10"/>
    </row>
    <row r="1803" spans="4:4">
      <c r="D1803" s="10"/>
    </row>
    <row r="1804" spans="4:4">
      <c r="D1804" s="10"/>
    </row>
    <row r="1805" spans="4:4">
      <c r="D1805" s="10"/>
    </row>
    <row r="1806" spans="4:4">
      <c r="D1806" s="10"/>
    </row>
    <row r="1807" spans="4:4">
      <c r="D1807" s="10"/>
    </row>
    <row r="1808" spans="4:4">
      <c r="D1808" s="10"/>
    </row>
    <row r="1809" spans="4:4">
      <c r="D1809" s="10"/>
    </row>
    <row r="1810" spans="4:4">
      <c r="D1810" s="10"/>
    </row>
    <row r="1811" spans="4:4">
      <c r="D1811" s="10"/>
    </row>
    <row r="1812" spans="4:4">
      <c r="D1812" s="10"/>
    </row>
    <row r="1813" spans="4:4">
      <c r="D1813" s="10"/>
    </row>
    <row r="1814" spans="4:4">
      <c r="D1814" s="10"/>
    </row>
    <row r="1815" spans="4:4">
      <c r="D1815" s="10"/>
    </row>
    <row r="1816" spans="4:4">
      <c r="D1816" s="10"/>
    </row>
    <row r="1817" spans="4:4">
      <c r="D1817" s="10"/>
    </row>
    <row r="1818" spans="4:4">
      <c r="D1818" s="10"/>
    </row>
    <row r="1819" spans="4:4">
      <c r="D1819" s="10"/>
    </row>
    <row r="1820" spans="4:4">
      <c r="D1820" s="10"/>
    </row>
    <row r="1821" spans="4:4">
      <c r="D1821" s="10"/>
    </row>
    <row r="1822" spans="4:4">
      <c r="D1822" s="10"/>
    </row>
    <row r="1823" spans="4:4">
      <c r="D1823" s="10"/>
    </row>
    <row r="1824" spans="4:4">
      <c r="D1824" s="10"/>
    </row>
    <row r="1825" spans="4:4">
      <c r="D1825" s="10"/>
    </row>
    <row r="1826" spans="4:4">
      <c r="D1826" s="10"/>
    </row>
    <row r="1827" spans="4:4">
      <c r="D1827" s="10"/>
    </row>
    <row r="1828" spans="4:4">
      <c r="D1828" s="10"/>
    </row>
    <row r="1829" spans="4:4">
      <c r="D1829" s="10"/>
    </row>
    <row r="1830" spans="4:4">
      <c r="D1830" s="10"/>
    </row>
    <row r="1831" spans="4:4">
      <c r="D1831" s="10"/>
    </row>
    <row r="1832" spans="4:4">
      <c r="D1832" s="10"/>
    </row>
    <row r="1833" spans="4:4">
      <c r="D1833" s="10"/>
    </row>
    <row r="1834" spans="4:4">
      <c r="D1834" s="10"/>
    </row>
    <row r="1835" spans="4:4">
      <c r="D1835" s="10"/>
    </row>
    <row r="1836" spans="4:4">
      <c r="D1836" s="10"/>
    </row>
    <row r="1837" spans="4:4">
      <c r="D1837" s="10"/>
    </row>
    <row r="1838" spans="4:4">
      <c r="D1838" s="10"/>
    </row>
    <row r="1839" spans="4:4">
      <c r="D1839" s="10"/>
    </row>
    <row r="1840" spans="4:4">
      <c r="D1840" s="10"/>
    </row>
    <row r="1841" spans="4:4">
      <c r="D1841" s="10"/>
    </row>
    <row r="1842" spans="4:4">
      <c r="D1842" s="10"/>
    </row>
    <row r="1843" spans="4:4">
      <c r="D1843" s="10"/>
    </row>
    <row r="1844" spans="4:4">
      <c r="D1844" s="10"/>
    </row>
    <row r="1845" spans="4:4">
      <c r="D1845" s="10"/>
    </row>
    <row r="1846" spans="4:4">
      <c r="D1846" s="10"/>
    </row>
    <row r="1847" spans="4:4">
      <c r="D1847" s="10"/>
    </row>
    <row r="1848" spans="4:4">
      <c r="D1848" s="10"/>
    </row>
    <row r="1849" spans="4:4">
      <c r="D1849" s="10"/>
    </row>
    <row r="1850" spans="4:4">
      <c r="D1850" s="10"/>
    </row>
    <row r="1851" spans="4:4">
      <c r="D1851" s="10"/>
    </row>
    <row r="1852" spans="4:4">
      <c r="D1852" s="10"/>
    </row>
    <row r="1853" spans="4:4">
      <c r="D1853" s="10"/>
    </row>
    <row r="1854" spans="4:4">
      <c r="D1854" s="10"/>
    </row>
    <row r="1855" spans="4:4">
      <c r="D1855" s="10"/>
    </row>
    <row r="1856" spans="4:4">
      <c r="D1856" s="10"/>
    </row>
    <row r="1857" spans="4:4">
      <c r="D1857" s="10"/>
    </row>
    <row r="1858" spans="4:4">
      <c r="D1858" s="10"/>
    </row>
    <row r="1859" spans="4:4">
      <c r="D1859" s="10"/>
    </row>
    <row r="1860" spans="4:4">
      <c r="D1860" s="10"/>
    </row>
    <row r="1861" spans="4:4">
      <c r="D1861" s="10"/>
    </row>
    <row r="1862" spans="4:4">
      <c r="D1862" s="10"/>
    </row>
    <row r="1863" spans="4:4">
      <c r="D1863" s="10"/>
    </row>
    <row r="1864" spans="4:4">
      <c r="D1864" s="10"/>
    </row>
    <row r="1865" spans="4:4">
      <c r="D1865" s="10"/>
    </row>
    <row r="1866" spans="4:4">
      <c r="D1866" s="10"/>
    </row>
    <row r="1867" spans="4:4">
      <c r="D1867" s="10"/>
    </row>
    <row r="1868" spans="4:4">
      <c r="D1868" s="10"/>
    </row>
    <row r="1869" spans="4:4">
      <c r="D1869" s="10"/>
    </row>
    <row r="1870" spans="4:4">
      <c r="D1870" s="10"/>
    </row>
    <row r="1871" spans="4:4">
      <c r="D1871" s="10"/>
    </row>
    <row r="1872" spans="4:4">
      <c r="D1872" s="10"/>
    </row>
    <row r="1873" spans="4:4">
      <c r="D1873" s="10"/>
    </row>
    <row r="1874" spans="4:4">
      <c r="D1874" s="10"/>
    </row>
    <row r="1875" spans="4:4">
      <c r="D1875" s="10"/>
    </row>
    <row r="1876" spans="4:4">
      <c r="D1876" s="10"/>
    </row>
    <row r="1877" spans="4:4">
      <c r="D1877" s="10"/>
    </row>
    <row r="1878" spans="4:4">
      <c r="D1878" s="10"/>
    </row>
    <row r="1879" spans="4:4">
      <c r="D1879" s="10"/>
    </row>
    <row r="1880" spans="4:4">
      <c r="D1880" s="10"/>
    </row>
    <row r="1881" spans="4:4">
      <c r="D1881" s="10"/>
    </row>
    <row r="1882" spans="4:4">
      <c r="D1882" s="10"/>
    </row>
    <row r="1883" spans="4:4">
      <c r="D1883" s="10"/>
    </row>
    <row r="1884" spans="4:4">
      <c r="D1884" s="10"/>
    </row>
    <row r="1885" spans="4:4">
      <c r="D1885" s="10"/>
    </row>
    <row r="1886" spans="4:4">
      <c r="D1886" s="10"/>
    </row>
    <row r="1887" spans="4:4">
      <c r="D1887" s="10"/>
    </row>
    <row r="1888" spans="4:4">
      <c r="D1888" s="10"/>
    </row>
    <row r="1889" spans="4:4">
      <c r="D1889" s="10"/>
    </row>
    <row r="1890" spans="4:4">
      <c r="D1890" s="10"/>
    </row>
    <row r="1891" spans="4:4">
      <c r="D1891" s="10"/>
    </row>
    <row r="1892" spans="4:4">
      <c r="D1892" s="10"/>
    </row>
    <row r="1893" spans="4:4">
      <c r="D1893" s="10"/>
    </row>
    <row r="1894" spans="4:4">
      <c r="D1894" s="10"/>
    </row>
    <row r="1895" spans="4:4">
      <c r="D1895" s="10"/>
    </row>
    <row r="1896" spans="4:4">
      <c r="D1896" s="10"/>
    </row>
    <row r="1897" spans="4:4">
      <c r="D1897" s="10"/>
    </row>
    <row r="1898" spans="4:4">
      <c r="D1898" s="10"/>
    </row>
    <row r="1899" spans="4:4">
      <c r="D1899" s="10"/>
    </row>
    <row r="1900" spans="4:4">
      <c r="D1900" s="10"/>
    </row>
    <row r="1901" spans="4:4">
      <c r="D1901" s="10"/>
    </row>
    <row r="1902" spans="4:4">
      <c r="D1902" s="10"/>
    </row>
    <row r="1903" spans="4:4">
      <c r="D1903" s="10"/>
    </row>
    <row r="1904" spans="4:4">
      <c r="D1904" s="10"/>
    </row>
    <row r="1905" spans="4:4">
      <c r="D1905" s="10"/>
    </row>
    <row r="1906" spans="4:4">
      <c r="D1906" s="10"/>
    </row>
    <row r="1907" spans="4:4">
      <c r="D1907" s="10"/>
    </row>
    <row r="1908" spans="4:4">
      <c r="D1908" s="10"/>
    </row>
    <row r="1909" spans="4:4">
      <c r="D1909" s="10"/>
    </row>
    <row r="1910" spans="4:4">
      <c r="D1910" s="10"/>
    </row>
    <row r="1911" spans="4:4">
      <c r="D1911" s="10"/>
    </row>
    <row r="1912" spans="4:4">
      <c r="D1912" s="10"/>
    </row>
    <row r="1913" spans="4:4">
      <c r="D1913" s="10"/>
    </row>
    <row r="1914" spans="4:4">
      <c r="D1914" s="10"/>
    </row>
    <row r="1915" spans="4:4">
      <c r="D1915" s="10"/>
    </row>
    <row r="1916" spans="4:4">
      <c r="D1916" s="10"/>
    </row>
    <row r="1917" spans="4:4">
      <c r="D1917" s="10"/>
    </row>
    <row r="1918" spans="4:4">
      <c r="D1918" s="10"/>
    </row>
    <row r="1919" spans="4:4">
      <c r="D1919" s="10"/>
    </row>
    <row r="1920" spans="4:4">
      <c r="D1920" s="10"/>
    </row>
    <row r="1921" spans="4:4">
      <c r="D1921" s="10"/>
    </row>
    <row r="1922" spans="4:4">
      <c r="D1922" s="10"/>
    </row>
    <row r="1923" spans="4:4">
      <c r="D1923" s="10"/>
    </row>
    <row r="1924" spans="4:4">
      <c r="D1924" s="10"/>
    </row>
    <row r="1925" spans="4:4">
      <c r="D1925" s="10"/>
    </row>
    <row r="1926" spans="4:4">
      <c r="D1926" s="10"/>
    </row>
    <row r="1927" spans="4:4">
      <c r="D1927" s="10"/>
    </row>
    <row r="1928" spans="4:4">
      <c r="D1928" s="10"/>
    </row>
    <row r="1929" spans="4:4">
      <c r="D1929" s="10"/>
    </row>
    <row r="1930" spans="4:4">
      <c r="D1930" s="10"/>
    </row>
    <row r="1931" spans="4:4">
      <c r="D1931" s="10"/>
    </row>
    <row r="1932" spans="4:4">
      <c r="D1932" s="10"/>
    </row>
    <row r="1933" spans="4:4">
      <c r="D1933" s="10"/>
    </row>
    <row r="1934" spans="4:4">
      <c r="D1934" s="10"/>
    </row>
    <row r="1935" spans="4:4">
      <c r="D1935" s="10"/>
    </row>
    <row r="1936" spans="4:4">
      <c r="D1936" s="10"/>
    </row>
    <row r="1937" spans="4:4">
      <c r="D1937" s="10"/>
    </row>
    <row r="1938" spans="4:4">
      <c r="D1938" s="10"/>
    </row>
    <row r="1939" spans="4:4">
      <c r="D1939" s="10"/>
    </row>
    <row r="1940" spans="4:4">
      <c r="D1940" s="10"/>
    </row>
    <row r="1941" spans="4:4">
      <c r="D1941" s="10"/>
    </row>
    <row r="1942" spans="4:4">
      <c r="D1942" s="10"/>
    </row>
    <row r="1943" spans="4:4">
      <c r="D1943" s="10"/>
    </row>
    <row r="1944" spans="4:4">
      <c r="D1944" s="10"/>
    </row>
    <row r="1945" spans="4:4">
      <c r="D1945" s="10"/>
    </row>
    <row r="1946" spans="4:4">
      <c r="D1946" s="10"/>
    </row>
    <row r="1947" spans="4:4">
      <c r="D1947" s="10"/>
    </row>
    <row r="1948" spans="4:4">
      <c r="D1948" s="10"/>
    </row>
    <row r="1949" spans="4:4">
      <c r="D1949" s="10"/>
    </row>
    <row r="1950" spans="4:4">
      <c r="D1950" s="10"/>
    </row>
    <row r="1951" spans="4:4">
      <c r="D1951" s="10"/>
    </row>
    <row r="1952" spans="4:4">
      <c r="D1952" s="10"/>
    </row>
    <row r="1953" spans="4:4">
      <c r="D1953" s="10"/>
    </row>
    <row r="1954" spans="4:4">
      <c r="D1954" s="10"/>
    </row>
    <row r="1955" spans="4:4">
      <c r="D1955" s="10"/>
    </row>
    <row r="1956" spans="4:4">
      <c r="D1956" s="10"/>
    </row>
    <row r="1957" spans="4:4">
      <c r="D1957" s="10"/>
    </row>
    <row r="1958" spans="4:4">
      <c r="D1958" s="10"/>
    </row>
    <row r="1959" spans="4:4">
      <c r="D1959" s="10"/>
    </row>
    <row r="1960" spans="4:4">
      <c r="D1960" s="10"/>
    </row>
    <row r="1961" spans="4:4">
      <c r="D1961" s="10"/>
    </row>
    <row r="1962" spans="4:4">
      <c r="D1962" s="10"/>
    </row>
    <row r="1963" spans="4:4">
      <c r="D1963" s="10"/>
    </row>
    <row r="1964" spans="4:4">
      <c r="D1964" s="10"/>
    </row>
    <row r="1965" spans="4:4">
      <c r="D1965" s="10"/>
    </row>
    <row r="1966" spans="4:4">
      <c r="D1966" s="10"/>
    </row>
    <row r="1967" spans="4:4">
      <c r="D1967" s="10"/>
    </row>
    <row r="1968" spans="4:4">
      <c r="D1968" s="10"/>
    </row>
    <row r="1969" spans="4:4">
      <c r="D1969" s="10"/>
    </row>
    <row r="1970" spans="4:4">
      <c r="D1970" s="10"/>
    </row>
    <row r="1971" spans="4:4">
      <c r="D1971" s="10"/>
    </row>
    <row r="1972" spans="4:4">
      <c r="D1972" s="10"/>
    </row>
    <row r="1973" spans="4:4">
      <c r="D1973" s="10"/>
    </row>
    <row r="1974" spans="4:4">
      <c r="D1974" s="10"/>
    </row>
    <row r="1975" spans="4:4">
      <c r="D1975" s="10"/>
    </row>
    <row r="1976" spans="4:4">
      <c r="D1976" s="10"/>
    </row>
    <row r="1977" spans="4:4">
      <c r="D1977" s="10"/>
    </row>
    <row r="1978" spans="4:4">
      <c r="D1978" s="10"/>
    </row>
    <row r="1979" spans="4:4">
      <c r="D1979" s="10"/>
    </row>
    <row r="1980" spans="4:4">
      <c r="D1980" s="10"/>
    </row>
    <row r="1981" spans="4:4">
      <c r="D1981" s="10"/>
    </row>
    <row r="1982" spans="4:4">
      <c r="D1982" s="10"/>
    </row>
    <row r="1983" spans="4:4">
      <c r="D1983" s="10"/>
    </row>
    <row r="1984" spans="4:4">
      <c r="D1984" s="10"/>
    </row>
    <row r="1985" spans="4:4">
      <c r="D1985" s="10"/>
    </row>
    <row r="1986" spans="4:4">
      <c r="D1986" s="10"/>
    </row>
    <row r="1987" spans="4:4">
      <c r="D1987" s="10"/>
    </row>
    <row r="1988" spans="4:4">
      <c r="D1988" s="10"/>
    </row>
    <row r="1989" spans="4:4">
      <c r="D1989" s="10"/>
    </row>
    <row r="1990" spans="4:4">
      <c r="D1990" s="10"/>
    </row>
    <row r="1991" spans="4:4">
      <c r="D1991" s="10"/>
    </row>
    <row r="1992" spans="4:4">
      <c r="D1992" s="10"/>
    </row>
    <row r="1993" spans="4:4">
      <c r="D1993" s="10"/>
    </row>
    <row r="1994" spans="4:4">
      <c r="D1994" s="10"/>
    </row>
    <row r="1995" spans="4:4">
      <c r="D1995" s="10"/>
    </row>
    <row r="1996" spans="4:4">
      <c r="D1996" s="10"/>
    </row>
    <row r="1997" spans="4:4">
      <c r="D1997" s="10"/>
    </row>
    <row r="1998" spans="4:4">
      <c r="D1998" s="10"/>
    </row>
    <row r="1999" spans="4:4">
      <c r="D1999" s="10"/>
    </row>
    <row r="2000" spans="4:4">
      <c r="D2000" s="10"/>
    </row>
    <row r="2001" spans="4:4">
      <c r="D2001" s="10"/>
    </row>
    <row r="2002" spans="4:4">
      <c r="D2002" s="10"/>
    </row>
    <row r="2003" spans="4:4">
      <c r="D2003" s="10"/>
    </row>
    <row r="2004" spans="4:4">
      <c r="D2004" s="10"/>
    </row>
    <row r="2005" spans="4:4">
      <c r="D2005" s="10"/>
    </row>
    <row r="2006" spans="4:4">
      <c r="D2006" s="10"/>
    </row>
    <row r="2007" spans="4:4">
      <c r="D2007" s="10"/>
    </row>
    <row r="2008" spans="4:4">
      <c r="D2008" s="10"/>
    </row>
    <row r="2009" spans="4:4">
      <c r="D2009" s="10"/>
    </row>
    <row r="2010" spans="4:4">
      <c r="D2010" s="10"/>
    </row>
    <row r="2011" spans="4:4">
      <c r="D2011" s="10"/>
    </row>
    <row r="2012" spans="4:4">
      <c r="D2012" s="10"/>
    </row>
    <row r="2013" spans="4:4">
      <c r="D2013" s="10"/>
    </row>
    <row r="2014" spans="4:4">
      <c r="D2014" s="10"/>
    </row>
    <row r="2015" spans="4:4">
      <c r="D2015" s="10"/>
    </row>
    <row r="2016" spans="4:4">
      <c r="D2016" s="10"/>
    </row>
    <row r="2017" spans="4:4">
      <c r="D2017" s="10"/>
    </row>
    <row r="2018" spans="4:4">
      <c r="D2018" s="10"/>
    </row>
    <row r="2019" spans="4:4">
      <c r="D2019" s="10"/>
    </row>
    <row r="2020" spans="4:4">
      <c r="D2020" s="10"/>
    </row>
    <row r="2021" spans="4:4">
      <c r="D2021" s="10"/>
    </row>
    <row r="2022" spans="4:4">
      <c r="D2022" s="10"/>
    </row>
    <row r="2023" spans="4:4">
      <c r="D2023" s="10"/>
    </row>
    <row r="2024" spans="4:4">
      <c r="D2024" s="10"/>
    </row>
    <row r="2025" spans="4:4">
      <c r="D2025" s="10"/>
    </row>
    <row r="2026" spans="4:4">
      <c r="D2026" s="10"/>
    </row>
    <row r="2027" spans="4:4">
      <c r="D2027" s="10"/>
    </row>
    <row r="2028" spans="4:4">
      <c r="D2028" s="10"/>
    </row>
    <row r="2029" spans="4:4">
      <c r="D2029" s="10"/>
    </row>
    <row r="2030" spans="4:4">
      <c r="D2030" s="10"/>
    </row>
    <row r="2031" spans="4:4">
      <c r="D2031" s="10"/>
    </row>
    <row r="2032" spans="4:4">
      <c r="D2032" s="10"/>
    </row>
    <row r="2033" spans="4:4">
      <c r="D2033" s="10"/>
    </row>
    <row r="2034" spans="4:4">
      <c r="D2034" s="10"/>
    </row>
    <row r="2035" spans="4:4">
      <c r="D2035" s="10"/>
    </row>
    <row r="2036" spans="4:4">
      <c r="D2036" s="10"/>
    </row>
    <row r="2037" spans="4:4">
      <c r="D2037" s="10"/>
    </row>
    <row r="2038" spans="4:4">
      <c r="D2038" s="10"/>
    </row>
    <row r="2039" spans="4:4">
      <c r="D2039" s="10"/>
    </row>
    <row r="2040" spans="4:4">
      <c r="D2040" s="10"/>
    </row>
    <row r="2041" spans="4:4">
      <c r="D2041" s="10"/>
    </row>
    <row r="2042" spans="4:4">
      <c r="D2042" s="10"/>
    </row>
    <row r="2043" spans="4:4">
      <c r="D2043" s="10"/>
    </row>
    <row r="2044" spans="4:4">
      <c r="D2044" s="10"/>
    </row>
    <row r="2045" spans="4:4">
      <c r="D2045" s="10"/>
    </row>
    <row r="2046" spans="4:4">
      <c r="D2046" s="10"/>
    </row>
    <row r="2047" spans="4:4">
      <c r="D2047" s="10"/>
    </row>
    <row r="2048" spans="4:4">
      <c r="D2048" s="10"/>
    </row>
    <row r="2049" spans="4:4">
      <c r="D2049" s="10"/>
    </row>
    <row r="2050" spans="4:4">
      <c r="D2050" s="10"/>
    </row>
    <row r="2051" spans="4:4">
      <c r="D2051" s="10"/>
    </row>
    <row r="2052" spans="4:4">
      <c r="D2052" s="10"/>
    </row>
    <row r="2053" spans="4:4">
      <c r="D2053" s="10"/>
    </row>
    <row r="2054" spans="4:4">
      <c r="D2054" s="10"/>
    </row>
    <row r="2055" spans="4:4">
      <c r="D2055" s="10"/>
    </row>
    <row r="2056" spans="4:4">
      <c r="D2056" s="10"/>
    </row>
    <row r="2057" spans="4:4">
      <c r="D2057" s="10"/>
    </row>
    <row r="2058" spans="4:4">
      <c r="D2058" s="10"/>
    </row>
    <row r="2059" spans="4:4">
      <c r="D2059" s="10"/>
    </row>
    <row r="2060" spans="4:4">
      <c r="D2060" s="10"/>
    </row>
    <row r="2061" spans="4:4">
      <c r="D2061" s="10"/>
    </row>
    <row r="2062" spans="4:4">
      <c r="D2062" s="10"/>
    </row>
    <row r="2063" spans="4:4">
      <c r="D2063" s="10"/>
    </row>
    <row r="2064" spans="4:4">
      <c r="D2064" s="10"/>
    </row>
    <row r="2065" spans="4:4">
      <c r="D2065" s="10"/>
    </row>
    <row r="2066" spans="4:4">
      <c r="D2066" s="10"/>
    </row>
    <row r="2067" spans="4:4">
      <c r="D2067" s="10"/>
    </row>
    <row r="2068" spans="4:4">
      <c r="D2068" s="10"/>
    </row>
    <row r="2069" spans="4:4">
      <c r="D2069" s="10"/>
    </row>
    <row r="2070" spans="4:4">
      <c r="D2070" s="10"/>
    </row>
    <row r="2071" spans="4:4">
      <c r="D2071" s="10"/>
    </row>
    <row r="2072" spans="4:4">
      <c r="D2072" s="10"/>
    </row>
    <row r="2073" spans="4:4">
      <c r="D2073" s="10"/>
    </row>
    <row r="2074" spans="4:4">
      <c r="D2074" s="10"/>
    </row>
    <row r="2075" spans="4:4">
      <c r="D2075" s="10"/>
    </row>
    <row r="2076" spans="4:4">
      <c r="D2076" s="10"/>
    </row>
    <row r="2077" spans="4:4">
      <c r="D2077" s="10"/>
    </row>
    <row r="2078" spans="4:4">
      <c r="D2078" s="10"/>
    </row>
    <row r="2079" spans="4:4">
      <c r="D2079" s="10"/>
    </row>
    <row r="2080" spans="4:4">
      <c r="D2080" s="10"/>
    </row>
    <row r="2081" spans="4:4">
      <c r="D2081" s="10"/>
    </row>
    <row r="2082" spans="4:4">
      <c r="D2082" s="10"/>
    </row>
    <row r="2083" spans="4:4">
      <c r="D2083" s="10"/>
    </row>
    <row r="2084" spans="4:4">
      <c r="D2084" s="10"/>
    </row>
    <row r="2085" spans="4:4">
      <c r="D2085" s="10"/>
    </row>
    <row r="2086" spans="4:4">
      <c r="D2086" s="10"/>
    </row>
    <row r="2087" spans="4:4">
      <c r="D2087" s="10"/>
    </row>
    <row r="2088" spans="4:4">
      <c r="D2088" s="10"/>
    </row>
    <row r="2089" spans="4:4">
      <c r="D2089" s="10"/>
    </row>
    <row r="2090" spans="4:4">
      <c r="D2090" s="10"/>
    </row>
    <row r="2091" spans="4:4">
      <c r="D2091" s="10"/>
    </row>
    <row r="2092" spans="4:4">
      <c r="D2092" s="10"/>
    </row>
    <row r="2093" spans="4:4">
      <c r="D2093" s="10"/>
    </row>
    <row r="2094" spans="4:4">
      <c r="D2094" s="10"/>
    </row>
    <row r="2095" spans="4:4">
      <c r="D2095" s="10"/>
    </row>
    <row r="2096" spans="4:4">
      <c r="D2096" s="10"/>
    </row>
    <row r="2097" spans="4:4">
      <c r="D2097" s="10"/>
    </row>
    <row r="2098" spans="4:4">
      <c r="D2098" s="10"/>
    </row>
    <row r="2099" spans="4:4">
      <c r="D2099" s="10"/>
    </row>
    <row r="2100" spans="4:4">
      <c r="D2100" s="10"/>
    </row>
    <row r="2101" spans="4:4">
      <c r="D2101" s="10"/>
    </row>
    <row r="2102" spans="4:4">
      <c r="D2102" s="10"/>
    </row>
    <row r="2103" spans="4:4">
      <c r="D2103" s="10"/>
    </row>
    <row r="2104" spans="4:4">
      <c r="D2104" s="10"/>
    </row>
    <row r="2105" spans="4:4">
      <c r="D2105" s="10"/>
    </row>
    <row r="2106" spans="4:4">
      <c r="D2106" s="10"/>
    </row>
    <row r="2107" spans="4:4">
      <c r="D2107" s="10"/>
    </row>
    <row r="2108" spans="4:4">
      <c r="D2108" s="10"/>
    </row>
    <row r="2109" spans="4:4">
      <c r="D2109" s="10"/>
    </row>
    <row r="2110" spans="4:4">
      <c r="D2110" s="10"/>
    </row>
    <row r="2111" spans="4:4">
      <c r="D2111" s="10"/>
    </row>
    <row r="2112" spans="4:4">
      <c r="D2112" s="10"/>
    </row>
    <row r="2113" spans="4:4">
      <c r="D2113" s="10"/>
    </row>
    <row r="2114" spans="4:4">
      <c r="D2114" s="10"/>
    </row>
    <row r="2115" spans="4:4">
      <c r="D2115" s="10"/>
    </row>
    <row r="2116" spans="4:4">
      <c r="D2116" s="10"/>
    </row>
    <row r="2117" spans="4:4">
      <c r="D2117" s="10"/>
    </row>
    <row r="2118" spans="4:4">
      <c r="D2118" s="10"/>
    </row>
    <row r="2119" spans="4:4">
      <c r="D2119" s="10"/>
    </row>
    <row r="2120" spans="4:4">
      <c r="D2120" s="10"/>
    </row>
    <row r="2121" spans="4:4">
      <c r="D2121" s="10"/>
    </row>
    <row r="2122" spans="4:4">
      <c r="D2122" s="10"/>
    </row>
    <row r="2123" spans="4:4">
      <c r="D2123" s="10"/>
    </row>
    <row r="2124" spans="4:4">
      <c r="D2124" s="10"/>
    </row>
    <row r="2125" spans="4:4">
      <c r="D2125" s="10"/>
    </row>
    <row r="2126" spans="4:4">
      <c r="D2126" s="10"/>
    </row>
    <row r="2127" spans="4:4">
      <c r="D2127" s="10"/>
    </row>
    <row r="2128" spans="4:4">
      <c r="D2128" s="10"/>
    </row>
    <row r="2129" spans="4:4">
      <c r="D2129" s="10"/>
    </row>
    <row r="2130" spans="4:4">
      <c r="D2130" s="10"/>
    </row>
    <row r="2131" spans="4:4">
      <c r="D2131" s="10"/>
    </row>
    <row r="2132" spans="4:4">
      <c r="D2132" s="10"/>
    </row>
    <row r="2133" spans="4:4">
      <c r="D2133" s="10"/>
    </row>
    <row r="2134" spans="4:4">
      <c r="D2134" s="10"/>
    </row>
    <row r="2135" spans="4:4">
      <c r="D2135" s="10"/>
    </row>
    <row r="2136" spans="4:4">
      <c r="D2136" s="10"/>
    </row>
    <row r="2137" spans="4:4">
      <c r="D2137" s="10"/>
    </row>
    <row r="2138" spans="4:4">
      <c r="D2138" s="10"/>
    </row>
    <row r="2139" spans="4:4">
      <c r="D2139" s="10"/>
    </row>
    <row r="2140" spans="4:4">
      <c r="D2140" s="10"/>
    </row>
    <row r="2141" spans="4:4">
      <c r="D2141" s="10"/>
    </row>
    <row r="2142" spans="4:4">
      <c r="D2142" s="10"/>
    </row>
    <row r="2143" spans="4:4">
      <c r="D2143" s="10"/>
    </row>
    <row r="2144" spans="4:4">
      <c r="D2144" s="10"/>
    </row>
    <row r="2145" spans="4:4">
      <c r="D2145" s="10"/>
    </row>
    <row r="2146" spans="4:4">
      <c r="D2146" s="10"/>
    </row>
    <row r="2147" spans="4:4">
      <c r="D2147" s="10"/>
    </row>
    <row r="2148" spans="4:4">
      <c r="D2148" s="10"/>
    </row>
    <row r="2149" spans="4:4">
      <c r="D2149" s="10"/>
    </row>
    <row r="2150" spans="4:4">
      <c r="D2150" s="10"/>
    </row>
    <row r="2151" spans="4:4">
      <c r="D2151" s="10"/>
    </row>
    <row r="2152" spans="4:4">
      <c r="D2152" s="10"/>
    </row>
    <row r="2153" spans="4:4">
      <c r="D2153" s="10"/>
    </row>
    <row r="2154" spans="4:4">
      <c r="D2154" s="10"/>
    </row>
    <row r="2155" spans="4:4">
      <c r="D2155" s="10"/>
    </row>
    <row r="2156" spans="4:4">
      <c r="D2156" s="10"/>
    </row>
    <row r="2157" spans="4:4">
      <c r="D2157" s="10"/>
    </row>
    <row r="2158" spans="4:4">
      <c r="D2158" s="10"/>
    </row>
    <row r="2159" spans="4:4">
      <c r="D2159" s="10"/>
    </row>
    <row r="2160" spans="4:4">
      <c r="D2160" s="10"/>
    </row>
    <row r="2161" spans="4:4">
      <c r="D2161" s="10"/>
    </row>
    <row r="2162" spans="4:4">
      <c r="D2162" s="10"/>
    </row>
    <row r="2163" spans="4:4">
      <c r="D2163" s="10"/>
    </row>
    <row r="2164" spans="4:4">
      <c r="D2164" s="10"/>
    </row>
    <row r="2165" spans="4:4">
      <c r="D2165" s="10"/>
    </row>
    <row r="2166" spans="4:4">
      <c r="D2166" s="10"/>
    </row>
    <row r="2167" spans="4:4">
      <c r="D2167" s="10"/>
    </row>
    <row r="2168" spans="4:4">
      <c r="D2168" s="10"/>
    </row>
    <row r="2169" spans="4:4">
      <c r="D2169" s="10"/>
    </row>
    <row r="2170" spans="4:4">
      <c r="D2170" s="10"/>
    </row>
    <row r="2171" spans="4:4">
      <c r="D2171" s="10"/>
    </row>
    <row r="2172" spans="4:4">
      <c r="D2172" s="10"/>
    </row>
    <row r="2173" spans="4:4">
      <c r="D2173" s="10"/>
    </row>
    <row r="2174" spans="4:4">
      <c r="D2174" s="10"/>
    </row>
    <row r="2175" spans="4:4">
      <c r="D2175" s="10"/>
    </row>
    <row r="2176" spans="4:4">
      <c r="D2176" s="10"/>
    </row>
    <row r="2177" spans="4:4">
      <c r="D2177" s="10"/>
    </row>
    <row r="2178" spans="4:4">
      <c r="D2178" s="10"/>
    </row>
    <row r="2179" spans="4:4">
      <c r="D2179" s="10"/>
    </row>
    <row r="2180" spans="4:4">
      <c r="D2180" s="10"/>
    </row>
    <row r="2181" spans="4:4">
      <c r="D2181" s="10"/>
    </row>
    <row r="2182" spans="4:4">
      <c r="D2182" s="10"/>
    </row>
    <row r="2183" spans="4:4">
      <c r="D2183" s="10"/>
    </row>
    <row r="2184" spans="4:4">
      <c r="D2184" s="10"/>
    </row>
    <row r="2185" spans="4:4">
      <c r="D2185" s="10"/>
    </row>
    <row r="2186" spans="4:4">
      <c r="D2186" s="10"/>
    </row>
    <row r="2187" spans="4:4">
      <c r="D2187" s="10"/>
    </row>
    <row r="2188" spans="4:4">
      <c r="D2188" s="10"/>
    </row>
    <row r="2189" spans="4:4">
      <c r="D2189" s="10"/>
    </row>
    <row r="2190" spans="4:4">
      <c r="D2190" s="10"/>
    </row>
    <row r="2191" spans="4:4">
      <c r="D2191" s="10"/>
    </row>
    <row r="2192" spans="4:4">
      <c r="D2192" s="10"/>
    </row>
    <row r="2193" spans="4:4">
      <c r="D2193" s="10"/>
    </row>
    <row r="2194" spans="4:4">
      <c r="D2194" s="10"/>
    </row>
    <row r="2195" spans="4:4">
      <c r="D2195" s="10"/>
    </row>
    <row r="2196" spans="4:4">
      <c r="D2196" s="10"/>
    </row>
    <row r="2197" spans="4:4">
      <c r="D2197" s="10"/>
    </row>
    <row r="2198" spans="4:4">
      <c r="D2198" s="10"/>
    </row>
    <row r="2199" spans="4:4">
      <c r="D2199" s="10"/>
    </row>
    <row r="2200" spans="4:4">
      <c r="D2200" s="10"/>
    </row>
    <row r="2201" spans="4:4">
      <c r="D2201" s="10"/>
    </row>
    <row r="2202" spans="4:4">
      <c r="D2202" s="10"/>
    </row>
    <row r="2203" spans="4:4">
      <c r="D2203" s="10"/>
    </row>
    <row r="2204" spans="4:4">
      <c r="D2204" s="10"/>
    </row>
    <row r="2205" spans="4:4">
      <c r="D2205" s="10"/>
    </row>
    <row r="2206" spans="4:4">
      <c r="D2206" s="10"/>
    </row>
    <row r="2207" spans="4:4">
      <c r="D2207" s="10"/>
    </row>
    <row r="2208" spans="4:4">
      <c r="D2208" s="10"/>
    </row>
    <row r="2209" spans="4:4">
      <c r="D2209" s="10"/>
    </row>
    <row r="2210" spans="4:4">
      <c r="D2210" s="10"/>
    </row>
    <row r="2211" spans="4:4">
      <c r="D2211" s="10"/>
    </row>
    <row r="2212" spans="4:4">
      <c r="D2212" s="10"/>
    </row>
    <row r="2213" spans="4:4">
      <c r="D2213" s="10"/>
    </row>
    <row r="2214" spans="4:4">
      <c r="D2214" s="10"/>
    </row>
    <row r="2215" spans="4:4">
      <c r="D2215" s="10"/>
    </row>
    <row r="2216" spans="4:4">
      <c r="D2216" s="10"/>
    </row>
    <row r="2217" spans="4:4">
      <c r="D2217" s="10"/>
    </row>
    <row r="2218" spans="4:4">
      <c r="D2218" s="10"/>
    </row>
    <row r="2219" spans="4:4">
      <c r="D2219" s="10"/>
    </row>
    <row r="2220" spans="4:4">
      <c r="D2220" s="10"/>
    </row>
    <row r="2221" spans="4:4">
      <c r="D2221" s="10"/>
    </row>
    <row r="2222" spans="4:4">
      <c r="D2222" s="10"/>
    </row>
    <row r="2223" spans="4:4">
      <c r="D2223" s="10"/>
    </row>
    <row r="2224" spans="4:4">
      <c r="D2224" s="10"/>
    </row>
    <row r="2225" spans="4:4">
      <c r="D2225" s="10"/>
    </row>
    <row r="2226" spans="4:4">
      <c r="D2226" s="10"/>
    </row>
    <row r="2227" spans="4:4">
      <c r="D2227" s="10"/>
    </row>
    <row r="2228" spans="4:4">
      <c r="D2228" s="10"/>
    </row>
    <row r="2229" spans="4:4">
      <c r="D2229" s="10"/>
    </row>
    <row r="2230" spans="4:4">
      <c r="D2230" s="10"/>
    </row>
    <row r="2231" spans="4:4">
      <c r="D2231" s="10"/>
    </row>
    <row r="2232" spans="4:4">
      <c r="D2232" s="10"/>
    </row>
    <row r="2233" spans="4:4">
      <c r="D2233" s="10"/>
    </row>
    <row r="2234" spans="4:4">
      <c r="D2234" s="10"/>
    </row>
    <row r="2235" spans="4:4">
      <c r="D2235" s="10"/>
    </row>
    <row r="2236" spans="4:4">
      <c r="D2236" s="10"/>
    </row>
    <row r="2237" spans="4:4">
      <c r="D2237" s="10"/>
    </row>
    <row r="2238" spans="4:4">
      <c r="D2238" s="10"/>
    </row>
    <row r="2239" spans="4:4">
      <c r="D2239" s="10"/>
    </row>
    <row r="2240" spans="4:4">
      <c r="D2240" s="10"/>
    </row>
    <row r="2241" spans="4:4">
      <c r="D2241" s="10"/>
    </row>
    <row r="2242" spans="4:4">
      <c r="D2242" s="10"/>
    </row>
    <row r="2243" spans="4:4">
      <c r="D2243" s="10"/>
    </row>
    <row r="2244" spans="4:4">
      <c r="D2244" s="10"/>
    </row>
    <row r="2245" spans="4:4">
      <c r="D2245" s="10"/>
    </row>
    <row r="2246" spans="4:4">
      <c r="D2246" s="10"/>
    </row>
    <row r="2247" spans="4:4">
      <c r="D2247" s="10"/>
    </row>
    <row r="2248" spans="4:4">
      <c r="D2248" s="10"/>
    </row>
    <row r="2249" spans="4:4">
      <c r="D2249" s="10"/>
    </row>
    <row r="2250" spans="4:4">
      <c r="D2250" s="10"/>
    </row>
    <row r="2251" spans="4:4">
      <c r="D2251" s="10"/>
    </row>
    <row r="2252" spans="4:4">
      <c r="D2252" s="10"/>
    </row>
    <row r="2253" spans="4:4">
      <c r="D2253" s="10"/>
    </row>
    <row r="2254" spans="4:4">
      <c r="D2254" s="10"/>
    </row>
    <row r="2255" spans="4:4">
      <c r="D2255" s="10"/>
    </row>
    <row r="2256" spans="4:4">
      <c r="D2256" s="10"/>
    </row>
    <row r="2257" spans="4:4">
      <c r="D2257" s="10"/>
    </row>
    <row r="2258" spans="4:4">
      <c r="D2258" s="10"/>
    </row>
    <row r="2259" spans="4:4">
      <c r="D2259" s="10"/>
    </row>
    <row r="2260" spans="4:4">
      <c r="D2260" s="10"/>
    </row>
    <row r="2261" spans="4:4">
      <c r="D2261" s="10"/>
    </row>
    <row r="2262" spans="4:4">
      <c r="D2262" s="10"/>
    </row>
    <row r="2263" spans="4:4">
      <c r="D2263" s="10"/>
    </row>
    <row r="2264" spans="4:4">
      <c r="D2264" s="10"/>
    </row>
    <row r="2265" spans="4:4">
      <c r="D2265" s="10"/>
    </row>
    <row r="2266" spans="4:4">
      <c r="D2266" s="10"/>
    </row>
    <row r="2267" spans="4:4">
      <c r="D2267" s="10"/>
    </row>
    <row r="2268" spans="4:4">
      <c r="D2268" s="10"/>
    </row>
    <row r="2269" spans="4:4">
      <c r="D2269" s="10"/>
    </row>
    <row r="2270" spans="4:4">
      <c r="D2270" s="10"/>
    </row>
    <row r="2271" spans="4:4">
      <c r="D2271" s="10"/>
    </row>
    <row r="2272" spans="4:4">
      <c r="D2272" s="10"/>
    </row>
    <row r="2273" spans="4:4">
      <c r="D2273" s="10"/>
    </row>
    <row r="2274" spans="4:4">
      <c r="D2274" s="10"/>
    </row>
    <row r="2275" spans="4:4">
      <c r="D2275" s="10"/>
    </row>
    <row r="2276" spans="4:4">
      <c r="D2276" s="10"/>
    </row>
    <row r="2277" spans="4:4">
      <c r="D2277" s="10"/>
    </row>
    <row r="2278" spans="4:4">
      <c r="D2278" s="10"/>
    </row>
    <row r="2279" spans="4:4">
      <c r="D2279" s="10"/>
    </row>
    <row r="2280" spans="4:4">
      <c r="D2280" s="10"/>
    </row>
    <row r="2281" spans="4:4">
      <c r="D2281" s="10"/>
    </row>
    <row r="2282" spans="4:4">
      <c r="D2282" s="10"/>
    </row>
    <row r="2283" spans="4:4">
      <c r="D2283" s="10"/>
    </row>
    <row r="2284" spans="4:4">
      <c r="D2284" s="10"/>
    </row>
    <row r="2285" spans="4:4">
      <c r="D2285" s="10"/>
    </row>
    <row r="2286" spans="4:4">
      <c r="D2286" s="10"/>
    </row>
    <row r="2287" spans="4:4">
      <c r="D2287" s="10"/>
    </row>
    <row r="2288" spans="4:4">
      <c r="D2288" s="10"/>
    </row>
    <row r="2289" spans="4:4">
      <c r="D2289" s="10"/>
    </row>
    <row r="2290" spans="4:4">
      <c r="D2290" s="10"/>
    </row>
    <row r="2291" spans="4:4">
      <c r="D2291" s="10"/>
    </row>
    <row r="2292" spans="4:4">
      <c r="D2292" s="10"/>
    </row>
    <row r="2293" spans="4:4">
      <c r="D2293" s="10"/>
    </row>
    <row r="2294" spans="4:4">
      <c r="D2294" s="10"/>
    </row>
    <row r="2295" spans="4:4">
      <c r="D2295" s="10"/>
    </row>
    <row r="2296" spans="4:4">
      <c r="D2296" s="10"/>
    </row>
    <row r="2297" spans="4:4">
      <c r="D2297" s="10"/>
    </row>
    <row r="2298" spans="4:4">
      <c r="D2298" s="10"/>
    </row>
    <row r="2299" spans="4:4">
      <c r="D2299" s="10"/>
    </row>
    <row r="2300" spans="4:4">
      <c r="D2300" s="10"/>
    </row>
    <row r="2301" spans="4:4">
      <c r="D2301" s="10"/>
    </row>
    <row r="2302" spans="4:4">
      <c r="D2302" s="10"/>
    </row>
    <row r="2303" spans="4:4">
      <c r="D2303" s="10"/>
    </row>
    <row r="2304" spans="4:4">
      <c r="D2304" s="10"/>
    </row>
    <row r="2305" spans="4:4">
      <c r="D2305" s="10"/>
    </row>
    <row r="2306" spans="4:4">
      <c r="D2306" s="10"/>
    </row>
    <row r="2307" spans="4:4">
      <c r="D2307" s="10"/>
    </row>
    <row r="2308" spans="4:4">
      <c r="D2308" s="10"/>
    </row>
    <row r="2309" spans="4:4">
      <c r="D2309" s="10"/>
    </row>
    <row r="2310" spans="4:4">
      <c r="D2310" s="10"/>
    </row>
    <row r="2311" spans="4:4">
      <c r="D2311" s="10"/>
    </row>
    <row r="2312" spans="4:4">
      <c r="D2312" s="10"/>
    </row>
    <row r="2313" spans="4:4">
      <c r="D2313" s="10"/>
    </row>
    <row r="2314" spans="4:4">
      <c r="D2314" s="10"/>
    </row>
    <row r="2315" spans="4:4">
      <c r="D2315" s="10"/>
    </row>
    <row r="2316" spans="4:4">
      <c r="D2316" s="10"/>
    </row>
    <row r="2317" spans="4:4">
      <c r="D2317" s="10"/>
    </row>
    <row r="2318" spans="4:4">
      <c r="D2318" s="10"/>
    </row>
    <row r="2319" spans="4:4">
      <c r="D2319" s="10"/>
    </row>
    <row r="2320" spans="4:4">
      <c r="D2320" s="10"/>
    </row>
    <row r="2321" spans="4:4">
      <c r="D2321" s="10"/>
    </row>
    <row r="2322" spans="4:4">
      <c r="D2322" s="10"/>
    </row>
    <row r="2323" spans="4:4">
      <c r="D2323" s="10"/>
    </row>
    <row r="2324" spans="4:4">
      <c r="D2324" s="10"/>
    </row>
    <row r="2325" spans="4:4">
      <c r="D2325" s="10"/>
    </row>
    <row r="2326" spans="4:4">
      <c r="D2326" s="10"/>
    </row>
    <row r="2327" spans="4:4">
      <c r="D2327" s="10"/>
    </row>
    <row r="2328" spans="4:4">
      <c r="D2328" s="10"/>
    </row>
    <row r="2329" spans="4:4">
      <c r="D2329" s="10"/>
    </row>
    <row r="2330" spans="4:4">
      <c r="D2330" s="10"/>
    </row>
    <row r="2331" spans="4:4">
      <c r="D2331" s="10"/>
    </row>
    <row r="2332" spans="4:4">
      <c r="D2332" s="10"/>
    </row>
    <row r="2333" spans="4:4">
      <c r="D2333" s="10"/>
    </row>
    <row r="2334" spans="4:4">
      <c r="D2334" s="10"/>
    </row>
    <row r="2335" spans="4:4">
      <c r="D2335" s="10"/>
    </row>
    <row r="2336" spans="4:4">
      <c r="D2336" s="10"/>
    </row>
    <row r="2337" spans="4:4">
      <c r="D2337" s="10"/>
    </row>
    <row r="2338" spans="4:4">
      <c r="D2338" s="10"/>
    </row>
    <row r="2339" spans="4:4">
      <c r="D2339" s="10"/>
    </row>
    <row r="2340" spans="4:4">
      <c r="D2340" s="10"/>
    </row>
    <row r="2341" spans="4:4">
      <c r="D2341" s="10"/>
    </row>
    <row r="2342" spans="4:4">
      <c r="D2342" s="10"/>
    </row>
    <row r="2343" spans="4:4">
      <c r="D2343" s="10"/>
    </row>
    <row r="2344" spans="4:4">
      <c r="D2344" s="10"/>
    </row>
    <row r="2345" spans="4:4">
      <c r="D2345" s="10"/>
    </row>
    <row r="2346" spans="4:4">
      <c r="D2346" s="10"/>
    </row>
    <row r="2347" spans="4:4">
      <c r="D2347" s="10"/>
    </row>
    <row r="2348" spans="4:4">
      <c r="D2348" s="10"/>
    </row>
    <row r="2349" spans="4:4">
      <c r="D2349" s="10"/>
    </row>
    <row r="2350" spans="4:4">
      <c r="D2350" s="10"/>
    </row>
    <row r="2351" spans="4:4">
      <c r="D2351" s="10"/>
    </row>
    <row r="2352" spans="4:4">
      <c r="D2352" s="10"/>
    </row>
    <row r="2353" spans="4:4">
      <c r="D2353" s="10"/>
    </row>
    <row r="2354" spans="4:4">
      <c r="D2354" s="10"/>
    </row>
    <row r="2355" spans="4:4">
      <c r="D2355" s="10"/>
    </row>
    <row r="2356" spans="4:4">
      <c r="D2356" s="10"/>
    </row>
    <row r="2357" spans="4:4">
      <c r="D2357" s="10"/>
    </row>
    <row r="2358" spans="4:4">
      <c r="D2358" s="10"/>
    </row>
    <row r="2359" spans="4:4">
      <c r="D2359" s="10"/>
    </row>
    <row r="2360" spans="4:4">
      <c r="D2360" s="10"/>
    </row>
    <row r="2361" spans="4:4">
      <c r="D2361" s="10"/>
    </row>
    <row r="2362" spans="4:4">
      <c r="D2362" s="10"/>
    </row>
    <row r="2363" spans="4:4">
      <c r="D2363" s="10"/>
    </row>
    <row r="2364" spans="4:4">
      <c r="D2364" s="10"/>
    </row>
    <row r="2365" spans="4:4">
      <c r="D2365" s="10"/>
    </row>
    <row r="2366" spans="4:4">
      <c r="D2366" s="10"/>
    </row>
    <row r="2367" spans="4:4">
      <c r="D2367" s="10"/>
    </row>
    <row r="2368" spans="4:4">
      <c r="D2368" s="10"/>
    </row>
    <row r="2369" spans="4:4">
      <c r="D2369" s="10"/>
    </row>
    <row r="2370" spans="4:4">
      <c r="D2370" s="10"/>
    </row>
    <row r="2371" spans="4:4">
      <c r="D2371" s="10"/>
    </row>
    <row r="2372" spans="4:4">
      <c r="D2372" s="10"/>
    </row>
    <row r="2373" spans="4:4">
      <c r="D2373" s="10"/>
    </row>
    <row r="2374" spans="4:4">
      <c r="D2374" s="10"/>
    </row>
    <row r="2375" spans="4:4">
      <c r="D2375" s="10"/>
    </row>
    <row r="2376" spans="4:4">
      <c r="D2376" s="10"/>
    </row>
    <row r="2377" spans="4:4">
      <c r="D2377" s="10"/>
    </row>
    <row r="2378" spans="4:4">
      <c r="D2378" s="10"/>
    </row>
    <row r="2379" spans="4:4">
      <c r="D2379" s="10"/>
    </row>
    <row r="2380" spans="4:4">
      <c r="D2380" s="10"/>
    </row>
    <row r="2381" spans="4:4">
      <c r="D2381" s="10"/>
    </row>
    <row r="2382" spans="4:4">
      <c r="D2382" s="10"/>
    </row>
    <row r="2383" spans="4:4">
      <c r="D2383" s="10"/>
    </row>
    <row r="2384" spans="4:4">
      <c r="D2384" s="10"/>
    </row>
    <row r="2385" spans="4:4">
      <c r="D2385" s="10"/>
    </row>
    <row r="2386" spans="4:4">
      <c r="D2386" s="10"/>
    </row>
    <row r="2387" spans="4:4">
      <c r="D2387" s="10"/>
    </row>
    <row r="2388" spans="4:4">
      <c r="D2388" s="10"/>
    </row>
    <row r="2389" spans="4:4">
      <c r="D2389" s="10"/>
    </row>
    <row r="2390" spans="4:4">
      <c r="D2390" s="10"/>
    </row>
    <row r="2391" spans="4:4">
      <c r="D2391" s="10"/>
    </row>
    <row r="2392" spans="4:4">
      <c r="D2392" s="10"/>
    </row>
    <row r="2393" spans="4:4">
      <c r="D2393" s="10"/>
    </row>
    <row r="2394" spans="4:4">
      <c r="D2394" s="10"/>
    </row>
    <row r="2395" spans="4:4">
      <c r="D2395" s="10"/>
    </row>
    <row r="2396" spans="4:4">
      <c r="D2396" s="10"/>
    </row>
    <row r="2397" spans="4:4">
      <c r="D2397" s="10"/>
    </row>
    <row r="2398" spans="4:4">
      <c r="D2398" s="10"/>
    </row>
    <row r="2399" spans="4:4">
      <c r="D2399" s="10"/>
    </row>
    <row r="2400" spans="4:4">
      <c r="D2400" s="10"/>
    </row>
    <row r="2401" spans="4:4">
      <c r="D2401" s="10"/>
    </row>
    <row r="2402" spans="4:4">
      <c r="D2402" s="10"/>
    </row>
    <row r="2403" spans="4:4">
      <c r="D2403" s="10"/>
    </row>
    <row r="2404" spans="4:4">
      <c r="D2404" s="10"/>
    </row>
    <row r="2405" spans="4:4">
      <c r="D2405" s="10"/>
    </row>
    <row r="2406" spans="4:4">
      <c r="D2406" s="10"/>
    </row>
    <row r="2407" spans="4:4">
      <c r="D2407" s="10"/>
    </row>
    <row r="2408" spans="4:4">
      <c r="D2408" s="10"/>
    </row>
    <row r="2409" spans="4:4">
      <c r="D2409" s="10"/>
    </row>
    <row r="2410" spans="4:4">
      <c r="D2410" s="10"/>
    </row>
    <row r="2411" spans="4:4">
      <c r="D2411" s="10"/>
    </row>
    <row r="2412" spans="4:4">
      <c r="D2412" s="10"/>
    </row>
    <row r="2413" spans="4:4">
      <c r="D2413" s="10"/>
    </row>
    <row r="2414" spans="4:4">
      <c r="D2414" s="10"/>
    </row>
    <row r="2415" spans="4:4">
      <c r="D2415" s="10"/>
    </row>
    <row r="2416" spans="4:4">
      <c r="D2416" s="10"/>
    </row>
    <row r="2417" spans="4:4">
      <c r="D2417" s="10"/>
    </row>
    <row r="2418" spans="4:4">
      <c r="D2418" s="10"/>
    </row>
    <row r="2419" spans="4:4">
      <c r="D2419" s="10"/>
    </row>
    <row r="2420" spans="4:4">
      <c r="D2420" s="10"/>
    </row>
    <row r="2421" spans="4:4">
      <c r="D2421" s="10"/>
    </row>
    <row r="2422" spans="4:4">
      <c r="D2422" s="10"/>
    </row>
    <row r="2423" spans="4:4">
      <c r="D2423" s="10"/>
    </row>
    <row r="2424" spans="4:4">
      <c r="D2424" s="10"/>
    </row>
    <row r="2425" spans="4:4">
      <c r="D2425" s="10"/>
    </row>
    <row r="2426" spans="4:4">
      <c r="D2426" s="10"/>
    </row>
    <row r="2427" spans="4:4">
      <c r="D2427" s="10"/>
    </row>
    <row r="2428" spans="4:4">
      <c r="D2428" s="10"/>
    </row>
    <row r="2429" spans="4:4">
      <c r="D2429" s="10"/>
    </row>
    <row r="2430" spans="4:4">
      <c r="D2430" s="10"/>
    </row>
    <row r="2431" spans="4:4">
      <c r="D2431" s="10"/>
    </row>
    <row r="2432" spans="4:4">
      <c r="D2432" s="10"/>
    </row>
    <row r="2433" spans="4:4">
      <c r="D2433" s="10"/>
    </row>
    <row r="2434" spans="4:4">
      <c r="D2434" s="10"/>
    </row>
    <row r="2435" spans="4:4">
      <c r="D2435" s="10"/>
    </row>
    <row r="2436" spans="4:4">
      <c r="D2436" s="10"/>
    </row>
    <row r="2437" spans="4:4">
      <c r="D2437" s="10"/>
    </row>
    <row r="2438" spans="4:4">
      <c r="D2438" s="10"/>
    </row>
    <row r="2439" spans="4:4">
      <c r="D2439" s="10"/>
    </row>
    <row r="2440" spans="4:4">
      <c r="D2440" s="10"/>
    </row>
    <row r="2441" spans="4:4">
      <c r="D2441" s="10"/>
    </row>
    <row r="2442" spans="4:4">
      <c r="D2442" s="10"/>
    </row>
    <row r="2443" spans="4:4">
      <c r="D2443" s="10"/>
    </row>
    <row r="2444" spans="4:4">
      <c r="D2444" s="10"/>
    </row>
    <row r="2445" spans="4:4">
      <c r="D2445" s="10"/>
    </row>
    <row r="2446" spans="4:4">
      <c r="D2446" s="10"/>
    </row>
    <row r="2447" spans="4:4">
      <c r="D2447" s="10"/>
    </row>
    <row r="2448" spans="4:4">
      <c r="D2448" s="10"/>
    </row>
    <row r="2449" spans="4:4">
      <c r="D2449" s="10"/>
    </row>
    <row r="2450" spans="4:4">
      <c r="D2450" s="10"/>
    </row>
    <row r="2451" spans="4:4">
      <c r="D2451" s="10"/>
    </row>
    <row r="2452" spans="4:4">
      <c r="D2452" s="10"/>
    </row>
    <row r="2453" spans="4:4">
      <c r="D2453" s="10"/>
    </row>
    <row r="2454" spans="4:4">
      <c r="D2454" s="10"/>
    </row>
    <row r="2455" spans="4:4">
      <c r="D2455" s="10"/>
    </row>
    <row r="2456" spans="4:4">
      <c r="D2456" s="10"/>
    </row>
    <row r="2457" spans="4:4">
      <c r="D2457" s="10"/>
    </row>
    <row r="2458" spans="4:4">
      <c r="D2458" s="10"/>
    </row>
    <row r="2459" spans="4:4">
      <c r="D2459" s="10"/>
    </row>
    <row r="2460" spans="4:4">
      <c r="D2460" s="10"/>
    </row>
    <row r="2461" spans="4:4">
      <c r="D2461" s="10"/>
    </row>
    <row r="2462" spans="4:4">
      <c r="D2462" s="10"/>
    </row>
    <row r="2463" spans="4:4">
      <c r="D2463" s="10"/>
    </row>
    <row r="2464" spans="4:4">
      <c r="D2464" s="10"/>
    </row>
    <row r="2465" spans="4:4">
      <c r="D2465" s="10"/>
    </row>
    <row r="2466" spans="4:4">
      <c r="D2466" s="10"/>
    </row>
    <row r="2467" spans="4:4">
      <c r="D2467" s="10"/>
    </row>
    <row r="2468" spans="4:4">
      <c r="D2468" s="10"/>
    </row>
    <row r="2469" spans="4:4">
      <c r="D2469" s="10"/>
    </row>
    <row r="2470" spans="4:4">
      <c r="D2470" s="10"/>
    </row>
    <row r="2471" spans="4:4">
      <c r="D2471" s="10"/>
    </row>
    <row r="2472" spans="4:4">
      <c r="D2472" s="10"/>
    </row>
    <row r="2473" spans="4:4">
      <c r="D2473" s="10"/>
    </row>
    <row r="2474" spans="4:4">
      <c r="D2474" s="10"/>
    </row>
    <row r="2475" spans="4:4">
      <c r="D2475" s="10"/>
    </row>
    <row r="2476" spans="4:4">
      <c r="D2476" s="10"/>
    </row>
    <row r="2477" spans="4:4">
      <c r="D2477" s="10"/>
    </row>
    <row r="2478" spans="4:4">
      <c r="D2478" s="10"/>
    </row>
    <row r="2479" spans="4:4">
      <c r="D2479" s="10"/>
    </row>
    <row r="2480" spans="4:4">
      <c r="D2480" s="10"/>
    </row>
    <row r="2481" spans="4:4">
      <c r="D2481" s="10"/>
    </row>
    <row r="2482" spans="4:4">
      <c r="D2482" s="10"/>
    </row>
    <row r="2483" spans="4:4">
      <c r="D2483" s="10"/>
    </row>
    <row r="2484" spans="4:4">
      <c r="D2484" s="10"/>
    </row>
    <row r="2485" spans="4:4">
      <c r="D2485" s="10"/>
    </row>
    <row r="2486" spans="4:4">
      <c r="D2486" s="10"/>
    </row>
    <row r="2487" spans="4:4">
      <c r="D2487" s="10"/>
    </row>
    <row r="2488" spans="4:4">
      <c r="D2488" s="10"/>
    </row>
    <row r="2489" spans="4:4">
      <c r="D2489" s="10"/>
    </row>
    <row r="2490" spans="4:4">
      <c r="D2490" s="10"/>
    </row>
    <row r="2491" spans="4:4">
      <c r="D2491" s="10"/>
    </row>
    <row r="2492" spans="4:4">
      <c r="D2492" s="10"/>
    </row>
    <row r="2493" spans="4:4">
      <c r="D2493" s="10"/>
    </row>
    <row r="2494" spans="4:4">
      <c r="D2494" s="10"/>
    </row>
    <row r="2495" spans="4:4">
      <c r="D2495" s="10"/>
    </row>
    <row r="2496" spans="4:4">
      <c r="D2496" s="10"/>
    </row>
    <row r="2497" spans="4:4">
      <c r="D2497" s="10"/>
    </row>
    <row r="2498" spans="4:4">
      <c r="D2498" s="10"/>
    </row>
    <row r="2499" spans="4:4">
      <c r="D2499" s="10"/>
    </row>
    <row r="2500" spans="4:4">
      <c r="D2500" s="10"/>
    </row>
    <row r="2501" spans="4:4">
      <c r="D2501" s="10"/>
    </row>
    <row r="2502" spans="4:4">
      <c r="D2502" s="10"/>
    </row>
    <row r="2503" spans="4:4">
      <c r="D2503" s="10"/>
    </row>
    <row r="2504" spans="4:4">
      <c r="D2504" s="10"/>
    </row>
    <row r="2505" spans="4:4">
      <c r="D2505" s="10"/>
    </row>
    <row r="2506" spans="4:4">
      <c r="D2506" s="10"/>
    </row>
    <row r="2507" spans="4:4">
      <c r="D2507" s="10"/>
    </row>
    <row r="2508" spans="4:4">
      <c r="D2508" s="10"/>
    </row>
    <row r="2509" spans="4:4">
      <c r="D2509" s="10"/>
    </row>
    <row r="2510" spans="4:4">
      <c r="D2510" s="10"/>
    </row>
    <row r="2511" spans="4:4">
      <c r="D2511" s="10"/>
    </row>
    <row r="2512" spans="4:4">
      <c r="D2512" s="10"/>
    </row>
    <row r="2513" spans="4:4">
      <c r="D2513" s="10"/>
    </row>
    <row r="2514" spans="4:4">
      <c r="D2514" s="10"/>
    </row>
    <row r="2515" spans="4:4">
      <c r="D2515" s="10"/>
    </row>
    <row r="2516" spans="4:4">
      <c r="D2516" s="10"/>
    </row>
    <row r="2517" spans="4:4">
      <c r="D2517" s="10"/>
    </row>
    <row r="2518" spans="4:4">
      <c r="D2518" s="10"/>
    </row>
    <row r="2519" spans="4:4">
      <c r="D2519" s="10"/>
    </row>
    <row r="2520" spans="4:4">
      <c r="D2520" s="10"/>
    </row>
    <row r="2521" spans="4:4">
      <c r="D2521" s="10"/>
    </row>
    <row r="2522" spans="4:4">
      <c r="D2522" s="10"/>
    </row>
    <row r="2523" spans="4:4">
      <c r="D2523" s="10"/>
    </row>
    <row r="2524" spans="4:4">
      <c r="D2524" s="10"/>
    </row>
    <row r="2525" spans="4:4">
      <c r="D2525" s="10"/>
    </row>
    <row r="2526" spans="4:4">
      <c r="D2526" s="10"/>
    </row>
    <row r="2527" spans="4:4">
      <c r="D2527" s="10"/>
    </row>
    <row r="2528" spans="4:4">
      <c r="D2528" s="10"/>
    </row>
    <row r="2529" spans="4:4">
      <c r="D2529" s="10"/>
    </row>
    <row r="2530" spans="4:4">
      <c r="D2530" s="10"/>
    </row>
    <row r="2531" spans="4:4">
      <c r="D2531" s="10"/>
    </row>
    <row r="2532" spans="4:4">
      <c r="D2532" s="10"/>
    </row>
    <row r="2533" spans="4:4">
      <c r="D2533" s="10"/>
    </row>
    <row r="2534" spans="4:4">
      <c r="D2534" s="10"/>
    </row>
    <row r="2535" spans="4:4">
      <c r="D2535" s="10"/>
    </row>
    <row r="2536" spans="4:4">
      <c r="D2536" s="10"/>
    </row>
    <row r="2537" spans="4:4">
      <c r="D2537" s="10"/>
    </row>
    <row r="2538" spans="4:4">
      <c r="D2538" s="10"/>
    </row>
    <row r="2539" spans="4:4">
      <c r="D2539" s="10"/>
    </row>
    <row r="2540" spans="4:4">
      <c r="D2540" s="10"/>
    </row>
    <row r="2541" spans="4:4">
      <c r="D2541" s="10"/>
    </row>
    <row r="2542" spans="4:4">
      <c r="D2542" s="10"/>
    </row>
    <row r="2543" spans="4:4">
      <c r="D2543" s="10"/>
    </row>
    <row r="2544" spans="4:4">
      <c r="D2544" s="10"/>
    </row>
    <row r="2545" spans="4:4">
      <c r="D2545" s="10"/>
    </row>
    <row r="2546" spans="4:4">
      <c r="D2546" s="10"/>
    </row>
    <row r="2547" spans="4:4">
      <c r="D2547" s="10"/>
    </row>
    <row r="2548" spans="4:4">
      <c r="D2548" s="10"/>
    </row>
    <row r="2549" spans="4:4">
      <c r="D2549" s="10"/>
    </row>
    <row r="2550" spans="4:4">
      <c r="D2550" s="10"/>
    </row>
    <row r="2551" spans="4:4">
      <c r="D2551" s="10"/>
    </row>
    <row r="2552" spans="4:4">
      <c r="D2552" s="10"/>
    </row>
    <row r="2553" spans="4:4">
      <c r="D2553" s="10"/>
    </row>
    <row r="2554" spans="4:4">
      <c r="D2554" s="10"/>
    </row>
    <row r="2555" spans="4:4">
      <c r="D2555" s="10"/>
    </row>
    <row r="2556" spans="4:4">
      <c r="D2556" s="10"/>
    </row>
    <row r="2557" spans="4:4">
      <c r="D2557" s="10"/>
    </row>
    <row r="2558" spans="4:4">
      <c r="D2558" s="10"/>
    </row>
    <row r="2559" spans="4:4">
      <c r="D2559" s="10"/>
    </row>
    <row r="2560" spans="4:4">
      <c r="D2560" s="10"/>
    </row>
    <row r="2561" spans="4:4">
      <c r="D2561" s="10"/>
    </row>
    <row r="2562" spans="4:4">
      <c r="D2562" s="10"/>
    </row>
    <row r="2563" spans="4:4">
      <c r="D2563" s="10"/>
    </row>
    <row r="2564" spans="4:4">
      <c r="D2564" s="10"/>
    </row>
    <row r="2565" spans="4:4">
      <c r="D2565" s="10"/>
    </row>
    <row r="2566" spans="4:4">
      <c r="D2566" s="10"/>
    </row>
    <row r="2567" spans="4:4">
      <c r="D2567" s="10"/>
    </row>
    <row r="2568" spans="4:4">
      <c r="D2568" s="10"/>
    </row>
    <row r="2569" spans="4:4">
      <c r="D2569" s="10"/>
    </row>
    <row r="2570" spans="4:4">
      <c r="D2570" s="10"/>
    </row>
    <row r="2571" spans="4:4">
      <c r="D2571" s="10"/>
    </row>
    <row r="2572" spans="4:4">
      <c r="D2572" s="10"/>
    </row>
    <row r="2573" spans="4:4">
      <c r="D2573" s="10"/>
    </row>
    <row r="2574" spans="4:4">
      <c r="D2574" s="10"/>
    </row>
    <row r="2575" spans="4:4">
      <c r="D2575" s="10"/>
    </row>
    <row r="2576" spans="4:4">
      <c r="D2576" s="10"/>
    </row>
    <row r="2577" spans="4:4">
      <c r="D2577" s="10"/>
    </row>
    <row r="2578" spans="4:4">
      <c r="D2578" s="10"/>
    </row>
    <row r="2579" spans="4:4">
      <c r="D2579" s="10"/>
    </row>
    <row r="2580" spans="4:4">
      <c r="D2580" s="10"/>
    </row>
    <row r="2581" spans="4:4">
      <c r="D2581" s="10"/>
    </row>
    <row r="2582" spans="4:4">
      <c r="D2582" s="10"/>
    </row>
    <row r="2583" spans="4:4">
      <c r="D2583" s="10"/>
    </row>
    <row r="2584" spans="4:4">
      <c r="D2584" s="10"/>
    </row>
    <row r="2585" spans="4:4">
      <c r="D2585" s="10"/>
    </row>
    <row r="2586" spans="4:4">
      <c r="D2586" s="10"/>
    </row>
    <row r="2587" spans="4:4">
      <c r="D2587" s="10"/>
    </row>
    <row r="2588" spans="4:4">
      <c r="D2588" s="10"/>
    </row>
    <row r="2589" spans="4:4">
      <c r="D2589" s="10"/>
    </row>
    <row r="2590" spans="4:4">
      <c r="D2590" s="10"/>
    </row>
    <row r="2591" spans="4:4">
      <c r="D2591" s="10"/>
    </row>
    <row r="2592" spans="4:4">
      <c r="D2592" s="10"/>
    </row>
    <row r="2593" spans="4:4">
      <c r="D2593" s="10"/>
    </row>
    <row r="2594" spans="4:4">
      <c r="D2594" s="10"/>
    </row>
    <row r="2595" spans="4:4">
      <c r="D2595" s="10"/>
    </row>
    <row r="2596" spans="4:4">
      <c r="D2596" s="10"/>
    </row>
    <row r="2597" spans="4:4">
      <c r="D2597" s="10"/>
    </row>
    <row r="2598" spans="4:4">
      <c r="D2598" s="10"/>
    </row>
    <row r="2599" spans="4:4">
      <c r="D2599" s="10"/>
    </row>
    <row r="2600" spans="4:4">
      <c r="D2600" s="10"/>
    </row>
    <row r="2601" spans="4:4">
      <c r="D2601" s="10"/>
    </row>
    <row r="2602" spans="4:4">
      <c r="D2602" s="10"/>
    </row>
    <row r="2603" spans="4:4">
      <c r="D2603" s="10"/>
    </row>
    <row r="2604" spans="4:4">
      <c r="D2604" s="10"/>
    </row>
    <row r="2605" spans="4:4">
      <c r="D2605" s="10"/>
    </row>
    <row r="2606" spans="4:4">
      <c r="D2606" s="10"/>
    </row>
    <row r="2607" spans="4:4">
      <c r="D2607" s="10"/>
    </row>
    <row r="2608" spans="4:4">
      <c r="D2608" s="10"/>
    </row>
    <row r="2609" spans="4:4">
      <c r="D2609" s="10"/>
    </row>
    <row r="2610" spans="4:4">
      <c r="D2610" s="10"/>
    </row>
    <row r="2611" spans="4:4">
      <c r="D2611" s="10"/>
    </row>
    <row r="2612" spans="4:4">
      <c r="D2612" s="10"/>
    </row>
    <row r="2613" spans="4:4">
      <c r="D2613" s="10"/>
    </row>
    <row r="2614" spans="4:4">
      <c r="D2614" s="10"/>
    </row>
    <row r="2615" spans="4:4">
      <c r="D2615" s="10"/>
    </row>
    <row r="2616" spans="4:4">
      <c r="D2616" s="10"/>
    </row>
    <row r="2617" spans="4:4">
      <c r="D2617" s="10"/>
    </row>
    <row r="2618" spans="4:4">
      <c r="D2618" s="10"/>
    </row>
    <row r="2619" spans="4:4">
      <c r="D2619" s="10"/>
    </row>
    <row r="2620" spans="4:4">
      <c r="D2620" s="10"/>
    </row>
    <row r="2621" spans="4:4">
      <c r="D2621" s="10"/>
    </row>
    <row r="2622" spans="4:4">
      <c r="D2622" s="10"/>
    </row>
    <row r="2623" spans="4:4">
      <c r="D2623" s="10"/>
    </row>
    <row r="2624" spans="4:4">
      <c r="D2624" s="10"/>
    </row>
    <row r="2625" spans="4:4">
      <c r="D2625" s="10"/>
    </row>
    <row r="2626" spans="4:4">
      <c r="D2626" s="10"/>
    </row>
    <row r="2627" spans="4:4">
      <c r="D2627" s="10"/>
    </row>
    <row r="2628" spans="4:4">
      <c r="D2628" s="10"/>
    </row>
    <row r="2629" spans="4:4">
      <c r="D2629" s="10"/>
    </row>
    <row r="2630" spans="4:4">
      <c r="D2630" s="10"/>
    </row>
    <row r="2631" spans="4:4">
      <c r="D2631" s="10"/>
    </row>
    <row r="2632" spans="4:4">
      <c r="D2632" s="10"/>
    </row>
    <row r="2633" spans="4:4">
      <c r="D2633" s="10"/>
    </row>
    <row r="2634" spans="4:4">
      <c r="D2634" s="10"/>
    </row>
    <row r="2635" spans="4:4">
      <c r="D2635" s="10"/>
    </row>
    <row r="2636" spans="4:4">
      <c r="D2636" s="10"/>
    </row>
    <row r="2637" spans="4:4">
      <c r="D2637" s="10"/>
    </row>
    <row r="2638" spans="4:4">
      <c r="D2638" s="10"/>
    </row>
    <row r="2639" spans="4:4">
      <c r="D2639" s="10"/>
    </row>
    <row r="2640" spans="4:4">
      <c r="D2640" s="10"/>
    </row>
    <row r="2641" spans="4:4">
      <c r="D2641" s="10"/>
    </row>
    <row r="2642" spans="4:4">
      <c r="D2642" s="10"/>
    </row>
    <row r="2643" spans="4:4">
      <c r="D2643" s="10"/>
    </row>
    <row r="2644" spans="4:4">
      <c r="D2644" s="10"/>
    </row>
    <row r="2645" spans="4:4">
      <c r="D2645" s="10"/>
    </row>
    <row r="2646" spans="4:4">
      <c r="D2646" s="10"/>
    </row>
    <row r="2647" spans="4:4">
      <c r="D2647" s="10"/>
    </row>
    <row r="2648" spans="4:4">
      <c r="D2648" s="10"/>
    </row>
    <row r="2649" spans="4:4">
      <c r="D2649" s="10"/>
    </row>
    <row r="2650" spans="4:4">
      <c r="D2650" s="10"/>
    </row>
    <row r="2651" spans="4:4">
      <c r="D2651" s="10"/>
    </row>
    <row r="2652" spans="4:4">
      <c r="D2652" s="10"/>
    </row>
    <row r="2653" spans="4:4">
      <c r="D2653" s="10"/>
    </row>
    <row r="2654" spans="4:4">
      <c r="D2654" s="10"/>
    </row>
    <row r="2655" spans="4:4">
      <c r="D2655" s="10"/>
    </row>
    <row r="2656" spans="4:4">
      <c r="D2656" s="10"/>
    </row>
    <row r="2657" spans="4:4">
      <c r="D2657" s="10"/>
    </row>
    <row r="2658" spans="4:4">
      <c r="D2658" s="10"/>
    </row>
    <row r="2659" spans="4:4">
      <c r="D2659" s="10"/>
    </row>
    <row r="2660" spans="4:4">
      <c r="D2660" s="10"/>
    </row>
    <row r="2661" spans="4:4">
      <c r="D2661" s="10"/>
    </row>
    <row r="2662" spans="4:4">
      <c r="D2662" s="10"/>
    </row>
    <row r="2663" spans="4:4">
      <c r="D2663" s="10"/>
    </row>
    <row r="2664" spans="4:4">
      <c r="D2664" s="10"/>
    </row>
    <row r="2665" spans="4:4">
      <c r="D2665" s="10"/>
    </row>
    <row r="2666" spans="4:4">
      <c r="D2666" s="10"/>
    </row>
    <row r="2667" spans="4:4">
      <c r="D2667" s="10"/>
    </row>
    <row r="2668" spans="4:4">
      <c r="D2668" s="10"/>
    </row>
    <row r="2669" spans="4:4">
      <c r="D2669" s="10"/>
    </row>
    <row r="2670" spans="4:4">
      <c r="D2670" s="10"/>
    </row>
    <row r="2671" spans="4:4">
      <c r="D2671" s="10"/>
    </row>
    <row r="2672" spans="4:4">
      <c r="D2672" s="10"/>
    </row>
    <row r="2673" spans="4:4">
      <c r="D2673" s="10"/>
    </row>
    <row r="2674" spans="4:4">
      <c r="D2674" s="10"/>
    </row>
    <row r="2675" spans="4:4">
      <c r="D2675" s="10"/>
    </row>
    <row r="2676" spans="4:4">
      <c r="D2676" s="10"/>
    </row>
    <row r="2677" spans="4:4">
      <c r="D2677" s="10"/>
    </row>
    <row r="2678" spans="4:4">
      <c r="D2678" s="10"/>
    </row>
    <row r="2679" spans="4:4">
      <c r="D2679" s="10"/>
    </row>
    <row r="2680" spans="4:4">
      <c r="D2680" s="10"/>
    </row>
    <row r="2681" spans="4:4">
      <c r="D2681" s="10"/>
    </row>
    <row r="2682" spans="4:4">
      <c r="D2682" s="10"/>
    </row>
    <row r="2683" spans="4:4">
      <c r="D2683" s="10"/>
    </row>
    <row r="2684" spans="4:4">
      <c r="D2684" s="10"/>
    </row>
    <row r="2685" spans="4:4">
      <c r="D2685" s="10"/>
    </row>
    <row r="2686" spans="4:4">
      <c r="D2686" s="10"/>
    </row>
    <row r="2687" spans="4:4">
      <c r="D2687" s="10"/>
    </row>
    <row r="2688" spans="4:4">
      <c r="D2688" s="10"/>
    </row>
    <row r="2689" spans="4:4">
      <c r="D2689" s="10"/>
    </row>
    <row r="2690" spans="4:4">
      <c r="D2690" s="10"/>
    </row>
    <row r="2691" spans="4:4">
      <c r="D2691" s="10"/>
    </row>
    <row r="2692" spans="4:4">
      <c r="D2692" s="10"/>
    </row>
    <row r="2693" spans="4:4">
      <c r="D2693" s="10"/>
    </row>
    <row r="2694" spans="4:4">
      <c r="D2694" s="10"/>
    </row>
    <row r="2695" spans="4:4">
      <c r="D2695" s="10"/>
    </row>
    <row r="2696" spans="4:4">
      <c r="D2696" s="10"/>
    </row>
    <row r="2697" spans="4:4">
      <c r="D2697" s="10"/>
    </row>
    <row r="2698" spans="4:4">
      <c r="D2698" s="10"/>
    </row>
    <row r="2699" spans="4:4">
      <c r="D2699" s="10"/>
    </row>
    <row r="2700" spans="4:4">
      <c r="D2700" s="10"/>
    </row>
    <row r="2701" spans="4:4">
      <c r="D2701" s="10"/>
    </row>
    <row r="2702" spans="4:4">
      <c r="D2702" s="10"/>
    </row>
    <row r="2703" spans="4:4">
      <c r="D2703" s="10"/>
    </row>
    <row r="2704" spans="4:4">
      <c r="D2704" s="10"/>
    </row>
    <row r="2705" spans="4:4">
      <c r="D2705" s="10"/>
    </row>
    <row r="2706" spans="4:4">
      <c r="D2706" s="10"/>
    </row>
    <row r="2707" spans="4:4">
      <c r="D2707" s="10"/>
    </row>
    <row r="2708" spans="4:4">
      <c r="D2708" s="10"/>
    </row>
    <row r="2709" spans="4:4">
      <c r="D2709" s="10"/>
    </row>
    <row r="2710" spans="4:4">
      <c r="D2710" s="10"/>
    </row>
    <row r="2711" spans="4:4">
      <c r="D2711" s="10"/>
    </row>
    <row r="2712" spans="4:4">
      <c r="D2712" s="10"/>
    </row>
    <row r="2713" spans="4:4">
      <c r="D2713" s="10"/>
    </row>
    <row r="2714" spans="4:4">
      <c r="D2714" s="10"/>
    </row>
    <row r="2715" spans="4:4">
      <c r="D2715" s="10"/>
    </row>
    <row r="2716" spans="4:4">
      <c r="D2716" s="10"/>
    </row>
    <row r="2717" spans="4:4">
      <c r="D2717" s="10"/>
    </row>
    <row r="2718" spans="4:4">
      <c r="D2718" s="10"/>
    </row>
    <row r="2719" spans="4:4">
      <c r="D2719" s="10"/>
    </row>
    <row r="2720" spans="4:4">
      <c r="D2720" s="10"/>
    </row>
    <row r="2721" spans="4:4">
      <c r="D2721" s="10"/>
    </row>
    <row r="2722" spans="4:4">
      <c r="D2722" s="10"/>
    </row>
    <row r="2723" spans="4:4">
      <c r="D2723" s="10"/>
    </row>
    <row r="2724" spans="4:4">
      <c r="D2724" s="10"/>
    </row>
    <row r="2725" spans="4:4">
      <c r="D2725" s="10"/>
    </row>
    <row r="2726" spans="4:4">
      <c r="D2726" s="10"/>
    </row>
    <row r="2727" spans="4:4">
      <c r="D2727" s="10"/>
    </row>
    <row r="2728" spans="4:4">
      <c r="D2728" s="10"/>
    </row>
    <row r="2729" spans="4:4">
      <c r="D2729" s="10"/>
    </row>
    <row r="2730" spans="4:4">
      <c r="D2730" s="10"/>
    </row>
    <row r="2731" spans="4:4">
      <c r="D2731" s="10"/>
    </row>
    <row r="2732" spans="4:4">
      <c r="D2732" s="10"/>
    </row>
    <row r="2733" spans="4:4">
      <c r="D2733" s="10"/>
    </row>
    <row r="2734" spans="4:4">
      <c r="D2734" s="10"/>
    </row>
    <row r="2735" spans="4:4">
      <c r="D2735" s="10"/>
    </row>
    <row r="2736" spans="4:4">
      <c r="D2736" s="10"/>
    </row>
    <row r="2737" spans="4:4">
      <c r="D2737" s="10"/>
    </row>
    <row r="2738" spans="4:4">
      <c r="D2738" s="10"/>
    </row>
    <row r="2739" spans="4:4">
      <c r="D2739" s="10"/>
    </row>
    <row r="2740" spans="4:4">
      <c r="D2740" s="10"/>
    </row>
    <row r="2741" spans="4:4">
      <c r="D2741" s="10"/>
    </row>
    <row r="2742" spans="4:4">
      <c r="D2742" s="10"/>
    </row>
    <row r="2743" spans="4:4">
      <c r="D2743" s="10"/>
    </row>
    <row r="2744" spans="4:4">
      <c r="D2744" s="10"/>
    </row>
    <row r="2745" spans="4:4">
      <c r="D2745" s="10"/>
    </row>
    <row r="2746" spans="4:4">
      <c r="D2746" s="10"/>
    </row>
    <row r="2747" spans="4:4">
      <c r="D2747" s="10"/>
    </row>
    <row r="2748" spans="4:4">
      <c r="D2748" s="10"/>
    </row>
    <row r="2749" spans="4:4">
      <c r="D2749" s="10"/>
    </row>
    <row r="2750" spans="4:4">
      <c r="D2750" s="10"/>
    </row>
    <row r="2751" spans="4:4">
      <c r="D2751" s="10"/>
    </row>
    <row r="2752" spans="4:4">
      <c r="D2752" s="10"/>
    </row>
    <row r="2753" spans="4:4">
      <c r="D2753" s="10"/>
    </row>
    <row r="2754" spans="4:4">
      <c r="D2754" s="10"/>
    </row>
    <row r="2755" spans="4:4">
      <c r="D2755" s="10"/>
    </row>
    <row r="2756" spans="4:4">
      <c r="D2756" s="10"/>
    </row>
    <row r="2757" spans="4:4">
      <c r="D2757" s="10"/>
    </row>
    <row r="2758" spans="4:4">
      <c r="D2758" s="10"/>
    </row>
    <row r="2759" spans="4:4">
      <c r="D2759" s="10"/>
    </row>
    <row r="2760" spans="4:4">
      <c r="D2760" s="10"/>
    </row>
    <row r="2761" spans="4:4">
      <c r="D2761" s="10"/>
    </row>
    <row r="2762" spans="4:4">
      <c r="D2762" s="10"/>
    </row>
    <row r="2763" spans="4:4">
      <c r="D2763" s="10"/>
    </row>
    <row r="2764" spans="4:4">
      <c r="D2764" s="10"/>
    </row>
    <row r="2765" spans="4:4">
      <c r="D2765" s="10"/>
    </row>
    <row r="2766" spans="4:4">
      <c r="D2766" s="10"/>
    </row>
    <row r="2767" spans="4:4">
      <c r="D2767" s="10"/>
    </row>
    <row r="2768" spans="4:4">
      <c r="D2768" s="10"/>
    </row>
    <row r="2769" spans="4:4">
      <c r="D2769" s="10"/>
    </row>
    <row r="2770" spans="4:4">
      <c r="D2770" s="10"/>
    </row>
    <row r="2771" spans="4:4">
      <c r="D2771" s="10"/>
    </row>
    <row r="2772" spans="4:4">
      <c r="D2772" s="10"/>
    </row>
    <row r="2773" spans="4:4">
      <c r="D2773" s="10"/>
    </row>
    <row r="2774" spans="4:4">
      <c r="D2774" s="10"/>
    </row>
    <row r="2775" spans="4:4">
      <c r="D2775" s="10"/>
    </row>
    <row r="2776" spans="4:4">
      <c r="D2776" s="10"/>
    </row>
    <row r="2777" spans="4:4">
      <c r="D2777" s="10"/>
    </row>
    <row r="2778" spans="4:4">
      <c r="D2778" s="10"/>
    </row>
    <row r="2779" spans="4:4">
      <c r="D2779" s="10"/>
    </row>
    <row r="2780" spans="4:4">
      <c r="D2780" s="10"/>
    </row>
    <row r="2781" spans="4:4">
      <c r="D2781" s="10"/>
    </row>
    <row r="2782" spans="4:4">
      <c r="D2782" s="10"/>
    </row>
    <row r="2783" spans="4:4">
      <c r="D2783" s="10"/>
    </row>
    <row r="2784" spans="4:4">
      <c r="D2784" s="10"/>
    </row>
    <row r="2785" spans="4:4">
      <c r="D2785" s="10"/>
    </row>
    <row r="2786" spans="4:4">
      <c r="D2786" s="10"/>
    </row>
    <row r="2787" spans="4:4">
      <c r="D2787" s="10"/>
    </row>
    <row r="2788" spans="4:4">
      <c r="D2788" s="10"/>
    </row>
    <row r="2789" spans="4:4">
      <c r="D2789" s="10"/>
    </row>
    <row r="2790" spans="4:4">
      <c r="D2790" s="10"/>
    </row>
    <row r="2791" spans="4:4">
      <c r="D2791" s="10"/>
    </row>
    <row r="2792" spans="4:4">
      <c r="D2792" s="10"/>
    </row>
    <row r="2793" spans="4:4">
      <c r="D2793" s="10"/>
    </row>
    <row r="2794" spans="4:4">
      <c r="D2794" s="10"/>
    </row>
    <row r="2795" spans="4:4">
      <c r="D2795" s="10"/>
    </row>
    <row r="2796" spans="4:4">
      <c r="D2796" s="10"/>
    </row>
    <row r="2797" spans="4:4">
      <c r="D2797" s="10"/>
    </row>
    <row r="2798" spans="4:4">
      <c r="D2798" s="10"/>
    </row>
    <row r="2799" spans="4:4">
      <c r="D2799" s="10"/>
    </row>
    <row r="2800" spans="4:4">
      <c r="D2800" s="10"/>
    </row>
    <row r="2801" spans="4:4">
      <c r="D2801" s="10"/>
    </row>
    <row r="2802" spans="4:4">
      <c r="D2802" s="10"/>
    </row>
    <row r="2803" spans="4:4">
      <c r="D2803" s="10"/>
    </row>
    <row r="2804" spans="4:4">
      <c r="D2804" s="10"/>
    </row>
    <row r="2805" spans="4:4">
      <c r="D2805" s="10"/>
    </row>
    <row r="2806" spans="4:4">
      <c r="D2806" s="10"/>
    </row>
    <row r="2807" spans="4:4">
      <c r="D2807" s="10"/>
    </row>
    <row r="2808" spans="4:4">
      <c r="D2808" s="10"/>
    </row>
    <row r="2809" spans="4:4">
      <c r="D2809" s="10"/>
    </row>
    <row r="2810" spans="4:4">
      <c r="D2810" s="10"/>
    </row>
    <row r="2811" spans="4:4">
      <c r="D2811" s="10"/>
    </row>
    <row r="2812" spans="4:4">
      <c r="D2812" s="10"/>
    </row>
    <row r="2813" spans="4:4">
      <c r="D2813" s="10"/>
    </row>
    <row r="2814" spans="4:4">
      <c r="D2814" s="10"/>
    </row>
    <row r="2815" spans="4:4">
      <c r="D2815" s="10"/>
    </row>
    <row r="2816" spans="4:4">
      <c r="D2816" s="10"/>
    </row>
    <row r="2817" spans="4:4">
      <c r="D2817" s="10"/>
    </row>
    <row r="2818" spans="4:4">
      <c r="D2818" s="10"/>
    </row>
    <row r="2819" spans="4:4">
      <c r="D2819" s="10"/>
    </row>
    <row r="2820" spans="4:4">
      <c r="D2820" s="10"/>
    </row>
    <row r="2821" spans="4:4">
      <c r="D2821" s="10"/>
    </row>
    <row r="2822" spans="4:4">
      <c r="D2822" s="10"/>
    </row>
    <row r="2823" spans="4:4">
      <c r="D2823" s="10"/>
    </row>
    <row r="2824" spans="4:4">
      <c r="D2824" s="10"/>
    </row>
    <row r="2825" spans="4:4">
      <c r="D2825" s="10"/>
    </row>
    <row r="2826" spans="4:4">
      <c r="D2826" s="10"/>
    </row>
    <row r="2827" spans="4:4">
      <c r="D2827" s="10"/>
    </row>
    <row r="2828" spans="4:4">
      <c r="D2828" s="10"/>
    </row>
    <row r="2829" spans="4:4">
      <c r="D2829" s="10"/>
    </row>
    <row r="2830" spans="4:4">
      <c r="D2830" s="10"/>
    </row>
    <row r="2831" spans="4:4">
      <c r="D2831" s="10"/>
    </row>
    <row r="2832" spans="4:4">
      <c r="D2832" s="10"/>
    </row>
    <row r="2833" spans="4:4">
      <c r="D2833" s="10"/>
    </row>
    <row r="2834" spans="4:4">
      <c r="D2834" s="10"/>
    </row>
    <row r="2835" spans="4:4">
      <c r="D2835" s="10"/>
    </row>
    <row r="2836" spans="4:4">
      <c r="D2836" s="10"/>
    </row>
    <row r="2837" spans="4:4">
      <c r="D2837" s="10"/>
    </row>
    <row r="2838" spans="4:4">
      <c r="D2838" s="10"/>
    </row>
    <row r="2839" spans="4:4">
      <c r="D2839" s="10"/>
    </row>
    <row r="2840" spans="4:4">
      <c r="D2840" s="10"/>
    </row>
    <row r="2841" spans="4:4">
      <c r="D2841" s="10"/>
    </row>
    <row r="2842" spans="4:4">
      <c r="D2842" s="10"/>
    </row>
    <row r="2843" spans="4:4">
      <c r="D2843" s="10"/>
    </row>
    <row r="2844" spans="4:4">
      <c r="D2844" s="10"/>
    </row>
    <row r="2845" spans="4:4">
      <c r="D2845" s="10"/>
    </row>
    <row r="2846" spans="4:4">
      <c r="D2846" s="10"/>
    </row>
    <row r="2847" spans="4:4">
      <c r="D2847" s="10"/>
    </row>
    <row r="2848" spans="4:4">
      <c r="D2848" s="10"/>
    </row>
    <row r="2849" spans="4:4">
      <c r="D2849" s="10"/>
    </row>
    <row r="2850" spans="4:4">
      <c r="D2850" s="10"/>
    </row>
    <row r="2851" spans="4:4">
      <c r="D2851" s="10"/>
    </row>
    <row r="2852" spans="4:4">
      <c r="D2852" s="10"/>
    </row>
    <row r="2853" spans="4:4">
      <c r="D2853" s="10"/>
    </row>
    <row r="2854" spans="4:4">
      <c r="D2854" s="10"/>
    </row>
    <row r="2855" spans="4:4">
      <c r="D2855" s="10"/>
    </row>
    <row r="2856" spans="4:4">
      <c r="D2856" s="10"/>
    </row>
    <row r="2857" spans="4:4">
      <c r="D2857" s="10"/>
    </row>
    <row r="2858" spans="4:4">
      <c r="D2858" s="10"/>
    </row>
    <row r="2859" spans="4:4">
      <c r="D2859" s="10"/>
    </row>
    <row r="2860" spans="4:4">
      <c r="D2860" s="10"/>
    </row>
    <row r="2861" spans="4:4">
      <c r="D2861" s="10"/>
    </row>
    <row r="2862" spans="4:4">
      <c r="D2862" s="10"/>
    </row>
    <row r="2863" spans="4:4">
      <c r="D2863" s="10"/>
    </row>
    <row r="2864" spans="4:4">
      <c r="D2864" s="10"/>
    </row>
    <row r="2865" spans="4:4">
      <c r="D2865" s="10"/>
    </row>
    <row r="2866" spans="4:4">
      <c r="D2866" s="10"/>
    </row>
    <row r="2867" spans="4:4">
      <c r="D2867" s="10"/>
    </row>
    <row r="2868" spans="4:4">
      <c r="D2868" s="10"/>
    </row>
    <row r="2869" spans="4:4">
      <c r="D2869" s="10"/>
    </row>
    <row r="2870" spans="4:4">
      <c r="D2870" s="10"/>
    </row>
    <row r="2871" spans="4:4">
      <c r="D2871" s="10"/>
    </row>
    <row r="2872" spans="4:4">
      <c r="D2872" s="10"/>
    </row>
    <row r="2873" spans="4:4">
      <c r="D2873" s="10"/>
    </row>
    <row r="2874" spans="4:4">
      <c r="D2874" s="10"/>
    </row>
    <row r="2875" spans="4:4">
      <c r="D2875" s="10"/>
    </row>
    <row r="2876" spans="4:4">
      <c r="D2876" s="10"/>
    </row>
    <row r="2877" spans="4:4">
      <c r="D2877" s="10"/>
    </row>
    <row r="2878" spans="4:4">
      <c r="D2878" s="10"/>
    </row>
    <row r="2879" spans="4:4">
      <c r="D2879" s="10"/>
    </row>
    <row r="2880" spans="4:4">
      <c r="D2880" s="10"/>
    </row>
    <row r="2881" spans="4:4">
      <c r="D2881" s="10"/>
    </row>
    <row r="2882" spans="4:4">
      <c r="D2882" s="10"/>
    </row>
    <row r="2883" spans="4:4">
      <c r="D2883" s="10"/>
    </row>
    <row r="2884" spans="4:4">
      <c r="D2884" s="10"/>
    </row>
    <row r="2885" spans="4:4">
      <c r="D2885" s="10"/>
    </row>
    <row r="2886" spans="4:4">
      <c r="D2886" s="10"/>
    </row>
    <row r="2887" spans="4:4">
      <c r="D2887" s="10"/>
    </row>
    <row r="2888" spans="4:4">
      <c r="D2888" s="10"/>
    </row>
    <row r="2889" spans="4:4">
      <c r="D2889" s="10"/>
    </row>
    <row r="2890" spans="4:4">
      <c r="D2890" s="10"/>
    </row>
    <row r="2891" spans="4:4">
      <c r="D2891" s="10"/>
    </row>
    <row r="2892" spans="4:4">
      <c r="D2892" s="10"/>
    </row>
    <row r="2893" spans="4:4">
      <c r="D2893" s="10"/>
    </row>
    <row r="2894" spans="4:4">
      <c r="D2894" s="10"/>
    </row>
    <row r="2895" spans="4:4">
      <c r="D2895" s="10"/>
    </row>
    <row r="2896" spans="4:4">
      <c r="D2896" s="10"/>
    </row>
    <row r="2897" spans="4:4">
      <c r="D2897" s="10"/>
    </row>
    <row r="2898" spans="4:4">
      <c r="D2898" s="10"/>
    </row>
    <row r="2899" spans="4:4">
      <c r="D2899" s="10"/>
    </row>
    <row r="2900" spans="4:4">
      <c r="D2900" s="10"/>
    </row>
    <row r="2901" spans="4:4">
      <c r="D2901" s="10"/>
    </row>
    <row r="2902" spans="4:4">
      <c r="D2902" s="10"/>
    </row>
    <row r="2903" spans="4:4">
      <c r="D2903" s="10"/>
    </row>
    <row r="2904" spans="4:4">
      <c r="D2904" s="10"/>
    </row>
    <row r="2905" spans="4:4">
      <c r="D2905" s="10"/>
    </row>
    <row r="2906" spans="4:4">
      <c r="D2906" s="10"/>
    </row>
    <row r="2907" spans="4:4">
      <c r="D2907" s="10"/>
    </row>
    <row r="2908" spans="4:4">
      <c r="D2908" s="10"/>
    </row>
    <row r="2909" spans="4:4">
      <c r="D2909" s="10"/>
    </row>
    <row r="2910" spans="4:4">
      <c r="D2910" s="10"/>
    </row>
    <row r="2911" spans="4:4">
      <c r="D2911" s="10"/>
    </row>
    <row r="2912" spans="4:4">
      <c r="D2912" s="10"/>
    </row>
    <row r="2913" spans="4:4">
      <c r="D2913" s="10"/>
    </row>
    <row r="2914" spans="4:4">
      <c r="D2914" s="10"/>
    </row>
    <row r="2915" spans="4:4">
      <c r="D2915" s="10"/>
    </row>
    <row r="2916" spans="4:4">
      <c r="D2916" s="10"/>
    </row>
    <row r="2917" spans="4:4">
      <c r="D2917" s="10"/>
    </row>
    <row r="2918" spans="4:4">
      <c r="D2918" s="10"/>
    </row>
    <row r="2919" spans="4:4">
      <c r="D2919" s="10"/>
    </row>
    <row r="2920" spans="4:4">
      <c r="D2920" s="10"/>
    </row>
    <row r="2921" spans="4:4">
      <c r="D2921" s="10"/>
    </row>
    <row r="2922" spans="4:4">
      <c r="D2922" s="10"/>
    </row>
    <row r="2923" spans="4:4">
      <c r="D2923" s="10"/>
    </row>
    <row r="2924" spans="4:4">
      <c r="D2924" s="10"/>
    </row>
    <row r="2925" spans="4:4">
      <c r="D2925" s="10"/>
    </row>
    <row r="2926" spans="4:4">
      <c r="D2926" s="10"/>
    </row>
    <row r="2927" spans="4:4">
      <c r="D2927" s="10"/>
    </row>
    <row r="2928" spans="4:4">
      <c r="D2928" s="10"/>
    </row>
    <row r="2929" spans="4:4">
      <c r="D2929" s="10"/>
    </row>
    <row r="2930" spans="4:4">
      <c r="D2930" s="10"/>
    </row>
    <row r="2931" spans="4:4">
      <c r="D2931" s="10"/>
    </row>
    <row r="2932" spans="4:4">
      <c r="D2932" s="10"/>
    </row>
    <row r="2933" spans="4:4">
      <c r="D2933" s="10"/>
    </row>
    <row r="2934" spans="4:4">
      <c r="D2934" s="10"/>
    </row>
    <row r="2935" spans="4:4">
      <c r="D2935" s="10"/>
    </row>
    <row r="2936" spans="4:4">
      <c r="D2936" s="10"/>
    </row>
    <row r="2937" spans="4:4">
      <c r="D2937" s="10"/>
    </row>
    <row r="2938" spans="4:4">
      <c r="D2938" s="10"/>
    </row>
    <row r="2939" spans="4:4">
      <c r="D2939" s="10"/>
    </row>
    <row r="2940" spans="4:4">
      <c r="D2940" s="10"/>
    </row>
    <row r="2941" spans="4:4">
      <c r="D2941" s="10"/>
    </row>
    <row r="2942" spans="4:4">
      <c r="D2942" s="10"/>
    </row>
    <row r="2943" spans="4:4">
      <c r="D2943" s="10"/>
    </row>
    <row r="2944" spans="4:4">
      <c r="D2944" s="10"/>
    </row>
    <row r="2945" spans="4:4">
      <c r="D2945" s="10"/>
    </row>
    <row r="2946" spans="4:4">
      <c r="D2946" s="10"/>
    </row>
    <row r="2947" spans="4:4">
      <c r="D2947" s="10"/>
    </row>
    <row r="2948" spans="4:4">
      <c r="D2948" s="10"/>
    </row>
    <row r="2949" spans="4:4">
      <c r="D2949" s="10"/>
    </row>
    <row r="2950" spans="4:4">
      <c r="D2950" s="10"/>
    </row>
    <row r="2951" spans="4:4">
      <c r="D2951" s="10"/>
    </row>
    <row r="2952" spans="4:4">
      <c r="D2952" s="10"/>
    </row>
    <row r="2953" spans="4:4">
      <c r="D2953" s="10"/>
    </row>
    <row r="2954" spans="4:4">
      <c r="D2954" s="10"/>
    </row>
    <row r="2955" spans="4:4">
      <c r="D2955" s="10"/>
    </row>
    <row r="2956" spans="4:4">
      <c r="D2956" s="10"/>
    </row>
    <row r="2957" spans="4:4">
      <c r="D2957" s="10"/>
    </row>
    <row r="2958" spans="4:4">
      <c r="D2958" s="10"/>
    </row>
    <row r="2959" spans="4:4">
      <c r="D2959" s="10"/>
    </row>
    <row r="2960" spans="4:4">
      <c r="D2960" s="10"/>
    </row>
    <row r="2961" spans="4:4">
      <c r="D2961" s="10"/>
    </row>
    <row r="2962" spans="4:4">
      <c r="D2962" s="10"/>
    </row>
    <row r="2963" spans="4:4">
      <c r="D2963" s="10"/>
    </row>
    <row r="2964" spans="4:4">
      <c r="D2964" s="10"/>
    </row>
    <row r="2965" spans="4:4">
      <c r="D2965" s="10"/>
    </row>
    <row r="2966" spans="4:4">
      <c r="D2966" s="10"/>
    </row>
    <row r="2967" spans="4:4">
      <c r="D2967" s="10"/>
    </row>
    <row r="2968" spans="4:4">
      <c r="D2968" s="10"/>
    </row>
    <row r="2969" spans="4:4">
      <c r="D2969" s="10"/>
    </row>
    <row r="2970" spans="4:4">
      <c r="D2970" s="10"/>
    </row>
    <row r="2971" spans="4:4">
      <c r="D2971" s="10"/>
    </row>
    <row r="2972" spans="4:4">
      <c r="D2972" s="10"/>
    </row>
    <row r="2973" spans="4:4">
      <c r="D2973" s="10"/>
    </row>
    <row r="2974" spans="4:4">
      <c r="D2974" s="10"/>
    </row>
    <row r="2975" spans="4:4">
      <c r="D2975" s="10"/>
    </row>
    <row r="2976" spans="4:4">
      <c r="D2976" s="10"/>
    </row>
    <row r="2977" spans="4:4">
      <c r="D2977" s="10"/>
    </row>
    <row r="2978" spans="4:4">
      <c r="D2978" s="10"/>
    </row>
    <row r="2979" spans="4:4">
      <c r="D2979" s="10"/>
    </row>
    <row r="2980" spans="4:4">
      <c r="D2980" s="10"/>
    </row>
    <row r="2981" spans="4:4">
      <c r="D2981" s="10"/>
    </row>
    <row r="2982" spans="4:4">
      <c r="D2982" s="10"/>
    </row>
    <row r="2983" spans="4:4">
      <c r="D2983" s="10"/>
    </row>
    <row r="2984" spans="4:4">
      <c r="D2984" s="10"/>
    </row>
    <row r="2985" spans="4:4">
      <c r="D2985" s="10"/>
    </row>
    <row r="2986" spans="4:4">
      <c r="D2986" s="10"/>
    </row>
    <row r="2987" spans="4:4">
      <c r="D2987" s="10"/>
    </row>
    <row r="2988" spans="4:4">
      <c r="D2988" s="10"/>
    </row>
    <row r="2989" spans="4:4">
      <c r="D2989" s="10"/>
    </row>
    <row r="2990" spans="4:4">
      <c r="D2990" s="10"/>
    </row>
    <row r="2991" spans="4:4">
      <c r="D2991" s="10"/>
    </row>
    <row r="2992" spans="4:4">
      <c r="D2992" s="10"/>
    </row>
    <row r="2993" spans="4:4">
      <c r="D2993" s="10"/>
    </row>
    <row r="2994" spans="4:4">
      <c r="D2994" s="10"/>
    </row>
    <row r="2995" spans="4:4">
      <c r="D2995" s="10"/>
    </row>
    <row r="2996" spans="4:4">
      <c r="D2996" s="10"/>
    </row>
    <row r="2997" spans="4:4">
      <c r="D2997" s="10"/>
    </row>
    <row r="2998" spans="4:4">
      <c r="D2998" s="10"/>
    </row>
    <row r="2999" spans="4:4">
      <c r="D2999" s="10"/>
    </row>
    <row r="3000" spans="4:4">
      <c r="D3000" s="10"/>
    </row>
    <row r="3001" spans="4:4">
      <c r="D3001" s="10"/>
    </row>
    <row r="3002" spans="4:4">
      <c r="D3002" s="10"/>
    </row>
    <row r="3003" spans="4:4">
      <c r="D3003" s="10"/>
    </row>
    <row r="3004" spans="4:4">
      <c r="D3004" s="10"/>
    </row>
    <row r="3005" spans="4:4">
      <c r="D3005" s="10"/>
    </row>
    <row r="3006" spans="4:4">
      <c r="D3006" s="10"/>
    </row>
    <row r="3007" spans="4:4">
      <c r="D3007" s="10"/>
    </row>
    <row r="3008" spans="4:4">
      <c r="D3008" s="10"/>
    </row>
    <row r="3009" spans="4:4">
      <c r="D3009" s="10"/>
    </row>
    <row r="3010" spans="4:4">
      <c r="D3010" s="10"/>
    </row>
    <row r="3011" spans="4:4">
      <c r="D3011" s="10"/>
    </row>
    <row r="3012" spans="4:4">
      <c r="D3012" s="10"/>
    </row>
    <row r="3013" spans="4:4">
      <c r="D3013" s="10"/>
    </row>
    <row r="3014" spans="4:4">
      <c r="D3014" s="10"/>
    </row>
    <row r="3015" spans="4:4">
      <c r="D3015" s="10"/>
    </row>
    <row r="3016" spans="4:4">
      <c r="D3016" s="10"/>
    </row>
    <row r="3017" spans="4:4">
      <c r="D3017" s="10"/>
    </row>
    <row r="3018" spans="4:4">
      <c r="D3018" s="10"/>
    </row>
    <row r="3019" spans="4:4">
      <c r="D3019" s="10"/>
    </row>
    <row r="3020" spans="4:4">
      <c r="D3020" s="10"/>
    </row>
    <row r="3021" spans="4:4">
      <c r="D3021" s="10"/>
    </row>
    <row r="3022" spans="4:4">
      <c r="D3022" s="10"/>
    </row>
    <row r="3023" spans="4:4">
      <c r="D3023" s="10"/>
    </row>
    <row r="3024" spans="4:4">
      <c r="D3024" s="10"/>
    </row>
    <row r="3025" spans="4:4">
      <c r="D3025" s="10"/>
    </row>
    <row r="3026" spans="4:4">
      <c r="D3026" s="10"/>
    </row>
    <row r="3027" spans="4:4">
      <c r="D3027" s="10"/>
    </row>
    <row r="3028" spans="4:4">
      <c r="D3028" s="10"/>
    </row>
    <row r="3029" spans="4:4">
      <c r="D3029" s="10"/>
    </row>
    <row r="3030" spans="4:4">
      <c r="D3030" s="10"/>
    </row>
    <row r="3031" spans="4:4">
      <c r="D3031" s="10"/>
    </row>
    <row r="3032" spans="4:4">
      <c r="D3032" s="10"/>
    </row>
    <row r="3033" spans="4:4">
      <c r="D3033" s="10"/>
    </row>
    <row r="3034" spans="4:4">
      <c r="D3034" s="10"/>
    </row>
    <row r="3035" spans="4:4">
      <c r="D3035" s="10"/>
    </row>
    <row r="3036" spans="4:4">
      <c r="D3036" s="10"/>
    </row>
    <row r="3037" spans="4:4">
      <c r="D3037" s="10"/>
    </row>
    <row r="3038" spans="4:4">
      <c r="D3038" s="10"/>
    </row>
    <row r="3039" spans="4:4">
      <c r="D3039" s="10"/>
    </row>
    <row r="3040" spans="4:4">
      <c r="D3040" s="10"/>
    </row>
    <row r="3041" spans="4:4">
      <c r="D3041" s="10"/>
    </row>
    <row r="3042" spans="4:4">
      <c r="D3042" s="10"/>
    </row>
    <row r="3043" spans="4:4">
      <c r="D3043" s="10"/>
    </row>
    <row r="3044" spans="4:4">
      <c r="D3044" s="10"/>
    </row>
    <row r="3045" spans="4:4">
      <c r="D3045" s="10"/>
    </row>
    <row r="3046" spans="4:4">
      <c r="D3046" s="10"/>
    </row>
    <row r="3047" spans="4:4">
      <c r="D3047" s="10"/>
    </row>
    <row r="3048" spans="4:4">
      <c r="D3048" s="10"/>
    </row>
    <row r="3049" spans="4:4">
      <c r="D3049" s="10"/>
    </row>
    <row r="3050" spans="4:4">
      <c r="D3050" s="10"/>
    </row>
    <row r="3051" spans="4:4">
      <c r="D3051" s="10"/>
    </row>
    <row r="3052" spans="4:4">
      <c r="D3052" s="10"/>
    </row>
    <row r="3053" spans="4:4">
      <c r="D3053" s="10"/>
    </row>
    <row r="3054" spans="4:4">
      <c r="D3054" s="10"/>
    </row>
    <row r="3055" spans="4:4">
      <c r="D3055" s="10"/>
    </row>
    <row r="3056" spans="4:4">
      <c r="D3056" s="10"/>
    </row>
    <row r="3057" spans="4:4">
      <c r="D3057" s="10"/>
    </row>
    <row r="3058" spans="4:4">
      <c r="D3058" s="10"/>
    </row>
    <row r="3059" spans="4:4">
      <c r="D3059" s="10"/>
    </row>
    <row r="3060" spans="4:4">
      <c r="D3060" s="10"/>
    </row>
    <row r="3061" spans="4:4">
      <c r="D3061" s="10"/>
    </row>
    <row r="3062" spans="4:4">
      <c r="D3062" s="10"/>
    </row>
    <row r="3063" spans="4:4">
      <c r="D3063" s="10"/>
    </row>
    <row r="3064" spans="4:4">
      <c r="D3064" s="10"/>
    </row>
    <row r="3065" spans="4:4">
      <c r="D3065" s="10"/>
    </row>
    <row r="3066" spans="4:4">
      <c r="D3066" s="10"/>
    </row>
    <row r="3067" spans="4:4">
      <c r="D3067" s="10"/>
    </row>
    <row r="3068" spans="4:4">
      <c r="D3068" s="10"/>
    </row>
    <row r="3069" spans="4:4">
      <c r="D3069" s="10"/>
    </row>
    <row r="3070" spans="4:4">
      <c r="D3070" s="10"/>
    </row>
    <row r="3071" spans="4:4">
      <c r="D3071" s="10"/>
    </row>
    <row r="3072" spans="4:4">
      <c r="D3072" s="10"/>
    </row>
    <row r="3073" spans="4:4">
      <c r="D3073" s="10"/>
    </row>
    <row r="3074" spans="4:4">
      <c r="D3074" s="10"/>
    </row>
    <row r="3075" spans="4:4">
      <c r="D3075" s="10"/>
    </row>
    <row r="3076" spans="4:4">
      <c r="D3076" s="10"/>
    </row>
    <row r="3077" spans="4:4">
      <c r="D3077" s="10"/>
    </row>
    <row r="3078" spans="4:4">
      <c r="D3078" s="10"/>
    </row>
    <row r="3079" spans="4:4">
      <c r="D3079" s="10"/>
    </row>
    <row r="3080" spans="4:4">
      <c r="D3080" s="10"/>
    </row>
    <row r="3081" spans="4:4">
      <c r="D3081" s="10"/>
    </row>
    <row r="3082" spans="4:4">
      <c r="D3082" s="10"/>
    </row>
    <row r="3083" spans="4:4">
      <c r="D3083" s="10"/>
    </row>
    <row r="3084" spans="4:4">
      <c r="D3084" s="10"/>
    </row>
    <row r="3085" spans="4:4">
      <c r="D3085" s="10"/>
    </row>
    <row r="3086" spans="4:4">
      <c r="D3086" s="10"/>
    </row>
    <row r="3087" spans="4:4">
      <c r="D3087" s="10"/>
    </row>
    <row r="3088" spans="4:4">
      <c r="D3088" s="10"/>
    </row>
    <row r="3089" spans="4:4">
      <c r="D3089" s="10"/>
    </row>
    <row r="3090" spans="4:4">
      <c r="D3090" s="10"/>
    </row>
    <row r="3091" spans="4:4">
      <c r="D3091" s="10"/>
    </row>
    <row r="3092" spans="4:4">
      <c r="D3092" s="10"/>
    </row>
    <row r="3093" spans="4:4">
      <c r="D3093" s="10"/>
    </row>
    <row r="3094" spans="4:4">
      <c r="D3094" s="10"/>
    </row>
    <row r="3095" spans="4:4">
      <c r="D3095" s="10"/>
    </row>
    <row r="3096" spans="4:4">
      <c r="D3096" s="10"/>
    </row>
    <row r="3097" spans="4:4">
      <c r="D3097" s="10"/>
    </row>
    <row r="3098" spans="4:4">
      <c r="D3098" s="10"/>
    </row>
    <row r="3099" spans="4:4">
      <c r="D3099" s="10"/>
    </row>
    <row r="3100" spans="4:4">
      <c r="D3100" s="10"/>
    </row>
    <row r="3101" spans="4:4">
      <c r="D3101" s="10"/>
    </row>
    <row r="3102" spans="4:4">
      <c r="D3102" s="10"/>
    </row>
    <row r="3103" spans="4:4">
      <c r="D3103" s="10"/>
    </row>
    <row r="3104" spans="4:4">
      <c r="D3104" s="10"/>
    </row>
    <row r="3105" spans="4:4">
      <c r="D3105" s="10"/>
    </row>
    <row r="3106" spans="4:4">
      <c r="D3106" s="10"/>
    </row>
    <row r="3107" spans="4:4">
      <c r="D3107" s="10"/>
    </row>
    <row r="3108" spans="4:4">
      <c r="D3108" s="10"/>
    </row>
    <row r="3109" spans="4:4">
      <c r="D3109" s="10"/>
    </row>
    <row r="3110" spans="4:4">
      <c r="D3110" s="10"/>
    </row>
    <row r="3111" spans="4:4">
      <c r="D3111" s="10"/>
    </row>
    <row r="3112" spans="4:4">
      <c r="D3112" s="10"/>
    </row>
    <row r="3113" spans="4:4">
      <c r="D3113" s="10"/>
    </row>
    <row r="3114" spans="4:4">
      <c r="D3114" s="10"/>
    </row>
    <row r="3115" spans="4:4">
      <c r="D3115" s="10"/>
    </row>
    <row r="3116" spans="4:4">
      <c r="D3116" s="10"/>
    </row>
    <row r="3117" spans="4:4">
      <c r="D3117" s="10"/>
    </row>
    <row r="3118" spans="4:4">
      <c r="D3118" s="10"/>
    </row>
    <row r="3119" spans="4:4">
      <c r="D3119" s="10"/>
    </row>
    <row r="3120" spans="4:4">
      <c r="D3120" s="10"/>
    </row>
    <row r="3121" spans="4:4">
      <c r="D3121" s="10"/>
    </row>
    <row r="3122" spans="4:4">
      <c r="D3122" s="10"/>
    </row>
    <row r="3123" spans="4:4">
      <c r="D3123" s="10"/>
    </row>
    <row r="3124" spans="4:4">
      <c r="D3124" s="10"/>
    </row>
    <row r="3125" spans="4:4">
      <c r="D3125" s="10"/>
    </row>
    <row r="3126" spans="4:4">
      <c r="D3126" s="10"/>
    </row>
    <row r="3127" spans="4:4">
      <c r="D3127" s="10"/>
    </row>
    <row r="3128" spans="4:4">
      <c r="D3128" s="10"/>
    </row>
    <row r="3129" spans="4:4">
      <c r="D3129" s="10"/>
    </row>
    <row r="3130" spans="4:4">
      <c r="D3130" s="10"/>
    </row>
    <row r="3131" spans="4:4">
      <c r="D3131" s="10"/>
    </row>
    <row r="3132" spans="4:4">
      <c r="D3132" s="10"/>
    </row>
    <row r="3133" spans="4:4">
      <c r="D3133" s="10"/>
    </row>
    <row r="3134" spans="4:4">
      <c r="D3134" s="10"/>
    </row>
    <row r="3135" spans="4:4">
      <c r="D3135" s="10"/>
    </row>
    <row r="3136" spans="4:4">
      <c r="D3136" s="10"/>
    </row>
    <row r="3137" spans="4:4">
      <c r="D3137" s="10"/>
    </row>
    <row r="3138" spans="4:4">
      <c r="D3138" s="10"/>
    </row>
    <row r="3139" spans="4:4">
      <c r="D3139" s="10"/>
    </row>
    <row r="3140" spans="4:4">
      <c r="D3140" s="10"/>
    </row>
    <row r="3141" spans="4:4">
      <c r="D3141" s="10"/>
    </row>
    <row r="3142" spans="4:4">
      <c r="D3142" s="10"/>
    </row>
    <row r="3143" spans="4:4">
      <c r="D3143" s="10"/>
    </row>
    <row r="3144" spans="4:4">
      <c r="D3144" s="10"/>
    </row>
    <row r="3145" spans="4:4">
      <c r="D3145" s="10"/>
    </row>
    <row r="3146" spans="4:4">
      <c r="D3146" s="10"/>
    </row>
    <row r="3147" spans="4:4">
      <c r="D3147" s="10"/>
    </row>
    <row r="3148" spans="4:4">
      <c r="D3148" s="10"/>
    </row>
    <row r="3149" spans="4:4">
      <c r="D3149" s="10"/>
    </row>
    <row r="3150" spans="4:4">
      <c r="D3150" s="10"/>
    </row>
    <row r="3151" spans="4:4">
      <c r="D3151" s="10"/>
    </row>
    <row r="3152" spans="4:4">
      <c r="D3152" s="10"/>
    </row>
    <row r="3153" spans="4:4">
      <c r="D3153" s="10"/>
    </row>
    <row r="3154" spans="4:4">
      <c r="D3154" s="10"/>
    </row>
    <row r="3155" spans="4:4">
      <c r="D3155" s="10"/>
    </row>
    <row r="3156" spans="4:4">
      <c r="D3156" s="10"/>
    </row>
    <row r="3157" spans="4:4">
      <c r="D3157" s="10"/>
    </row>
    <row r="3158" spans="4:4">
      <c r="D3158" s="10"/>
    </row>
    <row r="3159" spans="4:4">
      <c r="D3159" s="10"/>
    </row>
    <row r="3160" spans="4:4">
      <c r="D3160" s="10"/>
    </row>
    <row r="3161" spans="4:4">
      <c r="D3161" s="10"/>
    </row>
    <row r="3162" spans="4:4">
      <c r="D3162" s="10"/>
    </row>
    <row r="3163" spans="4:4">
      <c r="D3163" s="10"/>
    </row>
    <row r="3164" spans="4:4">
      <c r="D3164" s="10"/>
    </row>
    <row r="3165" spans="4:4">
      <c r="D3165" s="10"/>
    </row>
    <row r="3166" spans="4:4">
      <c r="D3166" s="10"/>
    </row>
    <row r="3167" spans="4:4">
      <c r="D3167" s="10"/>
    </row>
    <row r="3168" spans="4:4">
      <c r="D3168" s="10"/>
    </row>
    <row r="3169" spans="4:4">
      <c r="D3169" s="10"/>
    </row>
    <row r="3170" spans="4:4">
      <c r="D3170" s="10"/>
    </row>
    <row r="3171" spans="4:4">
      <c r="D3171" s="10"/>
    </row>
    <row r="3172" spans="4:4">
      <c r="D3172" s="10"/>
    </row>
    <row r="3173" spans="4:4">
      <c r="D3173" s="10"/>
    </row>
    <row r="3174" spans="4:4">
      <c r="D3174" s="10"/>
    </row>
    <row r="3175" spans="4:4">
      <c r="D3175" s="10"/>
    </row>
    <row r="3176" spans="4:4">
      <c r="D3176" s="10"/>
    </row>
    <row r="3177" spans="4:4">
      <c r="D3177" s="10"/>
    </row>
    <row r="3178" spans="4:4">
      <c r="D3178" s="10"/>
    </row>
    <row r="3179" spans="4:4">
      <c r="D3179" s="10"/>
    </row>
    <row r="3180" spans="4:4">
      <c r="D3180" s="10"/>
    </row>
    <row r="3181" spans="4:4">
      <c r="D3181" s="10"/>
    </row>
    <row r="3182" spans="4:4">
      <c r="D3182" s="10"/>
    </row>
    <row r="3183" spans="4:4">
      <c r="D3183" s="10"/>
    </row>
    <row r="3184" spans="4:4">
      <c r="D3184" s="10"/>
    </row>
    <row r="3185" spans="4:4">
      <c r="D3185" s="10"/>
    </row>
    <row r="3186" spans="4:4">
      <c r="D3186" s="10"/>
    </row>
    <row r="3187" spans="4:4">
      <c r="D3187" s="10"/>
    </row>
    <row r="3188" spans="4:4">
      <c r="D3188" s="10"/>
    </row>
    <row r="3189" spans="4:4">
      <c r="D3189" s="10"/>
    </row>
    <row r="3190" spans="4:4">
      <c r="D3190" s="10"/>
    </row>
    <row r="3191" spans="4:4">
      <c r="D3191" s="10"/>
    </row>
    <row r="3192" spans="4:4">
      <c r="D3192" s="10"/>
    </row>
    <row r="3193" spans="4:4">
      <c r="D3193" s="10"/>
    </row>
    <row r="3194" spans="4:4">
      <c r="D3194" s="10"/>
    </row>
    <row r="3195" spans="4:4">
      <c r="D3195" s="10"/>
    </row>
    <row r="3196" spans="4:4">
      <c r="D3196" s="10"/>
    </row>
    <row r="3197" spans="4:4">
      <c r="D3197" s="10"/>
    </row>
    <row r="3198" spans="4:4">
      <c r="D3198" s="10"/>
    </row>
    <row r="3199" spans="4:4">
      <c r="D3199" s="10"/>
    </row>
    <row r="3200" spans="4:4">
      <c r="D3200" s="10"/>
    </row>
    <row r="3201" spans="4:4">
      <c r="D3201" s="10"/>
    </row>
    <row r="3202" spans="4:4">
      <c r="D3202" s="10"/>
    </row>
    <row r="3203" spans="4:4">
      <c r="D3203" s="10"/>
    </row>
    <row r="3204" spans="4:4">
      <c r="D3204" s="10"/>
    </row>
    <row r="3205" spans="4:4">
      <c r="D3205" s="10"/>
    </row>
    <row r="3206" spans="4:4">
      <c r="D3206" s="10"/>
    </row>
    <row r="3207" spans="4:4">
      <c r="D3207" s="10"/>
    </row>
    <row r="3208" spans="4:4">
      <c r="D3208" s="10"/>
    </row>
    <row r="3209" spans="4:4">
      <c r="D3209" s="10"/>
    </row>
    <row r="3210" spans="4:4">
      <c r="D3210" s="10"/>
    </row>
    <row r="3211" spans="4:4">
      <c r="D3211" s="10"/>
    </row>
    <row r="3212" spans="4:4">
      <c r="D3212" s="10"/>
    </row>
    <row r="3213" spans="4:4">
      <c r="D3213" s="10"/>
    </row>
    <row r="3214" spans="4:4">
      <c r="D3214" s="10"/>
    </row>
    <row r="3215" spans="4:4">
      <c r="D3215" s="10"/>
    </row>
    <row r="3216" spans="4:4">
      <c r="D3216" s="10"/>
    </row>
    <row r="3217" spans="4:4">
      <c r="D3217" s="10"/>
    </row>
    <row r="3218" spans="4:4">
      <c r="D3218" s="10"/>
    </row>
    <row r="3219" spans="4:4">
      <c r="D3219" s="10"/>
    </row>
    <row r="3220" spans="4:4">
      <c r="D3220" s="10"/>
    </row>
    <row r="3221" spans="4:4">
      <c r="D3221" s="10"/>
    </row>
    <row r="3222" spans="4:4">
      <c r="D3222" s="10"/>
    </row>
    <row r="3223" spans="4:4">
      <c r="D3223" s="10"/>
    </row>
    <row r="3224" spans="4:4">
      <c r="D3224" s="10"/>
    </row>
    <row r="3225" spans="4:4">
      <c r="D3225" s="10"/>
    </row>
    <row r="3226" spans="4:4">
      <c r="D3226" s="10"/>
    </row>
    <row r="3227" spans="4:4">
      <c r="D3227" s="10"/>
    </row>
    <row r="3228" spans="4:4">
      <c r="D3228" s="10"/>
    </row>
    <row r="3229" spans="4:4">
      <c r="D3229" s="10"/>
    </row>
    <row r="3230" spans="4:4">
      <c r="D3230" s="10"/>
    </row>
    <row r="3231" spans="4:4">
      <c r="D3231" s="10"/>
    </row>
    <row r="3232" spans="4:4">
      <c r="D3232" s="10"/>
    </row>
    <row r="3233" spans="4:4">
      <c r="D3233" s="10"/>
    </row>
    <row r="3234" spans="4:4">
      <c r="D3234" s="10"/>
    </row>
    <row r="3235" spans="4:4">
      <c r="D3235" s="10"/>
    </row>
    <row r="3236" spans="4:4">
      <c r="D3236" s="10"/>
    </row>
    <row r="3237" spans="4:4">
      <c r="D3237" s="10"/>
    </row>
    <row r="3238" spans="4:4">
      <c r="D3238" s="10"/>
    </row>
    <row r="3239" spans="4:4">
      <c r="D3239" s="10"/>
    </row>
    <row r="3240" spans="4:4">
      <c r="D3240" s="10"/>
    </row>
    <row r="3241" spans="4:4">
      <c r="D3241" s="10"/>
    </row>
    <row r="3242" spans="4:4">
      <c r="D3242" s="10"/>
    </row>
    <row r="3243" spans="4:4">
      <c r="D3243" s="10"/>
    </row>
    <row r="3244" spans="4:4">
      <c r="D3244" s="10"/>
    </row>
    <row r="3245" spans="4:4">
      <c r="D3245" s="10"/>
    </row>
    <row r="3246" spans="4:4">
      <c r="D3246" s="10"/>
    </row>
    <row r="3247" spans="4:4">
      <c r="D3247" s="10"/>
    </row>
    <row r="3248" spans="4:4">
      <c r="D3248" s="10"/>
    </row>
    <row r="3249" spans="4:4">
      <c r="D3249" s="10"/>
    </row>
    <row r="3250" spans="4:4">
      <c r="D3250" s="10"/>
    </row>
    <row r="3251" spans="4:4">
      <c r="D3251" s="10"/>
    </row>
    <row r="3252" spans="4:4">
      <c r="D3252" s="10"/>
    </row>
    <row r="3253" spans="4:4">
      <c r="D3253" s="10"/>
    </row>
    <row r="3254" spans="4:4">
      <c r="D3254" s="10"/>
    </row>
    <row r="3255" spans="4:4">
      <c r="D3255" s="10"/>
    </row>
    <row r="3256" spans="4:4">
      <c r="D3256" s="10"/>
    </row>
    <row r="3257" spans="4:4">
      <c r="D3257" s="10"/>
    </row>
    <row r="3258" spans="4:4">
      <c r="D3258" s="10"/>
    </row>
    <row r="3259" spans="4:4">
      <c r="D3259" s="10"/>
    </row>
    <row r="3260" spans="4:4">
      <c r="D3260" s="10"/>
    </row>
    <row r="3261" spans="4:4">
      <c r="D3261" s="10"/>
    </row>
    <row r="3262" spans="4:4">
      <c r="D3262" s="10"/>
    </row>
    <row r="3263" spans="4:4">
      <c r="D3263" s="10"/>
    </row>
    <row r="3264" spans="4:4">
      <c r="D3264" s="10"/>
    </row>
    <row r="3265" spans="4:4">
      <c r="D3265" s="10"/>
    </row>
    <row r="3266" spans="4:4">
      <c r="D3266" s="10"/>
    </row>
    <row r="3267" spans="4:4">
      <c r="D3267" s="10"/>
    </row>
    <row r="3268" spans="4:4">
      <c r="D3268" s="10"/>
    </row>
    <row r="3269" spans="4:4">
      <c r="D3269" s="10"/>
    </row>
    <row r="3270" spans="4:4">
      <c r="D3270" s="10"/>
    </row>
    <row r="3271" spans="4:4">
      <c r="D3271" s="10"/>
    </row>
    <row r="3272" spans="4:4">
      <c r="D3272" s="10"/>
    </row>
    <row r="3273" spans="4:4">
      <c r="D3273" s="10"/>
    </row>
    <row r="3274" spans="4:4">
      <c r="D3274" s="10"/>
    </row>
    <row r="3275" spans="4:4">
      <c r="D3275" s="10"/>
    </row>
    <row r="3276" spans="4:4">
      <c r="D3276" s="10"/>
    </row>
    <row r="3277" spans="4:4">
      <c r="D3277" s="10"/>
    </row>
    <row r="3278" spans="4:4">
      <c r="D3278" s="10"/>
    </row>
    <row r="3279" spans="4:4">
      <c r="D3279" s="10"/>
    </row>
    <row r="3280" spans="4:4">
      <c r="D3280" s="10"/>
    </row>
    <row r="3281" spans="4:4">
      <c r="D3281" s="10"/>
    </row>
    <row r="3282" spans="4:4">
      <c r="D3282" s="10"/>
    </row>
    <row r="3283" spans="4:4">
      <c r="D3283" s="10"/>
    </row>
    <row r="3284" spans="4:4">
      <c r="D3284" s="10"/>
    </row>
    <row r="3285" spans="4:4">
      <c r="D3285" s="10"/>
    </row>
    <row r="3286" spans="4:4">
      <c r="D3286" s="10"/>
    </row>
    <row r="3287" spans="4:4">
      <c r="D3287" s="10"/>
    </row>
    <row r="3288" spans="4:4">
      <c r="D3288" s="10"/>
    </row>
    <row r="3289" spans="4:4">
      <c r="D3289" s="10"/>
    </row>
    <row r="3290" spans="4:4">
      <c r="D3290" s="10"/>
    </row>
    <row r="3291" spans="4:4">
      <c r="D3291" s="10"/>
    </row>
    <row r="3292" spans="4:4">
      <c r="D3292" s="10"/>
    </row>
    <row r="3293" spans="4:4">
      <c r="D3293" s="10"/>
    </row>
    <row r="3294" spans="4:4">
      <c r="D3294" s="10"/>
    </row>
    <row r="3295" spans="4:4">
      <c r="D3295" s="10"/>
    </row>
    <row r="3296" spans="4:4">
      <c r="D3296" s="10"/>
    </row>
    <row r="3297" spans="4:4">
      <c r="D3297" s="10"/>
    </row>
    <row r="3298" spans="4:4">
      <c r="D3298" s="10"/>
    </row>
    <row r="3299" spans="4:4">
      <c r="D3299" s="10"/>
    </row>
    <row r="3300" spans="4:4">
      <c r="D3300" s="10"/>
    </row>
    <row r="3301" spans="4:4">
      <c r="D3301" s="10"/>
    </row>
    <row r="3302" spans="4:4">
      <c r="D3302" s="10"/>
    </row>
    <row r="3303" spans="4:4">
      <c r="D3303" s="10"/>
    </row>
    <row r="3304" spans="4:4">
      <c r="D3304" s="10"/>
    </row>
    <row r="3305" spans="4:4">
      <c r="D3305" s="10"/>
    </row>
    <row r="3306" spans="4:4">
      <c r="D3306" s="10"/>
    </row>
    <row r="3307" spans="4:4">
      <c r="D3307" s="10"/>
    </row>
    <row r="3308" spans="4:4">
      <c r="D3308" s="10"/>
    </row>
    <row r="3309" spans="4:4">
      <c r="D3309" s="10"/>
    </row>
    <row r="3310" spans="4:4">
      <c r="D3310" s="10"/>
    </row>
    <row r="3311" spans="4:4">
      <c r="D3311" s="10"/>
    </row>
    <row r="3312" spans="4:4">
      <c r="D3312" s="10"/>
    </row>
    <row r="3313" spans="4:4">
      <c r="D3313" s="10"/>
    </row>
    <row r="3314" spans="4:4">
      <c r="D3314" s="10"/>
    </row>
    <row r="3315" spans="4:4">
      <c r="D3315" s="10"/>
    </row>
    <row r="3316" spans="4:4">
      <c r="D3316" s="10"/>
    </row>
    <row r="3317" spans="4:4">
      <c r="D3317" s="10"/>
    </row>
    <row r="3318" spans="4:4">
      <c r="D3318" s="10"/>
    </row>
    <row r="3319" spans="4:4">
      <c r="D3319" s="10"/>
    </row>
    <row r="3320" spans="4:4">
      <c r="D3320" s="10"/>
    </row>
    <row r="3321" spans="4:4">
      <c r="D3321" s="10"/>
    </row>
    <row r="3322" spans="4:4">
      <c r="D3322" s="10"/>
    </row>
    <row r="3323" spans="4:4">
      <c r="D3323" s="10"/>
    </row>
    <row r="3324" spans="4:4">
      <c r="D3324" s="10"/>
    </row>
    <row r="3325" spans="4:4">
      <c r="D3325" s="10"/>
    </row>
    <row r="3326" spans="4:4">
      <c r="D3326" s="10"/>
    </row>
    <row r="3327" spans="4:4">
      <c r="D3327" s="10"/>
    </row>
    <row r="3328" spans="4:4">
      <c r="D3328" s="10"/>
    </row>
    <row r="3329" spans="4:4">
      <c r="D3329" s="10"/>
    </row>
    <row r="3330" spans="4:4">
      <c r="D3330" s="10"/>
    </row>
    <row r="3331" spans="4:4">
      <c r="D3331" s="10"/>
    </row>
    <row r="3332" spans="4:4">
      <c r="D3332" s="10"/>
    </row>
    <row r="3333" spans="4:4">
      <c r="D3333" s="10"/>
    </row>
    <row r="3334" spans="4:4">
      <c r="D3334" s="10"/>
    </row>
    <row r="3335" spans="4:4">
      <c r="D3335" s="10"/>
    </row>
    <row r="3336" spans="4:4">
      <c r="D3336" s="10"/>
    </row>
    <row r="3337" spans="4:4">
      <c r="D3337" s="10"/>
    </row>
    <row r="3338" spans="4:4">
      <c r="D3338" s="10"/>
    </row>
    <row r="3339" spans="4:4">
      <c r="D3339" s="10"/>
    </row>
    <row r="3340" spans="4:4">
      <c r="D3340" s="10"/>
    </row>
    <row r="3341" spans="4:4">
      <c r="D3341" s="10"/>
    </row>
    <row r="3342" spans="4:4">
      <c r="D3342" s="10"/>
    </row>
    <row r="3343" spans="4:4">
      <c r="D3343" s="10"/>
    </row>
    <row r="3344" spans="4:4">
      <c r="D3344" s="10"/>
    </row>
    <row r="3345" spans="4:4">
      <c r="D3345" s="10"/>
    </row>
    <row r="3346" spans="4:4">
      <c r="D3346" s="10"/>
    </row>
    <row r="3347" spans="4:4">
      <c r="D3347" s="10"/>
    </row>
    <row r="3348" spans="4:4">
      <c r="D3348" s="10"/>
    </row>
    <row r="3349" spans="4:4">
      <c r="D3349" s="10"/>
    </row>
    <row r="3350" spans="4:4">
      <c r="D3350" s="10"/>
    </row>
    <row r="3351" spans="4:4">
      <c r="D3351" s="10"/>
    </row>
    <row r="3352" spans="4:4">
      <c r="D3352" s="10"/>
    </row>
    <row r="3353" spans="4:4">
      <c r="D3353" s="10"/>
    </row>
    <row r="3354" spans="4:4">
      <c r="D3354" s="10"/>
    </row>
    <row r="3355" spans="4:4">
      <c r="D3355" s="10"/>
    </row>
    <row r="3356" spans="4:4">
      <c r="D3356" s="10"/>
    </row>
    <row r="3357" spans="4:4">
      <c r="D3357" s="10"/>
    </row>
    <row r="3358" spans="4:4">
      <c r="D3358" s="10"/>
    </row>
    <row r="3359" spans="4:4">
      <c r="D3359" s="10"/>
    </row>
    <row r="3360" spans="4:4">
      <c r="D3360" s="10"/>
    </row>
    <row r="3361" spans="4:4">
      <c r="D3361" s="10"/>
    </row>
    <row r="3362" spans="4:4">
      <c r="D3362" s="10"/>
    </row>
    <row r="3363" spans="4:4">
      <c r="D3363" s="10"/>
    </row>
    <row r="3364" spans="4:4">
      <c r="D3364" s="10"/>
    </row>
    <row r="3365" spans="4:4">
      <c r="D3365" s="10"/>
    </row>
    <row r="3366" spans="4:4">
      <c r="D3366" s="10"/>
    </row>
    <row r="3367" spans="4:4">
      <c r="D3367" s="10"/>
    </row>
    <row r="3368" spans="4:4">
      <c r="D3368" s="10"/>
    </row>
    <row r="3369" spans="4:4">
      <c r="D3369" s="10"/>
    </row>
    <row r="3370" spans="4:4">
      <c r="D3370" s="10"/>
    </row>
    <row r="3371" spans="4:4">
      <c r="D3371" s="10"/>
    </row>
    <row r="3372" spans="4:4">
      <c r="D3372" s="10"/>
    </row>
    <row r="3373" spans="4:4">
      <c r="D3373" s="10"/>
    </row>
    <row r="3374" spans="4:4">
      <c r="D3374" s="10"/>
    </row>
    <row r="3375" spans="4:4">
      <c r="D3375" s="10"/>
    </row>
    <row r="3376" spans="4:4">
      <c r="D3376" s="10"/>
    </row>
    <row r="3377" spans="4:4">
      <c r="D3377" s="10"/>
    </row>
    <row r="3378" spans="4:4">
      <c r="D3378" s="10"/>
    </row>
    <row r="3379" spans="4:4">
      <c r="D3379" s="10"/>
    </row>
    <row r="3380" spans="4:4">
      <c r="D3380" s="10"/>
    </row>
    <row r="3381" spans="4:4">
      <c r="D3381" s="10"/>
    </row>
    <row r="3382" spans="4:4">
      <c r="D3382" s="10"/>
    </row>
    <row r="3383" spans="4:4">
      <c r="D3383" s="10"/>
    </row>
    <row r="3384" spans="4:4">
      <c r="D3384" s="10"/>
    </row>
    <row r="3385" spans="4:4">
      <c r="D3385" s="10"/>
    </row>
    <row r="3386" spans="4:4">
      <c r="D3386" s="10"/>
    </row>
    <row r="3387" spans="4:4">
      <c r="D3387" s="10"/>
    </row>
    <row r="3388" spans="4:4">
      <c r="D3388" s="10"/>
    </row>
    <row r="3389" spans="4:4">
      <c r="D3389" s="10"/>
    </row>
    <row r="3390" spans="4:4">
      <c r="D3390" s="10"/>
    </row>
    <row r="3391" spans="4:4">
      <c r="D3391" s="10"/>
    </row>
    <row r="3392" spans="4:4">
      <c r="D3392" s="10"/>
    </row>
    <row r="3393" spans="4:4">
      <c r="D3393" s="10"/>
    </row>
    <row r="3394" spans="4:4">
      <c r="D3394" s="10"/>
    </row>
    <row r="3395" spans="4:4">
      <c r="D3395" s="10"/>
    </row>
    <row r="3396" spans="4:4">
      <c r="D3396" s="10"/>
    </row>
    <row r="3397" spans="4:4">
      <c r="D3397" s="10"/>
    </row>
    <row r="3398" spans="4:4">
      <c r="D3398" s="10"/>
    </row>
    <row r="3399" spans="4:4">
      <c r="D3399" s="10"/>
    </row>
    <row r="3400" spans="4:4">
      <c r="D3400" s="10"/>
    </row>
    <row r="3401" spans="4:4">
      <c r="D3401" s="10"/>
    </row>
    <row r="3402" spans="4:4">
      <c r="D3402" s="10"/>
    </row>
    <row r="3403" spans="4:4">
      <c r="D3403" s="10"/>
    </row>
    <row r="3404" spans="4:4">
      <c r="D3404" s="10"/>
    </row>
    <row r="3405" spans="4:4">
      <c r="D3405" s="10"/>
    </row>
    <row r="3406" spans="4:4">
      <c r="D3406" s="10"/>
    </row>
    <row r="3407" spans="4:4">
      <c r="D3407" s="10"/>
    </row>
    <row r="3408" spans="4:4">
      <c r="D3408" s="10"/>
    </row>
    <row r="3409" spans="4:4">
      <c r="D3409" s="10"/>
    </row>
    <row r="3410" spans="4:4">
      <c r="D3410" s="10"/>
    </row>
    <row r="3411" spans="4:4">
      <c r="D3411" s="10"/>
    </row>
    <row r="3412" spans="4:4">
      <c r="D3412" s="10"/>
    </row>
    <row r="3413" spans="4:4">
      <c r="D3413" s="10"/>
    </row>
    <row r="3414" spans="4:4">
      <c r="D3414" s="10"/>
    </row>
    <row r="3415" spans="4:4">
      <c r="D3415" s="10"/>
    </row>
    <row r="3416" spans="4:4">
      <c r="D3416" s="10"/>
    </row>
    <row r="3417" spans="4:4">
      <c r="D3417" s="10"/>
    </row>
    <row r="3418" spans="4:4">
      <c r="D3418" s="10"/>
    </row>
    <row r="3419" spans="4:4">
      <c r="D3419" s="10"/>
    </row>
    <row r="3420" spans="4:4">
      <c r="D3420" s="10"/>
    </row>
    <row r="3421" spans="4:4">
      <c r="D3421" s="10"/>
    </row>
    <row r="3422" spans="4:4">
      <c r="D3422" s="10"/>
    </row>
    <row r="3423" spans="4:4">
      <c r="D3423" s="10"/>
    </row>
    <row r="3424" spans="4:4">
      <c r="D3424" s="10"/>
    </row>
    <row r="3425" spans="4:4">
      <c r="D3425" s="10"/>
    </row>
    <row r="3426" spans="4:4">
      <c r="D3426" s="10"/>
    </row>
    <row r="3427" spans="4:4">
      <c r="D3427" s="10"/>
    </row>
    <row r="3428" spans="4:4">
      <c r="D3428" s="10"/>
    </row>
    <row r="3429" spans="4:4">
      <c r="D3429" s="10"/>
    </row>
    <row r="3430" spans="4:4">
      <c r="D3430" s="10"/>
    </row>
    <row r="3431" spans="4:4">
      <c r="D3431" s="10"/>
    </row>
    <row r="3432" spans="4:4">
      <c r="D3432" s="10"/>
    </row>
    <row r="3433" spans="4:4">
      <c r="D3433" s="10"/>
    </row>
    <row r="3434" spans="4:4">
      <c r="D3434" s="10"/>
    </row>
    <row r="3435" spans="4:4">
      <c r="D3435" s="10"/>
    </row>
    <row r="3436" spans="4:4">
      <c r="D3436" s="10"/>
    </row>
    <row r="3437" spans="4:4">
      <c r="D3437" s="10"/>
    </row>
    <row r="3438" spans="4:4">
      <c r="D3438" s="10"/>
    </row>
    <row r="3439" spans="4:4">
      <c r="D3439" s="10"/>
    </row>
    <row r="3440" spans="4:4">
      <c r="D3440" s="10"/>
    </row>
    <row r="3441" spans="4:4">
      <c r="D3441" s="10"/>
    </row>
    <row r="3442" spans="4:4">
      <c r="D3442" s="10"/>
    </row>
    <row r="3443" spans="4:4">
      <c r="D3443" s="10"/>
    </row>
    <row r="3444" spans="4:4">
      <c r="D3444" s="10"/>
    </row>
    <row r="3445" spans="4:4">
      <c r="D3445" s="10"/>
    </row>
    <row r="3446" spans="4:4">
      <c r="D3446" s="10"/>
    </row>
    <row r="3447" spans="4:4">
      <c r="D3447" s="10"/>
    </row>
    <row r="3448" spans="4:4">
      <c r="D3448" s="10"/>
    </row>
    <row r="3449" spans="4:4">
      <c r="D3449" s="10"/>
    </row>
    <row r="3450" spans="4:4">
      <c r="D3450" s="10"/>
    </row>
    <row r="3451" spans="4:4">
      <c r="D3451" s="10"/>
    </row>
    <row r="3452" spans="4:4">
      <c r="D3452" s="10"/>
    </row>
    <row r="3453" spans="4:4">
      <c r="D3453" s="10"/>
    </row>
    <row r="3454" spans="4:4">
      <c r="D3454" s="10"/>
    </row>
    <row r="3455" spans="4:4">
      <c r="D3455" s="10"/>
    </row>
    <row r="3456" spans="4:4">
      <c r="D3456" s="10"/>
    </row>
    <row r="3457" spans="4:4">
      <c r="D3457" s="10"/>
    </row>
    <row r="3458" spans="4:4">
      <c r="D3458" s="10"/>
    </row>
    <row r="3459" spans="4:4">
      <c r="D3459" s="10"/>
    </row>
    <row r="3460" spans="4:4">
      <c r="D3460" s="10"/>
    </row>
    <row r="3461" spans="4:4">
      <c r="D3461" s="10"/>
    </row>
    <row r="3462" spans="4:4">
      <c r="D3462" s="10"/>
    </row>
    <row r="3463" spans="4:4">
      <c r="D3463" s="10"/>
    </row>
    <row r="3464" spans="4:4">
      <c r="D3464" s="10"/>
    </row>
    <row r="3465" spans="4:4">
      <c r="D3465" s="10"/>
    </row>
    <row r="3466" spans="4:4">
      <c r="D3466" s="10"/>
    </row>
    <row r="3467" spans="4:4">
      <c r="D3467" s="10"/>
    </row>
    <row r="3468" spans="4:4">
      <c r="D3468" s="10"/>
    </row>
    <row r="3469" spans="4:4">
      <c r="D3469" s="10"/>
    </row>
    <row r="3470" spans="4:4">
      <c r="D3470" s="10"/>
    </row>
    <row r="3471" spans="4:4">
      <c r="D3471" s="10"/>
    </row>
    <row r="3472" spans="4:4">
      <c r="D3472" s="10"/>
    </row>
    <row r="3473" spans="4:4">
      <c r="D3473" s="10"/>
    </row>
    <row r="3474" spans="4:4">
      <c r="D3474" s="10"/>
    </row>
    <row r="3475" spans="4:4">
      <c r="D3475" s="10"/>
    </row>
    <row r="3476" spans="4:4">
      <c r="D3476" s="10"/>
    </row>
    <row r="3477" spans="4:4">
      <c r="D3477" s="10"/>
    </row>
    <row r="3478" spans="4:4">
      <c r="D3478" s="10"/>
    </row>
    <row r="3479" spans="4:4">
      <c r="D3479" s="10"/>
    </row>
    <row r="3480" spans="4:4">
      <c r="D3480" s="10"/>
    </row>
    <row r="3481" spans="4:4">
      <c r="D3481" s="10"/>
    </row>
    <row r="3482" spans="4:4">
      <c r="D3482" s="10"/>
    </row>
    <row r="3483" spans="4:4">
      <c r="D3483" s="10"/>
    </row>
    <row r="3484" spans="4:4">
      <c r="D3484" s="10"/>
    </row>
    <row r="3485" spans="4:4">
      <c r="D3485" s="10"/>
    </row>
    <row r="3486" spans="4:4">
      <c r="D3486" s="10"/>
    </row>
    <row r="3487" spans="4:4">
      <c r="D3487" s="10"/>
    </row>
    <row r="3488" spans="4:4">
      <c r="D3488" s="10"/>
    </row>
    <row r="3489" spans="4:4">
      <c r="D3489" s="10"/>
    </row>
    <row r="3490" spans="4:4">
      <c r="D3490" s="10"/>
    </row>
    <row r="3491" spans="4:4">
      <c r="D3491" s="10"/>
    </row>
    <row r="3492" spans="4:4">
      <c r="D3492" s="10"/>
    </row>
    <row r="3493" spans="4:4">
      <c r="D3493" s="10"/>
    </row>
    <row r="3494" spans="4:4">
      <c r="D3494" s="10"/>
    </row>
    <row r="3495" spans="4:4">
      <c r="D3495" s="10"/>
    </row>
    <row r="3496" spans="4:4">
      <c r="D3496" s="10"/>
    </row>
    <row r="3497" spans="4:4">
      <c r="D3497" s="10"/>
    </row>
    <row r="3498" spans="4:4">
      <c r="D3498" s="10"/>
    </row>
    <row r="3499" spans="4:4">
      <c r="D3499" s="10"/>
    </row>
    <row r="3500" spans="4:4">
      <c r="D3500" s="10"/>
    </row>
    <row r="3501" spans="4:4">
      <c r="D3501" s="10"/>
    </row>
    <row r="3502" spans="4:4">
      <c r="D3502" s="10"/>
    </row>
    <row r="3503" spans="4:4">
      <c r="D3503" s="10"/>
    </row>
    <row r="3504" spans="4:4">
      <c r="D3504" s="10"/>
    </row>
    <row r="3505" spans="4:4">
      <c r="D3505" s="10"/>
    </row>
    <row r="3506" spans="4:4">
      <c r="D3506" s="10"/>
    </row>
    <row r="3507" spans="4:4">
      <c r="D3507" s="10"/>
    </row>
    <row r="3508" spans="4:4">
      <c r="D3508" s="10"/>
    </row>
    <row r="3509" spans="4:4">
      <c r="D3509" s="10"/>
    </row>
    <row r="3510" spans="4:4">
      <c r="D3510" s="10"/>
    </row>
    <row r="3511" spans="4:4">
      <c r="D3511" s="10"/>
    </row>
    <row r="3512" spans="4:4">
      <c r="D3512" s="10"/>
    </row>
    <row r="3513" spans="4:4">
      <c r="D3513" s="10"/>
    </row>
    <row r="3514" spans="4:4">
      <c r="D3514" s="10"/>
    </row>
    <row r="3515" spans="4:4">
      <c r="D3515" s="10"/>
    </row>
    <row r="3516" spans="4:4">
      <c r="D3516" s="10"/>
    </row>
    <row r="3517" spans="4:4">
      <c r="D3517" s="10"/>
    </row>
    <row r="3518" spans="4:4">
      <c r="D3518" s="10"/>
    </row>
    <row r="3519" spans="4:4">
      <c r="D3519" s="10"/>
    </row>
    <row r="3520" spans="4:4">
      <c r="D3520" s="10"/>
    </row>
    <row r="3521" spans="4:4">
      <c r="D3521" s="10"/>
    </row>
    <row r="3522" spans="4:4">
      <c r="D3522" s="10"/>
    </row>
    <row r="3523" spans="4:4">
      <c r="D3523" s="10"/>
    </row>
    <row r="3524" spans="4:4">
      <c r="D3524" s="10"/>
    </row>
    <row r="3525" spans="4:4">
      <c r="D3525" s="10"/>
    </row>
    <row r="3526" spans="4:4">
      <c r="D3526" s="10"/>
    </row>
    <row r="3527" spans="4:4">
      <c r="D3527" s="10"/>
    </row>
    <row r="3528" spans="4:4">
      <c r="D3528" s="10"/>
    </row>
    <row r="3529" spans="4:4">
      <c r="D3529" s="10"/>
    </row>
    <row r="3530" spans="4:4">
      <c r="D3530" s="10"/>
    </row>
    <row r="3531" spans="4:4">
      <c r="D3531" s="10"/>
    </row>
    <row r="3532" spans="4:4">
      <c r="D3532" s="10"/>
    </row>
    <row r="3533" spans="4:4">
      <c r="D3533" s="10"/>
    </row>
    <row r="3534" spans="4:4">
      <c r="D3534" s="10"/>
    </row>
    <row r="3535" spans="4:4">
      <c r="D3535" s="10"/>
    </row>
    <row r="3536" spans="4:4">
      <c r="D3536" s="10"/>
    </row>
    <row r="3537" spans="4:4">
      <c r="D3537" s="10"/>
    </row>
    <row r="3538" spans="4:4">
      <c r="D3538" s="10"/>
    </row>
    <row r="3539" spans="4:4">
      <c r="D3539" s="10"/>
    </row>
    <row r="3540" spans="4:4">
      <c r="D3540" s="10"/>
    </row>
    <row r="3541" spans="4:4">
      <c r="D3541" s="10"/>
    </row>
    <row r="3542" spans="4:4">
      <c r="D3542" s="10"/>
    </row>
    <row r="3543" spans="4:4">
      <c r="D3543" s="10"/>
    </row>
    <row r="3544" spans="4:4">
      <c r="D3544" s="10"/>
    </row>
    <row r="3545" spans="4:4">
      <c r="D3545" s="10"/>
    </row>
    <row r="3546" spans="4:4">
      <c r="D3546" s="10"/>
    </row>
    <row r="3547" spans="4:4">
      <c r="D3547" s="10"/>
    </row>
    <row r="3548" spans="4:4">
      <c r="D3548" s="10"/>
    </row>
    <row r="3549" spans="4:4">
      <c r="D3549" s="10"/>
    </row>
    <row r="3550" spans="4:4">
      <c r="D3550" s="10"/>
    </row>
    <row r="3551" spans="4:4">
      <c r="D3551" s="10"/>
    </row>
    <row r="3552" spans="4:4">
      <c r="D3552" s="10"/>
    </row>
    <row r="3553" spans="4:4">
      <c r="D3553" s="10"/>
    </row>
    <row r="3554" spans="4:4">
      <c r="D3554" s="10"/>
    </row>
    <row r="3555" spans="4:4">
      <c r="D3555" s="10"/>
    </row>
    <row r="3556" spans="4:4">
      <c r="D3556" s="10"/>
    </row>
    <row r="3557" spans="4:4">
      <c r="D3557" s="10"/>
    </row>
    <row r="3558" spans="4:4">
      <c r="D3558" s="10"/>
    </row>
    <row r="3559" spans="4:4">
      <c r="D3559" s="10"/>
    </row>
    <row r="3560" spans="4:4">
      <c r="D3560" s="10"/>
    </row>
    <row r="3561" spans="4:4">
      <c r="D3561" s="10"/>
    </row>
    <row r="3562" spans="4:4">
      <c r="D3562" s="10"/>
    </row>
    <row r="3563" spans="4:4">
      <c r="D3563" s="10"/>
    </row>
    <row r="3564" spans="4:4">
      <c r="D3564" s="10"/>
    </row>
    <row r="3565" spans="4:4">
      <c r="D3565" s="10"/>
    </row>
    <row r="3566" spans="4:4">
      <c r="D3566" s="10"/>
    </row>
    <row r="3567" spans="4:4">
      <c r="D3567" s="10"/>
    </row>
    <row r="3568" spans="4:4">
      <c r="D3568" s="10"/>
    </row>
    <row r="3569" spans="4:4">
      <c r="D3569" s="10"/>
    </row>
    <row r="3570" spans="4:4">
      <c r="D3570" s="10"/>
    </row>
    <row r="3571" spans="4:4">
      <c r="D3571" s="10"/>
    </row>
    <row r="3572" spans="4:4">
      <c r="D3572" s="10"/>
    </row>
    <row r="3573" spans="4:4">
      <c r="D3573" s="10"/>
    </row>
    <row r="3574" spans="4:4">
      <c r="D3574" s="10"/>
    </row>
    <row r="3575" spans="4:4">
      <c r="D3575" s="10"/>
    </row>
    <row r="3576" spans="4:4">
      <c r="D3576" s="10"/>
    </row>
    <row r="3577" spans="4:4">
      <c r="D3577" s="10"/>
    </row>
    <row r="3578" spans="4:4">
      <c r="D3578" s="10"/>
    </row>
    <row r="3579" spans="4:4">
      <c r="D3579" s="10"/>
    </row>
    <row r="3580" spans="4:4">
      <c r="D3580" s="10"/>
    </row>
    <row r="3581" spans="4:4">
      <c r="D3581" s="10"/>
    </row>
    <row r="3582" spans="4:4">
      <c r="D3582" s="10"/>
    </row>
    <row r="3583" spans="4:4">
      <c r="D3583" s="10"/>
    </row>
    <row r="3584" spans="4:4">
      <c r="D3584" s="10"/>
    </row>
    <row r="3585" spans="4:4">
      <c r="D3585" s="10"/>
    </row>
    <row r="3586" spans="4:4">
      <c r="D3586" s="10"/>
    </row>
    <row r="3587" spans="4:4">
      <c r="D3587" s="10"/>
    </row>
    <row r="3588" spans="4:4">
      <c r="D3588" s="10"/>
    </row>
    <row r="3589" spans="4:4">
      <c r="D3589" s="10"/>
    </row>
    <row r="3590" spans="4:4">
      <c r="D3590" s="10"/>
    </row>
    <row r="3591" spans="4:4">
      <c r="D3591" s="10"/>
    </row>
    <row r="3592" spans="4:4">
      <c r="D3592" s="10"/>
    </row>
    <row r="3593" spans="4:4">
      <c r="D3593" s="10"/>
    </row>
    <row r="3594" spans="4:4">
      <c r="D3594" s="10"/>
    </row>
    <row r="3595" spans="4:4">
      <c r="D3595" s="10"/>
    </row>
    <row r="3596" spans="4:4">
      <c r="D3596" s="10"/>
    </row>
    <row r="3597" spans="4:4">
      <c r="D3597" s="10"/>
    </row>
    <row r="3598" spans="4:4">
      <c r="D3598" s="10"/>
    </row>
    <row r="3599" spans="4:4">
      <c r="D3599" s="10"/>
    </row>
    <row r="3600" spans="4:4">
      <c r="D3600" s="10"/>
    </row>
    <row r="3601" spans="4:4">
      <c r="D3601" s="10"/>
    </row>
    <row r="3602" spans="4:4">
      <c r="D3602" s="10"/>
    </row>
    <row r="3603" spans="4:4">
      <c r="D3603" s="10"/>
    </row>
    <row r="3604" spans="4:4">
      <c r="D3604" s="10"/>
    </row>
    <row r="3605" spans="4:4">
      <c r="D3605" s="10"/>
    </row>
    <row r="3606" spans="4:4">
      <c r="D3606" s="10"/>
    </row>
    <row r="3607" spans="4:4">
      <c r="D3607" s="10"/>
    </row>
    <row r="3608" spans="4:4">
      <c r="D3608" s="10"/>
    </row>
    <row r="3609" spans="4:4">
      <c r="D3609" s="10"/>
    </row>
    <row r="3610" spans="4:4">
      <c r="D3610" s="10"/>
    </row>
    <row r="3611" spans="4:4">
      <c r="D3611" s="10"/>
    </row>
    <row r="3612" spans="4:4">
      <c r="D3612" s="10"/>
    </row>
    <row r="3613" spans="4:4">
      <c r="D3613" s="10"/>
    </row>
    <row r="3614" spans="4:4">
      <c r="D3614" s="10"/>
    </row>
    <row r="3615" spans="4:4">
      <c r="D3615" s="10"/>
    </row>
    <row r="3616" spans="4:4">
      <c r="D3616" s="10"/>
    </row>
    <row r="3617" spans="4:4">
      <c r="D3617" s="10"/>
    </row>
    <row r="3618" spans="4:4">
      <c r="D3618" s="10"/>
    </row>
    <row r="3619" spans="4:4">
      <c r="D3619" s="10"/>
    </row>
    <row r="3620" spans="4:4">
      <c r="D3620" s="10"/>
    </row>
    <row r="3621" spans="4:4">
      <c r="D3621" s="10"/>
    </row>
    <row r="3622" spans="4:4">
      <c r="D3622" s="10"/>
    </row>
    <row r="3623" spans="4:4">
      <c r="D3623" s="10"/>
    </row>
    <row r="3624" spans="4:4">
      <c r="D3624" s="10"/>
    </row>
    <row r="3625" spans="4:4">
      <c r="D3625" s="10"/>
    </row>
    <row r="3626" spans="4:4">
      <c r="D3626" s="10"/>
    </row>
    <row r="3627" spans="4:4">
      <c r="D3627" s="10"/>
    </row>
    <row r="3628" spans="4:4">
      <c r="D3628" s="10"/>
    </row>
    <row r="3629" spans="4:4">
      <c r="D3629" s="10"/>
    </row>
    <row r="3630" spans="4:4">
      <c r="D3630" s="10"/>
    </row>
    <row r="3631" spans="4:4">
      <c r="D3631" s="10"/>
    </row>
    <row r="3632" spans="4:4">
      <c r="D3632" s="10"/>
    </row>
    <row r="3633" spans="4:4">
      <c r="D3633" s="10"/>
    </row>
    <row r="3634" spans="4:4">
      <c r="D3634" s="10"/>
    </row>
    <row r="3635" spans="4:4">
      <c r="D3635" s="10"/>
    </row>
    <row r="3636" spans="4:4">
      <c r="D3636" s="10"/>
    </row>
    <row r="3637" spans="4:4">
      <c r="D3637" s="10"/>
    </row>
    <row r="3638" spans="4:4">
      <c r="D3638" s="10"/>
    </row>
    <row r="3639" spans="4:4">
      <c r="D3639" s="10"/>
    </row>
    <row r="3640" spans="4:4">
      <c r="D3640" s="10"/>
    </row>
    <row r="3641" spans="4:4">
      <c r="D3641" s="10"/>
    </row>
    <row r="3642" spans="4:4">
      <c r="D3642" s="10"/>
    </row>
    <row r="3643" spans="4:4">
      <c r="D3643" s="10"/>
    </row>
    <row r="3644" spans="4:4">
      <c r="D3644" s="10"/>
    </row>
    <row r="3645" spans="4:4">
      <c r="D3645" s="10"/>
    </row>
    <row r="3646" spans="4:4">
      <c r="D3646" s="10"/>
    </row>
    <row r="3647" spans="4:4">
      <c r="D3647" s="10"/>
    </row>
    <row r="3648" spans="4:4">
      <c r="D3648" s="10"/>
    </row>
    <row r="3649" spans="4:4">
      <c r="D3649" s="10"/>
    </row>
    <row r="3650" spans="4:4">
      <c r="D3650" s="10"/>
    </row>
    <row r="3651" spans="4:4">
      <c r="D3651" s="10"/>
    </row>
    <row r="3652" spans="4:4">
      <c r="D3652" s="10"/>
    </row>
    <row r="3653" spans="4:4">
      <c r="D3653" s="10"/>
    </row>
    <row r="3654" spans="4:4">
      <c r="D3654" s="10"/>
    </row>
    <row r="3655" spans="4:4">
      <c r="D3655" s="10"/>
    </row>
    <row r="3656" spans="4:4">
      <c r="D3656" s="10"/>
    </row>
    <row r="3657" spans="4:4">
      <c r="D3657" s="10"/>
    </row>
    <row r="3658" spans="4:4">
      <c r="D3658" s="10"/>
    </row>
    <row r="3659" spans="4:4">
      <c r="D3659" s="10"/>
    </row>
    <row r="3660" spans="4:4">
      <c r="D3660" s="10"/>
    </row>
    <row r="3661" spans="4:4">
      <c r="D3661" s="10"/>
    </row>
    <row r="3662" spans="4:4">
      <c r="D3662" s="10"/>
    </row>
    <row r="3663" spans="4:4">
      <c r="D3663" s="10"/>
    </row>
    <row r="3664" spans="4:4">
      <c r="D3664" s="10"/>
    </row>
    <row r="3665" spans="4:4">
      <c r="D3665" s="10"/>
    </row>
    <row r="3666" spans="4:4">
      <c r="D3666" s="10"/>
    </row>
    <row r="3667" spans="4:4">
      <c r="D3667" s="10"/>
    </row>
    <row r="3668" spans="4:4">
      <c r="D3668" s="10"/>
    </row>
    <row r="3669" spans="4:4">
      <c r="D3669" s="10"/>
    </row>
    <row r="3670" spans="4:4">
      <c r="D3670" s="10"/>
    </row>
    <row r="3671" spans="4:4">
      <c r="D3671" s="10"/>
    </row>
    <row r="3672" spans="4:4">
      <c r="D3672" s="10"/>
    </row>
    <row r="3673" spans="4:4">
      <c r="D3673" s="10"/>
    </row>
    <row r="3674" spans="4:4">
      <c r="D3674" s="10"/>
    </row>
    <row r="3675" spans="4:4">
      <c r="D3675" s="10"/>
    </row>
    <row r="3676" spans="4:4">
      <c r="D3676" s="10"/>
    </row>
    <row r="3677" spans="4:4">
      <c r="D3677" s="10"/>
    </row>
    <row r="3678" spans="4:4">
      <c r="D3678" s="10"/>
    </row>
    <row r="3679" spans="4:4">
      <c r="D3679" s="10"/>
    </row>
    <row r="3680" spans="4:4">
      <c r="D3680" s="10"/>
    </row>
    <row r="3681" spans="4:4">
      <c r="D3681" s="10"/>
    </row>
    <row r="3682" spans="4:4">
      <c r="D3682" s="10"/>
    </row>
    <row r="3683" spans="4:4">
      <c r="D3683" s="10"/>
    </row>
    <row r="3684" spans="4:4">
      <c r="D3684" s="10"/>
    </row>
    <row r="3685" spans="4:4">
      <c r="D3685" s="10"/>
    </row>
    <row r="3686" spans="4:4">
      <c r="D3686" s="10"/>
    </row>
    <row r="3687" spans="4:4">
      <c r="D3687" s="10"/>
    </row>
    <row r="3688" spans="4:4">
      <c r="D3688" s="10"/>
    </row>
    <row r="3689" spans="4:4">
      <c r="D3689" s="10"/>
    </row>
    <row r="3690" spans="4:4">
      <c r="D3690" s="10"/>
    </row>
    <row r="3691" spans="4:4">
      <c r="D3691" s="10"/>
    </row>
    <row r="3692" spans="4:4">
      <c r="D3692" s="10"/>
    </row>
    <row r="3693" spans="4:4">
      <c r="D3693" s="10"/>
    </row>
    <row r="3694" spans="4:4">
      <c r="D3694" s="10"/>
    </row>
    <row r="3695" spans="4:4">
      <c r="D3695" s="10"/>
    </row>
    <row r="3696" spans="4:4">
      <c r="D3696" s="10"/>
    </row>
    <row r="3697" spans="4:4">
      <c r="D3697" s="10"/>
    </row>
    <row r="3698" spans="4:4">
      <c r="D3698" s="10"/>
    </row>
    <row r="3699" spans="4:4">
      <c r="D3699" s="10"/>
    </row>
    <row r="3700" spans="4:4">
      <c r="D3700" s="10"/>
    </row>
    <row r="3701" spans="4:4">
      <c r="D3701" s="10"/>
    </row>
    <row r="3702" spans="4:4">
      <c r="D3702" s="10"/>
    </row>
    <row r="3703" spans="4:4">
      <c r="D3703" s="10"/>
    </row>
    <row r="3704" spans="4:4">
      <c r="D3704" s="10"/>
    </row>
    <row r="3705" spans="4:4">
      <c r="D3705" s="10"/>
    </row>
    <row r="3706" spans="4:4">
      <c r="D3706" s="10"/>
    </row>
    <row r="3707" spans="4:4">
      <c r="D3707" s="10"/>
    </row>
    <row r="3708" spans="4:4">
      <c r="D3708" s="10"/>
    </row>
    <row r="3709" spans="4:4">
      <c r="D3709" s="10"/>
    </row>
    <row r="3710" spans="4:4">
      <c r="D3710" s="10"/>
    </row>
    <row r="3711" spans="4:4">
      <c r="D3711" s="10"/>
    </row>
    <row r="3712" spans="4:4">
      <c r="D3712" s="10"/>
    </row>
    <row r="3713" spans="4:4">
      <c r="D3713" s="10"/>
    </row>
    <row r="3714" spans="4:4">
      <c r="D3714" s="10"/>
    </row>
    <row r="3715" spans="4:4">
      <c r="D3715" s="10"/>
    </row>
    <row r="3716" spans="4:4">
      <c r="D3716" s="10"/>
    </row>
    <row r="3717" spans="4:4">
      <c r="D3717" s="10"/>
    </row>
    <row r="3718" spans="4:4">
      <c r="D3718" s="10"/>
    </row>
    <row r="3719" spans="4:4">
      <c r="D3719" s="10"/>
    </row>
    <row r="3720" spans="4:4">
      <c r="D3720" s="10"/>
    </row>
    <row r="3721" spans="4:4">
      <c r="D3721" s="10"/>
    </row>
    <row r="3722" spans="4:4">
      <c r="D3722" s="10"/>
    </row>
    <row r="3723" spans="4:4">
      <c r="D3723" s="10"/>
    </row>
    <row r="3724" spans="4:4">
      <c r="D3724" s="10"/>
    </row>
    <row r="3725" spans="4:4">
      <c r="D3725" s="10"/>
    </row>
    <row r="3726" spans="4:4">
      <c r="D3726" s="10"/>
    </row>
    <row r="3727" spans="4:4">
      <c r="D3727" s="10"/>
    </row>
    <row r="3728" spans="4:4">
      <c r="D3728" s="10"/>
    </row>
    <row r="3729" spans="4:4">
      <c r="D3729" s="10"/>
    </row>
    <row r="3730" spans="4:4">
      <c r="D3730" s="10"/>
    </row>
    <row r="3731" spans="4:4">
      <c r="D3731" s="10"/>
    </row>
    <row r="3732" spans="4:4">
      <c r="D3732" s="10"/>
    </row>
    <row r="3733" spans="4:4">
      <c r="D3733" s="10"/>
    </row>
    <row r="3734" spans="4:4">
      <c r="D3734" s="10"/>
    </row>
    <row r="3735" spans="4:4">
      <c r="D3735" s="10"/>
    </row>
    <row r="3736" spans="4:4">
      <c r="D3736" s="10"/>
    </row>
    <row r="3737" spans="4:4">
      <c r="D3737" s="10"/>
    </row>
    <row r="3738" spans="4:4">
      <c r="D3738" s="10"/>
    </row>
    <row r="3739" spans="4:4">
      <c r="D3739" s="10"/>
    </row>
    <row r="3740" spans="4:4">
      <c r="D3740" s="10"/>
    </row>
    <row r="3741" spans="4:4">
      <c r="D3741" s="10"/>
    </row>
    <row r="3742" spans="4:4">
      <c r="D3742" s="10"/>
    </row>
    <row r="3743" spans="4:4">
      <c r="D3743" s="10"/>
    </row>
    <row r="3744" spans="4:4">
      <c r="D3744" s="10"/>
    </row>
    <row r="3745" spans="4:4">
      <c r="D3745" s="10"/>
    </row>
    <row r="3746" spans="4:4">
      <c r="D3746" s="10"/>
    </row>
    <row r="3747" spans="4:4">
      <c r="D3747" s="10"/>
    </row>
    <row r="3748" spans="4:4">
      <c r="D3748" s="10"/>
    </row>
    <row r="3749" spans="4:4">
      <c r="D3749" s="10"/>
    </row>
    <row r="3750" spans="4:4">
      <c r="D3750" s="10"/>
    </row>
    <row r="3751" spans="4:4">
      <c r="D3751" s="10"/>
    </row>
    <row r="3752" spans="4:4">
      <c r="D3752" s="10"/>
    </row>
    <row r="3753" spans="4:4">
      <c r="D3753" s="10"/>
    </row>
    <row r="3754" spans="4:4">
      <c r="D3754" s="10"/>
    </row>
    <row r="3755" spans="4:4">
      <c r="D3755" s="10"/>
    </row>
    <row r="3756" spans="4:4">
      <c r="D3756" s="10"/>
    </row>
    <row r="3757" spans="4:4">
      <c r="D3757" s="10"/>
    </row>
    <row r="3758" spans="4:4">
      <c r="D3758" s="10"/>
    </row>
    <row r="3759" spans="4:4">
      <c r="D3759" s="10"/>
    </row>
    <row r="3760" spans="4:4">
      <c r="D3760" s="10"/>
    </row>
    <row r="3761" spans="4:4">
      <c r="D3761" s="10"/>
    </row>
    <row r="3762" spans="4:4">
      <c r="D3762" s="10"/>
    </row>
    <row r="3763" spans="4:4">
      <c r="D3763" s="10"/>
    </row>
    <row r="3764" spans="4:4">
      <c r="D3764" s="10"/>
    </row>
    <row r="3765" spans="4:4">
      <c r="D3765" s="10"/>
    </row>
    <row r="3766" spans="4:4">
      <c r="D3766" s="10"/>
    </row>
    <row r="3767" spans="4:4">
      <c r="D3767" s="10"/>
    </row>
    <row r="3768" spans="4:4">
      <c r="D3768" s="10"/>
    </row>
    <row r="3769" spans="4:4">
      <c r="D3769" s="10"/>
    </row>
    <row r="3770" spans="4:4">
      <c r="D3770" s="10"/>
    </row>
    <row r="3771" spans="4:4">
      <c r="D3771" s="10"/>
    </row>
    <row r="3772" spans="4:4">
      <c r="D3772" s="10"/>
    </row>
    <row r="3773" spans="4:4">
      <c r="D3773" s="10"/>
    </row>
    <row r="3774" spans="4:4">
      <c r="D3774" s="10"/>
    </row>
    <row r="3775" spans="4:4">
      <c r="D3775" s="10"/>
    </row>
    <row r="3776" spans="4:4">
      <c r="D3776" s="10"/>
    </row>
    <row r="3777" spans="4:4">
      <c r="D3777" s="10"/>
    </row>
    <row r="3778" spans="4:4">
      <c r="D3778" s="10"/>
    </row>
    <row r="3779" spans="4:4">
      <c r="D3779" s="10"/>
    </row>
    <row r="3780" spans="4:4">
      <c r="D3780" s="10"/>
    </row>
    <row r="3781" spans="4:4">
      <c r="D3781" s="10"/>
    </row>
    <row r="3782" spans="4:4">
      <c r="D3782" s="10"/>
    </row>
    <row r="3783" spans="4:4">
      <c r="D3783" s="10"/>
    </row>
    <row r="3784" spans="4:4">
      <c r="D3784" s="10"/>
    </row>
    <row r="3785" spans="4:4">
      <c r="D3785" s="10"/>
    </row>
    <row r="3786" spans="4:4">
      <c r="D3786" s="10"/>
    </row>
    <row r="3787" spans="4:4">
      <c r="D3787" s="10"/>
    </row>
    <row r="3788" spans="4:4">
      <c r="D3788" s="10"/>
    </row>
    <row r="3789" spans="4:4">
      <c r="D3789" s="10"/>
    </row>
    <row r="3790" spans="4:4">
      <c r="D3790" s="10"/>
    </row>
    <row r="3791" spans="4:4">
      <c r="D3791" s="10"/>
    </row>
    <row r="3792" spans="4:4">
      <c r="D3792" s="10"/>
    </row>
    <row r="3793" spans="4:4">
      <c r="D3793" s="10"/>
    </row>
    <row r="3794" spans="4:4">
      <c r="D3794" s="10"/>
    </row>
    <row r="3795" spans="4:4">
      <c r="D3795" s="10"/>
    </row>
    <row r="3796" spans="4:4">
      <c r="D3796" s="10"/>
    </row>
    <row r="3797" spans="4:4">
      <c r="D3797" s="10"/>
    </row>
    <row r="3798" spans="4:4">
      <c r="D3798" s="10"/>
    </row>
    <row r="3799" spans="4:4">
      <c r="D3799" s="10"/>
    </row>
    <row r="3800" spans="4:4">
      <c r="D3800" s="10"/>
    </row>
    <row r="3801" spans="4:4">
      <c r="D3801" s="10"/>
    </row>
    <row r="3802" spans="4:4">
      <c r="D3802" s="10"/>
    </row>
    <row r="3803" spans="4:4">
      <c r="D3803" s="10"/>
    </row>
    <row r="3804" spans="4:4">
      <c r="D3804" s="10"/>
    </row>
    <row r="3805" spans="4:4">
      <c r="D3805" s="10"/>
    </row>
    <row r="3806" spans="4:4">
      <c r="D3806" s="10"/>
    </row>
    <row r="3807" spans="4:4">
      <c r="D3807" s="10"/>
    </row>
    <row r="3808" spans="4:4">
      <c r="D3808" s="10"/>
    </row>
    <row r="3809" spans="4:4">
      <c r="D3809" s="10"/>
    </row>
    <row r="3810" spans="4:4">
      <c r="D3810" s="10"/>
    </row>
    <row r="3811" spans="4:4">
      <c r="D3811" s="10"/>
    </row>
    <row r="3812" spans="4:4">
      <c r="D3812" s="10"/>
    </row>
    <row r="3813" spans="4:4">
      <c r="D3813" s="10"/>
    </row>
    <row r="3814" spans="4:4">
      <c r="D3814" s="10"/>
    </row>
    <row r="3815" spans="4:4">
      <c r="D3815" s="10"/>
    </row>
    <row r="3816" spans="4:4">
      <c r="D3816" s="10"/>
    </row>
    <row r="3817" spans="4:4">
      <c r="D3817" s="10"/>
    </row>
    <row r="3818" spans="4:4">
      <c r="D3818" s="10"/>
    </row>
    <row r="3819" spans="4:4">
      <c r="D3819" s="10"/>
    </row>
    <row r="3820" spans="4:4">
      <c r="D3820" s="10"/>
    </row>
    <row r="3821" spans="4:4">
      <c r="D3821" s="10"/>
    </row>
    <row r="3822" spans="4:4">
      <c r="D3822" s="10"/>
    </row>
    <row r="3823" spans="4:4">
      <c r="D3823" s="10"/>
    </row>
    <row r="3824" spans="4:4">
      <c r="D3824" s="10"/>
    </row>
    <row r="3825" spans="4:4">
      <c r="D3825" s="10"/>
    </row>
    <row r="3826" spans="4:4">
      <c r="D3826" s="10"/>
    </row>
    <row r="3827" spans="4:4">
      <c r="D3827" s="10"/>
    </row>
    <row r="3828" spans="4:4">
      <c r="D3828" s="10"/>
    </row>
    <row r="3829" spans="4:4">
      <c r="D3829" s="10"/>
    </row>
    <row r="3830" spans="4:4">
      <c r="D3830" s="10"/>
    </row>
    <row r="3831" spans="4:4">
      <c r="D3831" s="10"/>
    </row>
    <row r="3832" spans="4:4">
      <c r="D3832" s="10"/>
    </row>
    <row r="3833" spans="4:4">
      <c r="D3833" s="10"/>
    </row>
    <row r="3834" spans="4:4">
      <c r="D3834" s="10"/>
    </row>
    <row r="3835" spans="4:4">
      <c r="D3835" s="10"/>
    </row>
    <row r="3836" spans="4:4">
      <c r="D3836" s="10"/>
    </row>
    <row r="3837" spans="4:4">
      <c r="D3837" s="10"/>
    </row>
    <row r="3838" spans="4:4">
      <c r="D3838" s="10"/>
    </row>
    <row r="3839" spans="4:4">
      <c r="D3839" s="10"/>
    </row>
    <row r="3840" spans="4:4">
      <c r="D3840" s="10"/>
    </row>
    <row r="3841" spans="4:4">
      <c r="D3841" s="10"/>
    </row>
    <row r="3842" spans="4:4">
      <c r="D3842" s="10"/>
    </row>
    <row r="3843" spans="4:4">
      <c r="D3843" s="10"/>
    </row>
    <row r="3844" spans="4:4">
      <c r="D3844" s="10"/>
    </row>
    <row r="3845" spans="4:4">
      <c r="D3845" s="10"/>
    </row>
    <row r="3846" spans="4:4">
      <c r="D3846" s="10"/>
    </row>
    <row r="3847" spans="4:4">
      <c r="D3847" s="10"/>
    </row>
    <row r="3848" spans="4:4">
      <c r="D3848" s="10"/>
    </row>
    <row r="3849" spans="4:4">
      <c r="D3849" s="10"/>
    </row>
    <row r="3850" spans="4:4">
      <c r="D3850" s="10"/>
    </row>
    <row r="3851" spans="4:4">
      <c r="D3851" s="10"/>
    </row>
    <row r="3852" spans="4:4">
      <c r="D3852" s="10"/>
    </row>
    <row r="3853" spans="4:4">
      <c r="D3853" s="10"/>
    </row>
    <row r="3854" spans="4:4">
      <c r="D3854" s="10"/>
    </row>
    <row r="3855" spans="4:4">
      <c r="D3855" s="10"/>
    </row>
    <row r="3856" spans="4:4">
      <c r="D3856" s="10"/>
    </row>
    <row r="3857" spans="4:4">
      <c r="D3857" s="10"/>
    </row>
    <row r="3858" spans="4:4">
      <c r="D3858" s="10"/>
    </row>
    <row r="3859" spans="4:4">
      <c r="D3859" s="10"/>
    </row>
    <row r="3860" spans="4:4">
      <c r="D3860" s="10"/>
    </row>
    <row r="3861" spans="4:4">
      <c r="D3861" s="10"/>
    </row>
    <row r="3862" spans="4:4">
      <c r="D3862" s="10"/>
    </row>
    <row r="3863" spans="4:4">
      <c r="D3863" s="10"/>
    </row>
    <row r="3864" spans="4:4">
      <c r="D3864" s="10"/>
    </row>
    <row r="3865" spans="4:4">
      <c r="D3865" s="10"/>
    </row>
    <row r="3866" spans="4:4">
      <c r="D3866" s="10"/>
    </row>
    <row r="3867" spans="4:4">
      <c r="D3867" s="10"/>
    </row>
    <row r="3868" spans="4:4">
      <c r="D3868" s="10"/>
    </row>
    <row r="3869" spans="4:4">
      <c r="D3869" s="10"/>
    </row>
    <row r="3870" spans="4:4">
      <c r="D3870" s="10"/>
    </row>
    <row r="3871" spans="4:4">
      <c r="D3871" s="10"/>
    </row>
    <row r="3872" spans="4:4">
      <c r="D3872" s="10"/>
    </row>
    <row r="3873" spans="4:4">
      <c r="D3873" s="10"/>
    </row>
    <row r="3874" spans="4:4">
      <c r="D3874" s="10"/>
    </row>
    <row r="3875" spans="4:4">
      <c r="D3875" s="10"/>
    </row>
    <row r="3876" spans="4:4">
      <c r="D3876" s="10"/>
    </row>
    <row r="3877" spans="4:4">
      <c r="D3877" s="10"/>
    </row>
    <row r="3878" spans="4:4">
      <c r="D3878" s="10"/>
    </row>
    <row r="3879" spans="4:4">
      <c r="D3879" s="10"/>
    </row>
    <row r="3880" spans="4:4">
      <c r="D3880" s="10"/>
    </row>
    <row r="3881" spans="4:4">
      <c r="D3881" s="10"/>
    </row>
    <row r="3882" spans="4:4">
      <c r="D3882" s="10"/>
    </row>
    <row r="3883" spans="4:4">
      <c r="D3883" s="10"/>
    </row>
    <row r="3884" spans="4:4">
      <c r="D3884" s="10"/>
    </row>
    <row r="3885" spans="4:4">
      <c r="D3885" s="10"/>
    </row>
    <row r="3886" spans="4:4">
      <c r="D3886" s="10"/>
    </row>
    <row r="3887" spans="4:4">
      <c r="D3887" s="10"/>
    </row>
    <row r="3888" spans="4:4">
      <c r="D3888" s="10"/>
    </row>
    <row r="3889" spans="4:4">
      <c r="D3889" s="10"/>
    </row>
    <row r="3890" spans="4:4">
      <c r="D3890" s="10"/>
    </row>
    <row r="3891" spans="4:4">
      <c r="D3891" s="10"/>
    </row>
    <row r="3892" spans="4:4">
      <c r="D3892" s="10"/>
    </row>
    <row r="3893" spans="4:4">
      <c r="D3893" s="10"/>
    </row>
    <row r="3894" spans="4:4">
      <c r="D3894" s="10"/>
    </row>
    <row r="3895" spans="4:4">
      <c r="D3895" s="10"/>
    </row>
    <row r="3896" spans="4:4">
      <c r="D3896" s="10"/>
    </row>
    <row r="3897" spans="4:4">
      <c r="D3897" s="10"/>
    </row>
    <row r="3898" spans="4:4">
      <c r="D3898" s="10"/>
    </row>
    <row r="3899" spans="4:4">
      <c r="D3899" s="10"/>
    </row>
    <row r="3900" spans="4:4">
      <c r="D3900" s="10"/>
    </row>
    <row r="3901" spans="4:4">
      <c r="D3901" s="10"/>
    </row>
    <row r="3902" spans="4:4">
      <c r="D3902" s="10"/>
    </row>
    <row r="3903" spans="4:4">
      <c r="D3903" s="10"/>
    </row>
    <row r="3904" spans="4:4">
      <c r="D3904" s="10"/>
    </row>
    <row r="3905" spans="4:4">
      <c r="D3905" s="10"/>
    </row>
    <row r="3906" spans="4:4">
      <c r="D3906" s="10"/>
    </row>
    <row r="3907" spans="4:4">
      <c r="D3907" s="10"/>
    </row>
    <row r="3908" spans="4:4">
      <c r="D3908" s="10"/>
    </row>
    <row r="3909" spans="4:4">
      <c r="D3909" s="10"/>
    </row>
    <row r="3910" spans="4:4">
      <c r="D3910" s="10"/>
    </row>
    <row r="3911" spans="4:4">
      <c r="D3911" s="10"/>
    </row>
    <row r="3912" spans="4:4">
      <c r="D3912" s="10"/>
    </row>
    <row r="3913" spans="4:4">
      <c r="D3913" s="10"/>
    </row>
    <row r="3914" spans="4:4">
      <c r="D3914" s="10"/>
    </row>
    <row r="3915" spans="4:4">
      <c r="D3915" s="10"/>
    </row>
    <row r="3916" spans="4:4">
      <c r="D3916" s="10"/>
    </row>
    <row r="3917" spans="4:4">
      <c r="D3917" s="10"/>
    </row>
    <row r="3918" spans="4:4">
      <c r="D3918" s="10"/>
    </row>
    <row r="3919" spans="4:4">
      <c r="D3919" s="10"/>
    </row>
    <row r="3920" spans="4:4">
      <c r="D3920" s="10"/>
    </row>
    <row r="3921" spans="4:4">
      <c r="D3921" s="10"/>
    </row>
    <row r="3922" spans="4:4">
      <c r="D3922" s="10"/>
    </row>
    <row r="3923" spans="4:4">
      <c r="D3923" s="10"/>
    </row>
    <row r="3924" spans="4:4">
      <c r="D3924" s="10"/>
    </row>
    <row r="3925" spans="4:4">
      <c r="D3925" s="10"/>
    </row>
    <row r="3926" spans="4:4">
      <c r="D3926" s="10"/>
    </row>
    <row r="3927" spans="4:4">
      <c r="D3927" s="10"/>
    </row>
    <row r="3928" spans="4:4">
      <c r="D3928" s="10"/>
    </row>
    <row r="3929" spans="4:4">
      <c r="D3929" s="10"/>
    </row>
    <row r="3930" spans="4:4">
      <c r="D3930" s="10"/>
    </row>
    <row r="3931" spans="4:4">
      <c r="D3931" s="10"/>
    </row>
    <row r="3932" spans="4:4">
      <c r="D3932" s="10"/>
    </row>
    <row r="3933" spans="4:4">
      <c r="D3933" s="10"/>
    </row>
    <row r="3934" spans="4:4">
      <c r="D3934" s="10"/>
    </row>
    <row r="3935" spans="4:4">
      <c r="D3935" s="10"/>
    </row>
    <row r="3936" spans="4:4">
      <c r="D3936" s="10"/>
    </row>
    <row r="3937" spans="4:4">
      <c r="D3937" s="10"/>
    </row>
    <row r="3938" spans="4:4">
      <c r="D3938" s="10"/>
    </row>
    <row r="3939" spans="4:4">
      <c r="D3939" s="10"/>
    </row>
    <row r="3940" spans="4:4">
      <c r="D3940" s="10"/>
    </row>
    <row r="3941" spans="4:4">
      <c r="D3941" s="10"/>
    </row>
    <row r="3942" spans="4:4">
      <c r="D3942" s="10"/>
    </row>
    <row r="3943" spans="4:4">
      <c r="D3943" s="10"/>
    </row>
    <row r="3944" spans="4:4">
      <c r="D3944" s="10"/>
    </row>
    <row r="3945" spans="4:4">
      <c r="D3945" s="10"/>
    </row>
    <row r="3946" spans="4:4">
      <c r="D3946" s="10"/>
    </row>
    <row r="3947" spans="4:4">
      <c r="D3947" s="10"/>
    </row>
    <row r="3948" spans="4:4">
      <c r="D3948" s="10"/>
    </row>
    <row r="3949" spans="4:4">
      <c r="D3949" s="10"/>
    </row>
    <row r="3950" spans="4:4">
      <c r="D3950" s="10"/>
    </row>
    <row r="3951" spans="4:4">
      <c r="D3951" s="10"/>
    </row>
    <row r="3952" spans="4:4">
      <c r="D3952" s="10"/>
    </row>
    <row r="3953" spans="4:4">
      <c r="D3953" s="10"/>
    </row>
    <row r="3954" spans="4:4">
      <c r="D3954" s="10"/>
    </row>
    <row r="3955" spans="4:4">
      <c r="D3955" s="10"/>
    </row>
    <row r="3956" spans="4:4">
      <c r="D3956" s="10"/>
    </row>
    <row r="3957" spans="4:4">
      <c r="D3957" s="10"/>
    </row>
    <row r="3958" spans="4:4">
      <c r="D3958" s="10"/>
    </row>
    <row r="3959" spans="4:4">
      <c r="D3959" s="10"/>
    </row>
    <row r="3960" spans="4:4">
      <c r="D3960" s="10"/>
    </row>
    <row r="3961" spans="4:4">
      <c r="D3961" s="10"/>
    </row>
    <row r="3962" spans="4:4">
      <c r="D3962" s="10"/>
    </row>
    <row r="3963" spans="4:4">
      <c r="D3963" s="10"/>
    </row>
    <row r="3964" spans="4:4">
      <c r="D3964" s="10"/>
    </row>
    <row r="3965" spans="4:4">
      <c r="D3965" s="10"/>
    </row>
    <row r="3966" spans="4:4">
      <c r="D3966" s="10"/>
    </row>
    <row r="3967" spans="4:4">
      <c r="D3967" s="10"/>
    </row>
    <row r="3968" spans="4:4">
      <c r="D3968" s="10"/>
    </row>
    <row r="3969" spans="4:4">
      <c r="D3969" s="10"/>
    </row>
    <row r="3970" spans="4:4">
      <c r="D3970" s="10"/>
    </row>
    <row r="3971" spans="4:4">
      <c r="D3971" s="10"/>
    </row>
    <row r="3972" spans="4:4">
      <c r="D3972" s="10"/>
    </row>
    <row r="3973" spans="4:4">
      <c r="D3973" s="10"/>
    </row>
    <row r="3974" spans="4:4">
      <c r="D3974" s="10"/>
    </row>
    <row r="3975" spans="4:4">
      <c r="D3975" s="10"/>
    </row>
    <row r="3976" spans="4:4">
      <c r="D3976" s="10"/>
    </row>
    <row r="3977" spans="4:4">
      <c r="D3977" s="10"/>
    </row>
    <row r="3978" spans="4:4">
      <c r="D3978" s="10"/>
    </row>
    <row r="3979" spans="4:4">
      <c r="D3979" s="10"/>
    </row>
    <row r="3980" spans="4:4">
      <c r="D3980" s="10"/>
    </row>
    <row r="3981" spans="4:4">
      <c r="D3981" s="10"/>
    </row>
    <row r="3982" spans="4:4">
      <c r="D3982" s="10"/>
    </row>
    <row r="3983" spans="4:4">
      <c r="D3983" s="10"/>
    </row>
    <row r="3984" spans="4:4">
      <c r="D3984" s="10"/>
    </row>
    <row r="3985" spans="4:4">
      <c r="D3985" s="10"/>
    </row>
    <row r="3986" spans="4:4">
      <c r="D3986" s="10"/>
    </row>
    <row r="3987" spans="4:4">
      <c r="D3987" s="10"/>
    </row>
    <row r="3988" spans="4:4">
      <c r="D3988" s="10"/>
    </row>
    <row r="3989" spans="4:4">
      <c r="D3989" s="10"/>
    </row>
    <row r="3990" spans="4:4">
      <c r="D3990" s="10"/>
    </row>
    <row r="3991" spans="4:4">
      <c r="D3991" s="10"/>
    </row>
    <row r="3992" spans="4:4">
      <c r="D3992" s="10"/>
    </row>
    <row r="3993" spans="4:4">
      <c r="D3993" s="10"/>
    </row>
    <row r="3994" spans="4:4">
      <c r="D3994" s="10"/>
    </row>
    <row r="3995" spans="4:4">
      <c r="D3995" s="10"/>
    </row>
    <row r="3996" spans="4:4">
      <c r="D3996" s="10"/>
    </row>
    <row r="3997" spans="4:4">
      <c r="D3997" s="10"/>
    </row>
    <row r="3998" spans="4:4">
      <c r="D3998" s="10"/>
    </row>
    <row r="3999" spans="4:4">
      <c r="D3999" s="10"/>
    </row>
    <row r="4000" spans="4:4">
      <c r="D4000" s="10"/>
    </row>
    <row r="4001" spans="4:4">
      <c r="D4001" s="10"/>
    </row>
    <row r="4002" spans="4:4">
      <c r="D4002" s="10"/>
    </row>
    <row r="4003" spans="4:4">
      <c r="D4003" s="10"/>
    </row>
    <row r="4004" spans="4:4">
      <c r="D4004" s="10"/>
    </row>
    <row r="4005" spans="4:4">
      <c r="D4005" s="10"/>
    </row>
    <row r="4006" spans="4:4">
      <c r="D4006" s="10"/>
    </row>
    <row r="4007" spans="4:4">
      <c r="D4007" s="10"/>
    </row>
    <row r="4008" spans="4:4">
      <c r="D4008" s="10"/>
    </row>
    <row r="4009" spans="4:4">
      <c r="D4009" s="10"/>
    </row>
    <row r="4010" spans="4:4">
      <c r="D4010" s="10"/>
    </row>
    <row r="4011" spans="4:4">
      <c r="D4011" s="10"/>
    </row>
    <row r="4012" spans="4:4">
      <c r="D4012" s="10"/>
    </row>
    <row r="4013" spans="4:4">
      <c r="D4013" s="10"/>
    </row>
    <row r="4014" spans="4:4">
      <c r="D4014" s="10"/>
    </row>
    <row r="4015" spans="4:4">
      <c r="D4015" s="10"/>
    </row>
    <row r="4016" spans="4:4">
      <c r="D4016" s="10"/>
    </row>
    <row r="4017" spans="4:4">
      <c r="D4017" s="10"/>
    </row>
    <row r="4018" spans="4:4">
      <c r="D4018" s="10"/>
    </row>
    <row r="4019" spans="4:4">
      <c r="D4019" s="10"/>
    </row>
    <row r="4020" spans="4:4">
      <c r="D4020" s="10"/>
    </row>
    <row r="4021" spans="4:4">
      <c r="D4021" s="10"/>
    </row>
    <row r="4022" spans="4:4">
      <c r="D4022" s="10"/>
    </row>
    <row r="4023" spans="4:4">
      <c r="D4023" s="10"/>
    </row>
    <row r="4024" spans="4:4">
      <c r="D4024" s="10"/>
    </row>
    <row r="4025" spans="4:4">
      <c r="D4025" s="10"/>
    </row>
    <row r="4026" spans="4:4">
      <c r="D4026" s="10"/>
    </row>
    <row r="4027" spans="4:4">
      <c r="D4027" s="10"/>
    </row>
    <row r="4028" spans="4:4">
      <c r="D4028" s="10"/>
    </row>
    <row r="4029" spans="4:4">
      <c r="D4029" s="10"/>
    </row>
    <row r="4030" spans="4:4">
      <c r="D4030" s="10"/>
    </row>
    <row r="4031" spans="4:4">
      <c r="D4031" s="10"/>
    </row>
    <row r="4032" spans="4:4">
      <c r="D4032" s="10"/>
    </row>
    <row r="4033" spans="4:4">
      <c r="D4033" s="10"/>
    </row>
    <row r="4034" spans="4:4">
      <c r="D4034" s="10"/>
    </row>
    <row r="4035" spans="4:4">
      <c r="D4035" s="10"/>
    </row>
    <row r="4036" spans="4:4">
      <c r="D4036" s="10"/>
    </row>
    <row r="4037" spans="4:4">
      <c r="D4037" s="10"/>
    </row>
    <row r="4038" spans="4:4">
      <c r="D4038" s="10"/>
    </row>
    <row r="4039" spans="4:4">
      <c r="D4039" s="10"/>
    </row>
    <row r="4040" spans="4:4">
      <c r="D4040" s="10"/>
    </row>
    <row r="4041" spans="4:4">
      <c r="D4041" s="10"/>
    </row>
    <row r="4042" spans="4:4">
      <c r="D4042" s="10"/>
    </row>
    <row r="4043" spans="4:4">
      <c r="D4043" s="10"/>
    </row>
    <row r="4044" spans="4:4">
      <c r="D4044" s="10"/>
    </row>
    <row r="4045" spans="4:4">
      <c r="D4045" s="10"/>
    </row>
    <row r="4046" spans="4:4">
      <c r="D4046" s="10"/>
    </row>
    <row r="4047" spans="4:4">
      <c r="D4047" s="10"/>
    </row>
    <row r="4048" spans="4:4">
      <c r="D4048" s="10"/>
    </row>
    <row r="4049" spans="4:4">
      <c r="D4049" s="10"/>
    </row>
    <row r="4050" spans="4:4">
      <c r="D4050" s="10"/>
    </row>
    <row r="4051" spans="4:4">
      <c r="D4051" s="10"/>
    </row>
    <row r="4052" spans="4:4">
      <c r="D4052" s="10"/>
    </row>
    <row r="4053" spans="4:4">
      <c r="D4053" s="10"/>
    </row>
    <row r="4054" spans="4:4">
      <c r="D4054" s="10"/>
    </row>
    <row r="4055" spans="4:4">
      <c r="D4055" s="10"/>
    </row>
    <row r="4056" spans="4:4">
      <c r="D4056" s="10"/>
    </row>
    <row r="4057" spans="4:4">
      <c r="D4057" s="10"/>
    </row>
    <row r="4058" spans="4:4">
      <c r="D4058" s="10"/>
    </row>
    <row r="4059" spans="4:4">
      <c r="D4059" s="10"/>
    </row>
    <row r="4060" spans="4:4">
      <c r="D4060" s="10"/>
    </row>
    <row r="4061" spans="4:4">
      <c r="D4061" s="10"/>
    </row>
    <row r="4062" spans="4:4">
      <c r="D4062" s="10"/>
    </row>
    <row r="4063" spans="4:4">
      <c r="D4063" s="10"/>
    </row>
    <row r="4064" spans="4:4">
      <c r="D4064" s="10"/>
    </row>
    <row r="4065" spans="4:4">
      <c r="D4065" s="10"/>
    </row>
    <row r="4066" spans="4:4">
      <c r="D4066" s="10"/>
    </row>
    <row r="4067" spans="4:4">
      <c r="D4067" s="10"/>
    </row>
    <row r="4068" spans="4:4">
      <c r="D4068" s="10"/>
    </row>
    <row r="4069" spans="4:4">
      <c r="D4069" s="10"/>
    </row>
    <row r="4070" spans="4:4">
      <c r="D4070" s="10"/>
    </row>
    <row r="4071" spans="4:4">
      <c r="D4071" s="10"/>
    </row>
    <row r="4072" spans="4:4">
      <c r="D4072" s="10"/>
    </row>
    <row r="4073" spans="4:4">
      <c r="D4073" s="10"/>
    </row>
    <row r="4074" spans="4:4">
      <c r="D4074" s="10"/>
    </row>
    <row r="4075" spans="4:4">
      <c r="D4075" s="10"/>
    </row>
    <row r="4076" spans="4:4">
      <c r="D4076" s="10"/>
    </row>
    <row r="4077" spans="4:4">
      <c r="D4077" s="10"/>
    </row>
    <row r="4078" spans="4:4">
      <c r="D4078" s="10"/>
    </row>
    <row r="4079" spans="4:4">
      <c r="D4079" s="10"/>
    </row>
    <row r="4080" spans="4:4">
      <c r="D4080" s="10"/>
    </row>
    <row r="4081" spans="4:4">
      <c r="D4081" s="10"/>
    </row>
    <row r="4082" spans="4:4">
      <c r="D4082" s="10"/>
    </row>
    <row r="4083" spans="4:4">
      <c r="D4083" s="10"/>
    </row>
    <row r="4084" spans="4:4">
      <c r="D4084" s="10"/>
    </row>
    <row r="4085" spans="4:4">
      <c r="D4085" s="10"/>
    </row>
    <row r="4086" spans="4:4">
      <c r="D4086" s="10"/>
    </row>
    <row r="4087" spans="4:4">
      <c r="D4087" s="10"/>
    </row>
    <row r="4088" spans="4:4">
      <c r="D4088" s="10"/>
    </row>
    <row r="4089" spans="4:4">
      <c r="D4089" s="10"/>
    </row>
    <row r="4090" spans="4:4">
      <c r="D4090" s="10"/>
    </row>
    <row r="4091" spans="4:4">
      <c r="D4091" s="10"/>
    </row>
    <row r="4092" spans="4:4">
      <c r="D4092" s="10"/>
    </row>
    <row r="4093" spans="4:4">
      <c r="D4093" s="10"/>
    </row>
    <row r="4094" spans="4:4">
      <c r="D4094" s="10"/>
    </row>
    <row r="4095" spans="4:4">
      <c r="D4095" s="10"/>
    </row>
    <row r="4096" spans="4:4">
      <c r="D4096" s="10"/>
    </row>
    <row r="4097" spans="4:4">
      <c r="D4097" s="10"/>
    </row>
    <row r="4098" spans="4:4">
      <c r="D4098" s="10"/>
    </row>
    <row r="4099" spans="4:4">
      <c r="D4099" s="10"/>
    </row>
    <row r="4100" spans="4:4">
      <c r="D4100" s="10"/>
    </row>
    <row r="4101" spans="4:4">
      <c r="D4101" s="10"/>
    </row>
    <row r="4102" spans="4:4">
      <c r="D4102" s="10"/>
    </row>
    <row r="4103" spans="4:4">
      <c r="D4103" s="10"/>
    </row>
    <row r="4104" spans="4:4">
      <c r="D4104" s="10"/>
    </row>
    <row r="4105" spans="4:4">
      <c r="D4105" s="10"/>
    </row>
    <row r="4106" spans="4:4">
      <c r="D4106" s="10"/>
    </row>
    <row r="4107" spans="4:4">
      <c r="D4107" s="10"/>
    </row>
    <row r="4108" spans="4:4">
      <c r="D4108" s="10"/>
    </row>
    <row r="4109" spans="4:4">
      <c r="D4109" s="10"/>
    </row>
    <row r="4110" spans="4:4">
      <c r="D4110" s="10"/>
    </row>
    <row r="4111" spans="4:4">
      <c r="D4111" s="10"/>
    </row>
    <row r="4112" spans="4:4">
      <c r="D4112" s="10"/>
    </row>
    <row r="4113" spans="4:4">
      <c r="D4113" s="10"/>
    </row>
    <row r="4114" spans="4:4">
      <c r="D4114" s="10"/>
    </row>
    <row r="4115" spans="4:4">
      <c r="D4115" s="10"/>
    </row>
    <row r="4116" spans="4:4">
      <c r="D4116" s="10"/>
    </row>
    <row r="4117" spans="4:4">
      <c r="D4117" s="10"/>
    </row>
    <row r="4118" spans="4:4">
      <c r="D4118" s="10"/>
    </row>
    <row r="4119" spans="4:4">
      <c r="D4119" s="10"/>
    </row>
    <row r="4120" spans="4:4">
      <c r="D4120" s="10"/>
    </row>
    <row r="4121" spans="4:4">
      <c r="D4121" s="10"/>
    </row>
    <row r="4122" spans="4:4">
      <c r="D4122" s="10"/>
    </row>
    <row r="4123" spans="4:4">
      <c r="D4123" s="10"/>
    </row>
    <row r="4124" spans="4:4">
      <c r="D4124" s="10"/>
    </row>
    <row r="4125" spans="4:4">
      <c r="D4125" s="10"/>
    </row>
    <row r="4126" spans="4:4">
      <c r="D4126" s="10"/>
    </row>
    <row r="4127" spans="4:4">
      <c r="D4127" s="10"/>
    </row>
    <row r="4128" spans="4:4">
      <c r="D4128" s="10"/>
    </row>
    <row r="4129" spans="4:4">
      <c r="D4129" s="10"/>
    </row>
    <row r="4130" spans="4:4">
      <c r="D4130" s="10"/>
    </row>
    <row r="4131" spans="4:4">
      <c r="D4131" s="10"/>
    </row>
    <row r="4132" spans="4:4">
      <c r="D4132" s="10"/>
    </row>
    <row r="4133" spans="4:4">
      <c r="D4133" s="10"/>
    </row>
    <row r="4134" spans="4:4">
      <c r="D4134" s="10"/>
    </row>
    <row r="4135" spans="4:4">
      <c r="D4135" s="10"/>
    </row>
    <row r="4136" spans="4:4">
      <c r="D4136" s="10"/>
    </row>
    <row r="4137" spans="4:4">
      <c r="D4137" s="10"/>
    </row>
    <row r="4138" spans="4:4">
      <c r="D4138" s="10"/>
    </row>
    <row r="4139" spans="4:4">
      <c r="D4139" s="10"/>
    </row>
    <row r="4140" spans="4:4">
      <c r="D4140" s="10"/>
    </row>
    <row r="4141" spans="4:4">
      <c r="D4141" s="10"/>
    </row>
    <row r="4142" spans="4:4">
      <c r="D4142" s="10"/>
    </row>
    <row r="4143" spans="4:4">
      <c r="D4143" s="10"/>
    </row>
    <row r="4144" spans="4:4">
      <c r="D4144" s="10"/>
    </row>
    <row r="4145" spans="4:4">
      <c r="D4145" s="10"/>
    </row>
    <row r="4146" spans="4:4">
      <c r="D4146" s="10"/>
    </row>
    <row r="4147" spans="4:4">
      <c r="D4147" s="10"/>
    </row>
    <row r="4148" spans="4:4">
      <c r="D4148" s="10"/>
    </row>
    <row r="4149" spans="4:4">
      <c r="D4149" s="10"/>
    </row>
    <row r="4150" spans="4:4">
      <c r="D4150" s="10"/>
    </row>
    <row r="4151" spans="4:4">
      <c r="D4151" s="10"/>
    </row>
    <row r="4152" spans="4:4">
      <c r="D4152" s="10"/>
    </row>
    <row r="4153" spans="4:4">
      <c r="D4153" s="10"/>
    </row>
    <row r="4154" spans="4:4">
      <c r="D4154" s="10"/>
    </row>
    <row r="4155" spans="4:4">
      <c r="D4155" s="10"/>
    </row>
    <row r="4156" spans="4:4">
      <c r="D4156" s="10"/>
    </row>
    <row r="4157" spans="4:4">
      <c r="D4157" s="10"/>
    </row>
    <row r="4158" spans="4:4">
      <c r="D4158" s="10"/>
    </row>
    <row r="4159" spans="4:4">
      <c r="D4159" s="10"/>
    </row>
    <row r="4160" spans="4:4">
      <c r="D4160" s="10"/>
    </row>
    <row r="4161" spans="4:4">
      <c r="D4161" s="10"/>
    </row>
    <row r="4162" spans="4:4">
      <c r="D4162" s="10"/>
    </row>
    <row r="4163" spans="4:4">
      <c r="D4163" s="10"/>
    </row>
    <row r="4164" spans="4:4">
      <c r="D4164" s="10"/>
    </row>
    <row r="4165" spans="4:4">
      <c r="D4165" s="10"/>
    </row>
    <row r="4166" spans="4:4">
      <c r="D4166" s="10"/>
    </row>
    <row r="4167" spans="4:4">
      <c r="D4167" s="10"/>
    </row>
    <row r="4168" spans="4:4">
      <c r="D4168" s="10"/>
    </row>
    <row r="4169" spans="4:4">
      <c r="D4169" s="10"/>
    </row>
    <row r="4170" spans="4:4">
      <c r="D4170" s="10"/>
    </row>
    <row r="4171" spans="4:4">
      <c r="D4171" s="10"/>
    </row>
    <row r="4172" spans="4:4">
      <c r="D4172" s="10"/>
    </row>
    <row r="4173" spans="4:4">
      <c r="D4173" s="10"/>
    </row>
    <row r="4174" spans="4:4">
      <c r="D4174" s="10"/>
    </row>
    <row r="4175" spans="4:4">
      <c r="D4175" s="10"/>
    </row>
    <row r="4176" spans="4:4">
      <c r="D4176" s="10"/>
    </row>
    <row r="4177" spans="4:4">
      <c r="D4177" s="10"/>
    </row>
    <row r="4178" spans="4:4">
      <c r="D4178" s="10"/>
    </row>
    <row r="4179" spans="4:4">
      <c r="D4179" s="10"/>
    </row>
    <row r="4180" spans="4:4">
      <c r="D4180" s="10"/>
    </row>
    <row r="4181" spans="4:4">
      <c r="D4181" s="10"/>
    </row>
    <row r="4182" spans="4:4">
      <c r="D4182" s="10"/>
    </row>
    <row r="4183" spans="4:4">
      <c r="D4183" s="10"/>
    </row>
    <row r="4184" spans="4:4">
      <c r="D4184" s="10"/>
    </row>
    <row r="4185" spans="4:4">
      <c r="D4185" s="10"/>
    </row>
    <row r="4186" spans="4:4">
      <c r="D4186" s="10"/>
    </row>
    <row r="4187" spans="4:4">
      <c r="D4187" s="10"/>
    </row>
    <row r="4188" spans="4:4">
      <c r="D4188" s="10"/>
    </row>
    <row r="4189" spans="4:4">
      <c r="D4189" s="10"/>
    </row>
    <row r="4190" spans="4:4">
      <c r="D4190" s="10"/>
    </row>
    <row r="4191" spans="4:4">
      <c r="D4191" s="10"/>
    </row>
    <row r="4192" spans="4:4">
      <c r="D4192" s="10"/>
    </row>
    <row r="4193" spans="4:4">
      <c r="D4193" s="10"/>
    </row>
    <row r="4194" spans="4:4">
      <c r="D4194" s="10"/>
    </row>
    <row r="4195" spans="4:4">
      <c r="D4195" s="10"/>
    </row>
    <row r="4196" spans="4:4">
      <c r="D4196" s="10"/>
    </row>
    <row r="4197" spans="4:4">
      <c r="D4197" s="10"/>
    </row>
    <row r="4198" spans="4:4">
      <c r="D4198" s="10"/>
    </row>
    <row r="4199" spans="4:4">
      <c r="D4199" s="10"/>
    </row>
    <row r="4200" spans="4:4">
      <c r="D4200" s="10"/>
    </row>
    <row r="4201" spans="4:4">
      <c r="D4201" s="10"/>
    </row>
    <row r="4202" spans="4:4">
      <c r="D4202" s="10"/>
    </row>
    <row r="4203" spans="4:4">
      <c r="D4203" s="10"/>
    </row>
    <row r="4204" spans="4:4">
      <c r="D4204" s="10"/>
    </row>
    <row r="4205" spans="4:4">
      <c r="D4205" s="10"/>
    </row>
    <row r="4206" spans="4:4">
      <c r="D4206" s="10"/>
    </row>
    <row r="4207" spans="4:4">
      <c r="D4207" s="10"/>
    </row>
    <row r="4208" spans="4:4">
      <c r="D4208" s="10"/>
    </row>
    <row r="4209" spans="4:4">
      <c r="D4209" s="10"/>
    </row>
    <row r="4210" spans="4:4">
      <c r="D4210" s="10"/>
    </row>
    <row r="4211" spans="4:4">
      <c r="D4211" s="10"/>
    </row>
    <row r="4212" spans="4:4">
      <c r="D4212" s="10"/>
    </row>
    <row r="4213" spans="4:4">
      <c r="D4213" s="10"/>
    </row>
    <row r="4214" spans="4:4">
      <c r="D4214" s="10"/>
    </row>
    <row r="4215" spans="4:4">
      <c r="D4215" s="10"/>
    </row>
    <row r="4216" spans="4:4">
      <c r="D4216" s="10"/>
    </row>
    <row r="4217" spans="4:4">
      <c r="D4217" s="10"/>
    </row>
    <row r="4218" spans="4:4">
      <c r="D4218" s="10"/>
    </row>
    <row r="4219" spans="4:4">
      <c r="D4219" s="10"/>
    </row>
    <row r="4220" spans="4:4">
      <c r="D4220" s="10"/>
    </row>
    <row r="4221" spans="4:4">
      <c r="D4221" s="10"/>
    </row>
    <row r="4222" spans="4:4">
      <c r="D4222" s="10"/>
    </row>
    <row r="4223" spans="4:4">
      <c r="D4223" s="10"/>
    </row>
    <row r="4224" spans="4:4">
      <c r="D4224" s="10"/>
    </row>
    <row r="4225" spans="4:4">
      <c r="D4225" s="10"/>
    </row>
    <row r="4226" spans="4:4">
      <c r="D4226" s="10"/>
    </row>
    <row r="4227" spans="4:4">
      <c r="D4227" s="10"/>
    </row>
    <row r="4228" spans="4:4">
      <c r="D4228" s="10"/>
    </row>
    <row r="4229" spans="4:4">
      <c r="D4229" s="10"/>
    </row>
    <row r="4230" spans="4:4">
      <c r="D4230" s="10"/>
    </row>
    <row r="4231" spans="4:4">
      <c r="D4231" s="10"/>
    </row>
    <row r="4232" spans="4:4">
      <c r="D4232" s="10"/>
    </row>
    <row r="4233" spans="4:4">
      <c r="D4233" s="10"/>
    </row>
    <row r="4234" spans="4:4">
      <c r="D4234" s="10"/>
    </row>
    <row r="4235" spans="4:4">
      <c r="D4235" s="10"/>
    </row>
    <row r="4236" spans="4:4">
      <c r="D4236" s="10"/>
    </row>
    <row r="4237" spans="4:4">
      <c r="D4237" s="10"/>
    </row>
    <row r="4238" spans="4:4">
      <c r="D4238" s="10"/>
    </row>
    <row r="4239" spans="4:4">
      <c r="D4239" s="10"/>
    </row>
    <row r="4240" spans="4:4">
      <c r="D4240" s="10"/>
    </row>
    <row r="4241" spans="4:4">
      <c r="D4241" s="10"/>
    </row>
    <row r="4242" spans="4:4">
      <c r="D4242" s="10"/>
    </row>
    <row r="4243" spans="4:4">
      <c r="D4243" s="10"/>
    </row>
    <row r="4244" spans="4:4">
      <c r="D4244" s="10"/>
    </row>
    <row r="4245" spans="4:4">
      <c r="D4245" s="10"/>
    </row>
    <row r="4246" spans="4:4">
      <c r="D4246" s="10"/>
    </row>
    <row r="4247" spans="4:4">
      <c r="D4247" s="10"/>
    </row>
    <row r="4248" spans="4:4">
      <c r="D4248" s="10"/>
    </row>
    <row r="4249" spans="4:4">
      <c r="D4249" s="10"/>
    </row>
    <row r="4250" spans="4:4">
      <c r="D4250" s="10"/>
    </row>
    <row r="4251" spans="4:4">
      <c r="D4251" s="10"/>
    </row>
    <row r="4252" spans="4:4">
      <c r="D4252" s="10"/>
    </row>
    <row r="4253" spans="4:4">
      <c r="D4253" s="10"/>
    </row>
    <row r="4254" spans="4:4">
      <c r="D4254" s="10"/>
    </row>
    <row r="4255" spans="4:4">
      <c r="D4255" s="10"/>
    </row>
    <row r="4256" spans="4:4">
      <c r="D4256" s="10"/>
    </row>
    <row r="4257" spans="4:4">
      <c r="D4257" s="10"/>
    </row>
    <row r="4258" spans="4:4">
      <c r="D4258" s="10"/>
    </row>
    <row r="4259" spans="4:4">
      <c r="D4259" s="10"/>
    </row>
    <row r="4260" spans="4:4">
      <c r="D4260" s="10"/>
    </row>
    <row r="4261" spans="4:4">
      <c r="D4261" s="10"/>
    </row>
    <row r="4262" spans="4:4">
      <c r="D4262" s="10"/>
    </row>
    <row r="4263" spans="4:4">
      <c r="D4263" s="10"/>
    </row>
    <row r="4264" spans="4:4">
      <c r="D4264" s="10"/>
    </row>
    <row r="4265" spans="4:4">
      <c r="D4265" s="10"/>
    </row>
    <row r="4266" spans="4:4">
      <c r="D4266" s="10"/>
    </row>
    <row r="4267" spans="4:4">
      <c r="D4267" s="10"/>
    </row>
    <row r="4268" spans="4:4">
      <c r="D4268" s="10"/>
    </row>
    <row r="4269" spans="4:4">
      <c r="D4269" s="10"/>
    </row>
    <row r="4270" spans="4:4">
      <c r="D4270" s="10"/>
    </row>
    <row r="4271" spans="4:4">
      <c r="D4271" s="10"/>
    </row>
    <row r="4272" spans="4:4">
      <c r="D4272" s="10"/>
    </row>
    <row r="4273" spans="4:4">
      <c r="D4273" s="10"/>
    </row>
    <row r="4274" spans="4:4">
      <c r="D4274" s="10"/>
    </row>
    <row r="4275" spans="4:4">
      <c r="D4275" s="10"/>
    </row>
    <row r="4276" spans="4:4">
      <c r="D4276" s="10"/>
    </row>
    <row r="4277" spans="4:4">
      <c r="D4277" s="10"/>
    </row>
    <row r="4278" spans="4:4">
      <c r="D4278" s="10"/>
    </row>
    <row r="4279" spans="4:4">
      <c r="D4279" s="10"/>
    </row>
    <row r="4280" spans="4:4">
      <c r="D4280" s="10"/>
    </row>
    <row r="4281" spans="4:4">
      <c r="D4281" s="10"/>
    </row>
    <row r="4282" spans="4:4">
      <c r="D4282" s="10"/>
    </row>
    <row r="4283" spans="4:4">
      <c r="D4283" s="10"/>
    </row>
    <row r="4284" spans="4:4">
      <c r="D4284" s="10"/>
    </row>
    <row r="4285" spans="4:4">
      <c r="D4285" s="10"/>
    </row>
    <row r="4286" spans="4:4">
      <c r="D4286" s="10"/>
    </row>
    <row r="4287" spans="4:4">
      <c r="D4287" s="10"/>
    </row>
    <row r="4288" spans="4:4">
      <c r="D4288" s="10"/>
    </row>
    <row r="4289" spans="4:4">
      <c r="D4289" s="10"/>
    </row>
    <row r="4290" spans="4:4">
      <c r="D4290" s="10"/>
    </row>
    <row r="4291" spans="4:4">
      <c r="D4291" s="10"/>
    </row>
    <row r="4292" spans="4:4">
      <c r="D4292" s="10"/>
    </row>
    <row r="4293" spans="4:4">
      <c r="D4293" s="10"/>
    </row>
    <row r="4294" spans="4:4">
      <c r="D4294" s="10"/>
    </row>
    <row r="4295" spans="4:4">
      <c r="D4295" s="10"/>
    </row>
    <row r="4296" spans="4:4">
      <c r="D4296" s="10"/>
    </row>
    <row r="4297" spans="4:4">
      <c r="D4297" s="10"/>
    </row>
    <row r="4298" spans="4:4">
      <c r="D4298" s="10"/>
    </row>
    <row r="4299" spans="4:4">
      <c r="D4299" s="10"/>
    </row>
    <row r="4300" spans="4:4">
      <c r="D4300" s="10"/>
    </row>
    <row r="4301" spans="4:4">
      <c r="D4301" s="10"/>
    </row>
    <row r="4302" spans="4:4">
      <c r="D4302" s="10"/>
    </row>
    <row r="4303" spans="4:4">
      <c r="D4303" s="10"/>
    </row>
    <row r="4304" spans="4:4">
      <c r="D4304" s="10"/>
    </row>
    <row r="4305" spans="4:4">
      <c r="D4305" s="10"/>
    </row>
    <row r="4306" spans="4:4">
      <c r="D4306" s="10"/>
    </row>
    <row r="4307" spans="4:4">
      <c r="D4307" s="10"/>
    </row>
    <row r="4308" spans="4:4">
      <c r="D4308" s="10"/>
    </row>
    <row r="4309" spans="4:4">
      <c r="D4309" s="10"/>
    </row>
    <row r="4310" spans="4:4">
      <c r="D4310" s="10"/>
    </row>
    <row r="4311" spans="4:4">
      <c r="D4311" s="10"/>
    </row>
    <row r="4312" spans="4:4">
      <c r="D4312" s="10"/>
    </row>
    <row r="4313" spans="4:4">
      <c r="D4313" s="10"/>
    </row>
    <row r="4314" spans="4:4">
      <c r="D4314" s="10"/>
    </row>
    <row r="4315" spans="4:4">
      <c r="D4315" s="10"/>
    </row>
    <row r="4316" spans="4:4">
      <c r="D4316" s="10"/>
    </row>
    <row r="4317" spans="4:4">
      <c r="D4317" s="10"/>
    </row>
    <row r="4318" spans="4:4">
      <c r="D4318" s="10"/>
    </row>
    <row r="4319" spans="4:4">
      <c r="D4319" s="10"/>
    </row>
    <row r="4320" spans="4:4">
      <c r="D4320" s="10"/>
    </row>
    <row r="4321" spans="4:4">
      <c r="D4321" s="10"/>
    </row>
    <row r="4322" spans="4:4">
      <c r="D4322" s="10"/>
    </row>
    <row r="4323" spans="4:4">
      <c r="D4323" s="10"/>
    </row>
    <row r="4324" spans="4:4">
      <c r="D4324" s="10"/>
    </row>
    <row r="4325" spans="4:4">
      <c r="D4325" s="10"/>
    </row>
    <row r="4326" spans="4:4">
      <c r="D4326" s="10"/>
    </row>
    <row r="4327" spans="4:4">
      <c r="D4327" s="10"/>
    </row>
    <row r="4328" spans="4:4">
      <c r="D4328" s="10"/>
    </row>
    <row r="4329" spans="4:4">
      <c r="D4329" s="10"/>
    </row>
    <row r="4330" spans="4:4">
      <c r="D4330" s="10"/>
    </row>
    <row r="4331" spans="4:4">
      <c r="D4331" s="10"/>
    </row>
    <row r="4332" spans="4:4">
      <c r="D4332" s="10"/>
    </row>
    <row r="4333" spans="4:4">
      <c r="D4333" s="10"/>
    </row>
    <row r="4334" spans="4:4">
      <c r="D4334" s="10"/>
    </row>
    <row r="4335" spans="4:4">
      <c r="D4335" s="10"/>
    </row>
    <row r="4336" spans="4:4">
      <c r="D4336" s="10"/>
    </row>
    <row r="4337" spans="4:4">
      <c r="D4337" s="10"/>
    </row>
    <row r="4338" spans="4:4">
      <c r="D4338" s="10"/>
    </row>
    <row r="4339" spans="4:4">
      <c r="D4339" s="10"/>
    </row>
    <row r="4340" spans="4:4">
      <c r="D4340" s="10"/>
    </row>
    <row r="4341" spans="4:4">
      <c r="D4341" s="10"/>
    </row>
    <row r="4342" spans="4:4">
      <c r="D4342" s="10"/>
    </row>
    <row r="4343" spans="4:4">
      <c r="D4343" s="10"/>
    </row>
    <row r="4344" spans="4:4">
      <c r="D4344" s="10"/>
    </row>
    <row r="4345" spans="4:4">
      <c r="D4345" s="10"/>
    </row>
    <row r="4346" spans="4:4">
      <c r="D4346" s="10"/>
    </row>
    <row r="4347" spans="4:4">
      <c r="D4347" s="10"/>
    </row>
    <row r="4348" spans="4:4">
      <c r="D4348" s="10"/>
    </row>
    <row r="4349" spans="4:4">
      <c r="D4349" s="10"/>
    </row>
    <row r="4350" spans="4:4">
      <c r="D4350" s="10"/>
    </row>
    <row r="4351" spans="4:4">
      <c r="D4351" s="10"/>
    </row>
    <row r="4352" spans="4:4">
      <c r="D4352" s="10"/>
    </row>
    <row r="4353" spans="4:4">
      <c r="D4353" s="10"/>
    </row>
    <row r="4354" spans="4:4">
      <c r="D4354" s="10"/>
    </row>
    <row r="4355" spans="4:4">
      <c r="D4355" s="10"/>
    </row>
    <row r="4356" spans="4:4">
      <c r="D4356" s="10"/>
    </row>
    <row r="4357" spans="4:4">
      <c r="D4357" s="10"/>
    </row>
    <row r="4358" spans="4:4">
      <c r="D4358" s="10"/>
    </row>
    <row r="4359" spans="4:4">
      <c r="D4359" s="10"/>
    </row>
    <row r="4360" spans="4:4">
      <c r="D4360" s="10"/>
    </row>
    <row r="4361" spans="4:4">
      <c r="D4361" s="10"/>
    </row>
    <row r="4362" spans="4:4">
      <c r="D4362" s="10"/>
    </row>
    <row r="4363" spans="4:4">
      <c r="D4363" s="10"/>
    </row>
    <row r="4364" spans="4:4">
      <c r="D4364" s="10"/>
    </row>
    <row r="4365" spans="4:4">
      <c r="D4365" s="10"/>
    </row>
    <row r="4366" spans="4:4">
      <c r="D4366" s="10"/>
    </row>
    <row r="4367" spans="4:4">
      <c r="D4367" s="10"/>
    </row>
    <row r="4368" spans="4:4">
      <c r="D4368" s="10"/>
    </row>
    <row r="4369" spans="4:4">
      <c r="D4369" s="10"/>
    </row>
    <row r="4370" spans="4:4">
      <c r="D4370" s="10"/>
    </row>
    <row r="4371" spans="4:4">
      <c r="D4371" s="10"/>
    </row>
    <row r="4372" spans="4:4">
      <c r="D4372" s="10"/>
    </row>
    <row r="4373" spans="4:4">
      <c r="D4373" s="10"/>
    </row>
    <row r="4374" spans="4:4">
      <c r="D4374" s="10"/>
    </row>
    <row r="4375" spans="4:4">
      <c r="D4375" s="10"/>
    </row>
    <row r="4376" spans="4:4">
      <c r="D4376" s="10"/>
    </row>
    <row r="4377" spans="4:4">
      <c r="D4377" s="10"/>
    </row>
    <row r="4378" spans="4:4">
      <c r="D4378" s="10"/>
    </row>
    <row r="4379" spans="4:4">
      <c r="D4379" s="10"/>
    </row>
    <row r="4380" spans="4:4">
      <c r="D4380" s="10"/>
    </row>
    <row r="4381" spans="4:4">
      <c r="D4381" s="10"/>
    </row>
    <row r="4382" spans="4:4">
      <c r="D4382" s="10"/>
    </row>
    <row r="4383" spans="4:4">
      <c r="D4383" s="10"/>
    </row>
    <row r="4384" spans="4:4">
      <c r="D4384" s="10"/>
    </row>
    <row r="4385" spans="4:4">
      <c r="D4385" s="10"/>
    </row>
    <row r="4386" spans="4:4">
      <c r="D4386" s="10"/>
    </row>
    <row r="4387" spans="4:4">
      <c r="D4387" s="10"/>
    </row>
    <row r="4388" spans="4:4">
      <c r="D4388" s="10"/>
    </row>
    <row r="4389" spans="4:4">
      <c r="D4389" s="10"/>
    </row>
    <row r="4390" spans="4:4">
      <c r="D4390" s="10"/>
    </row>
    <row r="4391" spans="4:4">
      <c r="D4391" s="10"/>
    </row>
    <row r="4392" spans="4:4">
      <c r="D4392" s="10"/>
    </row>
    <row r="4393" spans="4:4">
      <c r="D4393" s="10"/>
    </row>
    <row r="4394" spans="4:4">
      <c r="D4394" s="10"/>
    </row>
    <row r="4395" spans="4:4">
      <c r="D4395" s="10"/>
    </row>
    <row r="4396" spans="4:4">
      <c r="D4396" s="10"/>
    </row>
    <row r="4397" spans="4:4">
      <c r="D4397" s="10"/>
    </row>
    <row r="4398" spans="4:4">
      <c r="D4398" s="10"/>
    </row>
    <row r="4399" spans="4:4">
      <c r="D4399" s="10"/>
    </row>
    <row r="4400" spans="4:4">
      <c r="D4400" s="10"/>
    </row>
    <row r="4401" spans="4:4">
      <c r="D4401" s="10"/>
    </row>
    <row r="4402" spans="4:4">
      <c r="D4402" s="10"/>
    </row>
    <row r="4403" spans="4:4">
      <c r="D4403" s="10"/>
    </row>
    <row r="4404" spans="4:4">
      <c r="D4404" s="10"/>
    </row>
    <row r="4405" spans="4:4">
      <c r="D4405" s="10"/>
    </row>
    <row r="4406" spans="4:4">
      <c r="D4406" s="10"/>
    </row>
    <row r="4407" spans="4:4">
      <c r="D4407" s="10"/>
    </row>
    <row r="4408" spans="4:4">
      <c r="D4408" s="10"/>
    </row>
    <row r="4409" spans="4:4">
      <c r="D4409" s="10"/>
    </row>
    <row r="4410" spans="4:4">
      <c r="D4410" s="10"/>
    </row>
    <row r="4411" spans="4:4">
      <c r="D4411" s="10"/>
    </row>
    <row r="4412" spans="4:4">
      <c r="D4412" s="10"/>
    </row>
    <row r="4413" spans="4:4">
      <c r="D4413" s="10"/>
    </row>
    <row r="4414" spans="4:4">
      <c r="D4414" s="10"/>
    </row>
    <row r="4415" spans="4:4">
      <c r="D4415" s="10"/>
    </row>
    <row r="4416" spans="4:4">
      <c r="D4416" s="10"/>
    </row>
    <row r="4417" spans="4:4">
      <c r="D4417" s="10"/>
    </row>
    <row r="4418" spans="4:4">
      <c r="D4418" s="10"/>
    </row>
    <row r="4419" spans="4:4">
      <c r="D4419" s="10"/>
    </row>
    <row r="4420" spans="4:4">
      <c r="D4420" s="10"/>
    </row>
    <row r="4421" spans="4:4">
      <c r="D4421" s="10"/>
    </row>
    <row r="4422" spans="4:4">
      <c r="D4422" s="10"/>
    </row>
    <row r="4423" spans="4:4">
      <c r="D4423" s="10"/>
    </row>
    <row r="4424" spans="4:4">
      <c r="D4424" s="10"/>
    </row>
    <row r="4425" spans="4:4">
      <c r="D4425" s="10"/>
    </row>
    <row r="4426" spans="4:4">
      <c r="D4426" s="10"/>
    </row>
    <row r="4427" spans="4:4">
      <c r="D4427" s="10"/>
    </row>
    <row r="4428" spans="4:4">
      <c r="D4428" s="10"/>
    </row>
    <row r="4429" spans="4:4">
      <c r="D4429" s="10"/>
    </row>
    <row r="4430" spans="4:4">
      <c r="D4430" s="10"/>
    </row>
    <row r="4431" spans="4:4">
      <c r="D4431" s="10"/>
    </row>
    <row r="4432" spans="4:4">
      <c r="D4432" s="10"/>
    </row>
    <row r="4433" spans="4:4">
      <c r="D4433" s="10"/>
    </row>
    <row r="4434" spans="4:4">
      <c r="D4434" s="10"/>
    </row>
    <row r="4435" spans="4:4">
      <c r="D4435" s="10"/>
    </row>
    <row r="4436" spans="4:4">
      <c r="D4436" s="10"/>
    </row>
    <row r="4437" spans="4:4">
      <c r="D4437" s="10"/>
    </row>
    <row r="4438" spans="4:4">
      <c r="D4438" s="10"/>
    </row>
    <row r="4439" spans="4:4">
      <c r="D4439" s="10"/>
    </row>
    <row r="4440" spans="4:4">
      <c r="D4440" s="10"/>
    </row>
    <row r="4441" spans="4:4">
      <c r="D4441" s="10"/>
    </row>
    <row r="4442" spans="4:4">
      <c r="D4442" s="10"/>
    </row>
    <row r="4443" spans="4:4">
      <c r="D4443" s="10"/>
    </row>
    <row r="4444" spans="4:4">
      <c r="D4444" s="10"/>
    </row>
    <row r="4445" spans="4:4">
      <c r="D4445" s="10"/>
    </row>
    <row r="4446" spans="4:4">
      <c r="D4446" s="10"/>
    </row>
    <row r="4447" spans="4:4">
      <c r="D4447" s="10"/>
    </row>
    <row r="4448" spans="4:4">
      <c r="D4448" s="10"/>
    </row>
    <row r="4449" spans="4:4">
      <c r="D4449" s="10"/>
    </row>
    <row r="4450" spans="4:4">
      <c r="D4450" s="10"/>
    </row>
    <row r="4451" spans="4:4">
      <c r="D4451" s="10"/>
    </row>
    <row r="4452" spans="4:4">
      <c r="D4452" s="10"/>
    </row>
    <row r="4453" spans="4:4">
      <c r="D4453" s="10"/>
    </row>
    <row r="4454" spans="4:4">
      <c r="D4454" s="10"/>
    </row>
    <row r="4455" spans="4:4">
      <c r="D4455" s="10"/>
    </row>
    <row r="4456" spans="4:4">
      <c r="D4456" s="10"/>
    </row>
    <row r="4457" spans="4:4">
      <c r="D4457" s="10"/>
    </row>
    <row r="4458" spans="4:4">
      <c r="D4458" s="10"/>
    </row>
    <row r="4459" spans="4:4">
      <c r="D4459" s="10"/>
    </row>
    <row r="4460" spans="4:4">
      <c r="D4460" s="10"/>
    </row>
    <row r="4461" spans="4:4">
      <c r="D4461" s="10"/>
    </row>
    <row r="4462" spans="4:4">
      <c r="D4462" s="10"/>
    </row>
    <row r="4463" spans="4:4">
      <c r="D4463" s="10"/>
    </row>
    <row r="4464" spans="4:4">
      <c r="D4464" s="10"/>
    </row>
    <row r="4465" spans="4:4">
      <c r="D4465" s="10"/>
    </row>
    <row r="4466" spans="4:4">
      <c r="D4466" s="10"/>
    </row>
    <row r="4467" spans="4:4">
      <c r="D4467" s="10"/>
    </row>
    <row r="4468" spans="4:4">
      <c r="D4468" s="10"/>
    </row>
    <row r="4469" spans="4:4">
      <c r="D4469" s="10"/>
    </row>
    <row r="4470" spans="4:4">
      <c r="D4470" s="10"/>
    </row>
    <row r="4471" spans="4:4">
      <c r="D4471" s="10"/>
    </row>
    <row r="4472" spans="4:4">
      <c r="D4472" s="10"/>
    </row>
    <row r="4473" spans="4:4">
      <c r="D4473" s="10"/>
    </row>
    <row r="4474" spans="4:4">
      <c r="D4474" s="10"/>
    </row>
    <row r="4475" spans="4:4">
      <c r="D4475" s="10"/>
    </row>
    <row r="4476" spans="4:4">
      <c r="D4476" s="10"/>
    </row>
    <row r="4477" spans="4:4">
      <c r="D4477" s="10"/>
    </row>
    <row r="4478" spans="4:4">
      <c r="D4478" s="10"/>
    </row>
    <row r="4479" spans="4:4">
      <c r="D4479" s="10"/>
    </row>
    <row r="4480" spans="4:4">
      <c r="D4480" s="10"/>
    </row>
    <row r="4481" spans="4:4">
      <c r="D4481" s="10"/>
    </row>
    <row r="4482" spans="4:4">
      <c r="D4482" s="10"/>
    </row>
    <row r="4483" spans="4:4">
      <c r="D4483" s="10"/>
    </row>
    <row r="4484" spans="4:4">
      <c r="D4484" s="10"/>
    </row>
    <row r="4485" spans="4:4">
      <c r="D4485" s="10"/>
    </row>
    <row r="4486" spans="4:4">
      <c r="D4486" s="10"/>
    </row>
    <row r="4487" spans="4:4">
      <c r="D4487" s="10"/>
    </row>
    <row r="4488" spans="4:4">
      <c r="D4488" s="10"/>
    </row>
    <row r="4489" spans="4:4">
      <c r="D4489" s="10"/>
    </row>
    <row r="4490" spans="4:4">
      <c r="D4490" s="10"/>
    </row>
    <row r="4491" spans="4:4">
      <c r="D4491" s="10"/>
    </row>
    <row r="4492" spans="4:4">
      <c r="D4492" s="10"/>
    </row>
    <row r="4493" spans="4:4">
      <c r="D4493" s="10"/>
    </row>
    <row r="4494" spans="4:4">
      <c r="D4494" s="10"/>
    </row>
    <row r="4495" spans="4:4">
      <c r="D4495" s="10"/>
    </row>
    <row r="4496" spans="4:4">
      <c r="D4496" s="10"/>
    </row>
    <row r="4497" spans="4:4">
      <c r="D4497" s="10"/>
    </row>
    <row r="4498" spans="4:4">
      <c r="D4498" s="10"/>
    </row>
    <row r="4499" spans="4:4">
      <c r="D4499" s="10"/>
    </row>
    <row r="4500" spans="4:4">
      <c r="D4500" s="10"/>
    </row>
    <row r="4501" spans="4:4">
      <c r="D4501" s="10"/>
    </row>
    <row r="4502" spans="4:4">
      <c r="D4502" s="10"/>
    </row>
    <row r="4503" spans="4:4">
      <c r="D4503" s="10"/>
    </row>
    <row r="4504" spans="4:4">
      <c r="D4504" s="10"/>
    </row>
    <row r="4505" spans="4:4">
      <c r="D4505" s="10"/>
    </row>
    <row r="4506" spans="4:4">
      <c r="D4506" s="10"/>
    </row>
    <row r="4507" spans="4:4">
      <c r="D4507" s="10"/>
    </row>
    <row r="4508" spans="4:4">
      <c r="D4508" s="10"/>
    </row>
    <row r="4509" spans="4:4">
      <c r="D4509" s="10"/>
    </row>
    <row r="4510" spans="4:4">
      <c r="D4510" s="10"/>
    </row>
    <row r="4511" spans="4:4">
      <c r="D4511" s="10"/>
    </row>
    <row r="4512" spans="4:4">
      <c r="D4512" s="10"/>
    </row>
    <row r="4513" spans="4:4">
      <c r="D4513" s="10"/>
    </row>
    <row r="4514" spans="4:4">
      <c r="D4514" s="10"/>
    </row>
    <row r="4515" spans="4:4">
      <c r="D4515" s="10"/>
    </row>
    <row r="4516" spans="4:4">
      <c r="D4516" s="10"/>
    </row>
    <row r="4517" spans="4:4">
      <c r="D4517" s="10"/>
    </row>
    <row r="4518" spans="4:4">
      <c r="D4518" s="10"/>
    </row>
    <row r="4519" spans="4:4">
      <c r="D4519" s="10"/>
    </row>
    <row r="4520" spans="4:4">
      <c r="D4520" s="10"/>
    </row>
    <row r="4521" spans="4:4">
      <c r="D4521" s="10"/>
    </row>
    <row r="4522" spans="4:4">
      <c r="D4522" s="10"/>
    </row>
    <row r="4523" spans="4:4">
      <c r="D4523" s="10"/>
    </row>
    <row r="4524" spans="4:4">
      <c r="D4524" s="10"/>
    </row>
    <row r="4525" spans="4:4">
      <c r="D4525" s="10"/>
    </row>
    <row r="4526" spans="4:4">
      <c r="D4526" s="10"/>
    </row>
    <row r="4527" spans="4:4">
      <c r="D4527" s="10"/>
    </row>
    <row r="4528" spans="4:4">
      <c r="D4528" s="10"/>
    </row>
    <row r="4529" spans="4:4">
      <c r="D4529" s="10"/>
    </row>
    <row r="4530" spans="4:4">
      <c r="D4530" s="10"/>
    </row>
    <row r="4531" spans="4:4">
      <c r="D4531" s="10"/>
    </row>
    <row r="4532" spans="4:4">
      <c r="D4532" s="10"/>
    </row>
    <row r="4533" spans="4:4">
      <c r="D4533" s="10"/>
    </row>
    <row r="4534" spans="4:4">
      <c r="D4534" s="10"/>
    </row>
    <row r="4535" spans="4:4">
      <c r="D4535" s="10"/>
    </row>
    <row r="4536" spans="4:4">
      <c r="D4536" s="10"/>
    </row>
    <row r="4537" spans="4:4">
      <c r="D4537" s="10"/>
    </row>
    <row r="4538" spans="4:4">
      <c r="D4538" s="10"/>
    </row>
    <row r="4539" spans="4:4">
      <c r="D4539" s="10"/>
    </row>
    <row r="4540" spans="4:4">
      <c r="D4540" s="10"/>
    </row>
    <row r="4541" spans="4:4">
      <c r="D4541" s="10"/>
    </row>
    <row r="4542" spans="4:4">
      <c r="D4542" s="10"/>
    </row>
    <row r="4543" spans="4:4">
      <c r="D4543" s="10"/>
    </row>
    <row r="4544" spans="4:4">
      <c r="D4544" s="10"/>
    </row>
    <row r="4545" spans="4:4">
      <c r="D4545" s="10"/>
    </row>
    <row r="4546" spans="4:4">
      <c r="D4546" s="10"/>
    </row>
    <row r="4547" spans="4:4">
      <c r="D4547" s="10"/>
    </row>
    <row r="4548" spans="4:4">
      <c r="D4548" s="10"/>
    </row>
    <row r="4549" spans="4:4">
      <c r="D4549" s="10"/>
    </row>
    <row r="4550" spans="4:4">
      <c r="D4550" s="10"/>
    </row>
    <row r="4551" spans="4:4">
      <c r="D4551" s="10"/>
    </row>
    <row r="4552" spans="4:4">
      <c r="D4552" s="10"/>
    </row>
    <row r="4553" spans="4:4">
      <c r="D4553" s="10"/>
    </row>
    <row r="4554" spans="4:4">
      <c r="D4554" s="10"/>
    </row>
    <row r="4555" spans="4:4">
      <c r="D4555" s="10"/>
    </row>
    <row r="4556" spans="4:4">
      <c r="D4556" s="10"/>
    </row>
    <row r="4557" spans="4:4">
      <c r="D4557" s="10"/>
    </row>
    <row r="4558" spans="4:4">
      <c r="D4558" s="10"/>
    </row>
    <row r="4559" spans="4:4">
      <c r="D4559" s="10"/>
    </row>
    <row r="4560" spans="4:4">
      <c r="D4560" s="10"/>
    </row>
    <row r="4561" spans="4:4">
      <c r="D4561" s="10"/>
    </row>
    <row r="4562" spans="4:4">
      <c r="D4562" s="10"/>
    </row>
    <row r="4563" spans="4:4">
      <c r="D4563" s="10"/>
    </row>
    <row r="4564" spans="4:4">
      <c r="D4564" s="10"/>
    </row>
    <row r="4565" spans="4:4">
      <c r="D4565" s="10"/>
    </row>
    <row r="4566" spans="4:4">
      <c r="D4566" s="10"/>
    </row>
    <row r="4567" spans="4:4">
      <c r="D4567" s="10"/>
    </row>
    <row r="4568" spans="4:4">
      <c r="D4568" s="10"/>
    </row>
    <row r="4569" spans="4:4">
      <c r="D4569" s="10"/>
    </row>
    <row r="4570" spans="4:4">
      <c r="D4570" s="10"/>
    </row>
    <row r="4571" spans="4:4">
      <c r="D4571" s="10"/>
    </row>
    <row r="4572" spans="4:4">
      <c r="D4572" s="10"/>
    </row>
    <row r="4573" spans="4:4">
      <c r="D4573" s="10"/>
    </row>
    <row r="4574" spans="4:4">
      <c r="D4574" s="10"/>
    </row>
    <row r="4575" spans="4:4">
      <c r="D4575" s="10"/>
    </row>
    <row r="4576" spans="4:4">
      <c r="D4576" s="10"/>
    </row>
    <row r="4577" spans="4:4">
      <c r="D4577" s="10"/>
    </row>
    <row r="4578" spans="4:4">
      <c r="D4578" s="10"/>
    </row>
    <row r="4579" spans="4:4">
      <c r="D4579" s="10"/>
    </row>
    <row r="4580" spans="4:4">
      <c r="D4580" s="10"/>
    </row>
    <row r="4581" spans="4:4">
      <c r="D4581" s="10"/>
    </row>
    <row r="4582" spans="4:4">
      <c r="D4582" s="10"/>
    </row>
    <row r="4583" spans="4:4">
      <c r="D4583" s="10"/>
    </row>
    <row r="4584" spans="4:4">
      <c r="D4584" s="10"/>
    </row>
    <row r="4585" spans="4:4">
      <c r="D4585" s="10"/>
    </row>
    <row r="4586" spans="4:4">
      <c r="D4586" s="10"/>
    </row>
    <row r="4587" spans="4:4">
      <c r="D4587" s="10"/>
    </row>
    <row r="4588" spans="4:4">
      <c r="D4588" s="10"/>
    </row>
    <row r="4589" spans="4:4">
      <c r="D4589" s="10"/>
    </row>
    <row r="4590" spans="4:4">
      <c r="D4590" s="10"/>
    </row>
    <row r="4591" spans="4:4">
      <c r="D4591" s="10"/>
    </row>
    <row r="4592" spans="4:4">
      <c r="D4592" s="10"/>
    </row>
    <row r="4593" spans="4:4">
      <c r="D4593" s="10"/>
    </row>
    <row r="4594" spans="4:4">
      <c r="D4594" s="10"/>
    </row>
    <row r="4595" spans="4:4">
      <c r="D4595" s="10"/>
    </row>
    <row r="4596" spans="4:4">
      <c r="D4596" s="10"/>
    </row>
    <row r="4597" spans="4:4">
      <c r="D4597" s="10"/>
    </row>
    <row r="4598" spans="4:4">
      <c r="D4598" s="10"/>
    </row>
    <row r="4599" spans="4:4">
      <c r="D4599" s="10"/>
    </row>
    <row r="4600" spans="4:4">
      <c r="D4600" s="10"/>
    </row>
    <row r="4601" spans="4:4">
      <c r="D4601" s="10"/>
    </row>
    <row r="4602" spans="4:4">
      <c r="D4602" s="10"/>
    </row>
    <row r="4603" spans="4:4">
      <c r="D4603" s="10"/>
    </row>
    <row r="4604" spans="4:4">
      <c r="D4604" s="10"/>
    </row>
    <row r="4605" spans="4:4">
      <c r="D4605" s="10"/>
    </row>
    <row r="4606" spans="4:4">
      <c r="D4606" s="10"/>
    </row>
    <row r="4607" spans="4:4">
      <c r="D4607" s="10"/>
    </row>
    <row r="4608" spans="4:4">
      <c r="D4608" s="10"/>
    </row>
    <row r="4609" spans="4:4">
      <c r="D4609" s="10"/>
    </row>
    <row r="4610" spans="4:4">
      <c r="D4610" s="10"/>
    </row>
    <row r="4611" spans="4:4">
      <c r="D4611" s="10"/>
    </row>
    <row r="4612" spans="4:4">
      <c r="D4612" s="10"/>
    </row>
    <row r="4613" spans="4:4">
      <c r="D4613" s="10"/>
    </row>
    <row r="4614" spans="4:4">
      <c r="D4614" s="10"/>
    </row>
    <row r="4615" spans="4:4">
      <c r="D4615" s="10"/>
    </row>
    <row r="4616" spans="4:4">
      <c r="D4616" s="10"/>
    </row>
    <row r="4617" spans="4:4">
      <c r="D4617" s="10"/>
    </row>
    <row r="4618" spans="4:4">
      <c r="D4618" s="10"/>
    </row>
    <row r="4619" spans="4:4">
      <c r="D4619" s="10"/>
    </row>
    <row r="4620" spans="4:4">
      <c r="D4620" s="10"/>
    </row>
    <row r="4621" spans="4:4">
      <c r="D4621" s="10"/>
    </row>
    <row r="4622" spans="4:4">
      <c r="D4622" s="10"/>
    </row>
    <row r="4623" spans="4:4">
      <c r="D4623" s="10"/>
    </row>
    <row r="4624" spans="4:4">
      <c r="D4624" s="10"/>
    </row>
    <row r="4625" spans="4:4">
      <c r="D4625" s="10"/>
    </row>
    <row r="4626" spans="4:4">
      <c r="D4626" s="10"/>
    </row>
    <row r="4627" spans="4:4">
      <c r="D4627" s="10"/>
    </row>
    <row r="4628" spans="4:4">
      <c r="D4628" s="10"/>
    </row>
    <row r="4629" spans="4:4">
      <c r="D4629" s="10"/>
    </row>
    <row r="4630" spans="4:4">
      <c r="D4630" s="10"/>
    </row>
    <row r="4631" spans="4:4">
      <c r="D4631" s="10"/>
    </row>
    <row r="4632" spans="4:4">
      <c r="D4632" s="10"/>
    </row>
    <row r="4633" spans="4:4">
      <c r="D4633" s="10"/>
    </row>
    <row r="4634" spans="4:4">
      <c r="D4634" s="10"/>
    </row>
    <row r="4635" spans="4:4">
      <c r="D4635" s="10"/>
    </row>
    <row r="4636" spans="4:4">
      <c r="D4636" s="10"/>
    </row>
    <row r="4637" spans="4:4">
      <c r="D4637" s="10"/>
    </row>
    <row r="4638" spans="4:4">
      <c r="D4638" s="10"/>
    </row>
    <row r="4639" spans="4:4">
      <c r="D4639" s="10"/>
    </row>
    <row r="4640" spans="4:4">
      <c r="D4640" s="10"/>
    </row>
    <row r="4641" spans="4:4">
      <c r="D4641" s="10"/>
    </row>
    <row r="4642" spans="4:4">
      <c r="D4642" s="10"/>
    </row>
    <row r="4643" spans="4:4">
      <c r="D4643" s="10"/>
    </row>
    <row r="4644" spans="4:4">
      <c r="D4644" s="10"/>
    </row>
    <row r="4645" spans="4:4">
      <c r="D4645" s="10"/>
    </row>
    <row r="4646" spans="4:4">
      <c r="D4646" s="10"/>
    </row>
    <row r="4647" spans="4:4">
      <c r="D4647" s="10"/>
    </row>
    <row r="4648" spans="4:4">
      <c r="D4648" s="10"/>
    </row>
    <row r="4649" spans="4:4">
      <c r="D4649" s="10"/>
    </row>
    <row r="4650" spans="4:4">
      <c r="D4650" s="10"/>
    </row>
    <row r="4651" spans="4:4">
      <c r="D4651" s="10"/>
    </row>
    <row r="4652" spans="4:4">
      <c r="D4652" s="10"/>
    </row>
    <row r="4653" spans="4:4">
      <c r="D4653" s="10"/>
    </row>
    <row r="4654" spans="4:4">
      <c r="D4654" s="10"/>
    </row>
    <row r="4655" spans="4:4">
      <c r="D4655" s="10"/>
    </row>
    <row r="4656" spans="4:4">
      <c r="D4656" s="10"/>
    </row>
    <row r="4657" spans="4:4">
      <c r="D4657" s="10"/>
    </row>
    <row r="4658" spans="4:4">
      <c r="D4658" s="10"/>
    </row>
    <row r="4659" spans="4:4">
      <c r="D4659" s="10"/>
    </row>
    <row r="4660" spans="4:4">
      <c r="D4660" s="10"/>
    </row>
    <row r="4661" spans="4:4">
      <c r="D4661" s="10"/>
    </row>
    <row r="4662" spans="4:4">
      <c r="D4662" s="10"/>
    </row>
    <row r="4663" spans="4:4">
      <c r="D4663" s="10"/>
    </row>
    <row r="4664" spans="4:4">
      <c r="D4664" s="10"/>
    </row>
    <row r="4665" spans="4:4">
      <c r="D4665" s="10"/>
    </row>
    <row r="4666" spans="4:4">
      <c r="D4666" s="10"/>
    </row>
    <row r="4667" spans="4:4">
      <c r="D4667" s="10"/>
    </row>
    <row r="4668" spans="4:4">
      <c r="D4668" s="10"/>
    </row>
    <row r="4669" spans="4:4">
      <c r="D4669" s="10"/>
    </row>
    <row r="4670" spans="4:4">
      <c r="D4670" s="10"/>
    </row>
    <row r="4671" spans="4:4">
      <c r="D4671" s="10"/>
    </row>
    <row r="4672" spans="4:4">
      <c r="D4672" s="10"/>
    </row>
    <row r="4673" spans="4:4">
      <c r="D4673" s="10"/>
    </row>
    <row r="4674" spans="4:4">
      <c r="D4674" s="10"/>
    </row>
    <row r="4675" spans="4:4">
      <c r="D4675" s="10"/>
    </row>
    <row r="4676" spans="4:4">
      <c r="D4676" s="10"/>
    </row>
    <row r="4677" spans="4:4">
      <c r="D4677" s="10"/>
    </row>
    <row r="4678" spans="4:4">
      <c r="D4678" s="10"/>
    </row>
    <row r="4679" spans="4:4">
      <c r="D4679" s="10"/>
    </row>
    <row r="4680" spans="4:4">
      <c r="D4680" s="10"/>
    </row>
    <row r="4681" spans="4:4">
      <c r="D4681" s="10"/>
    </row>
    <row r="4682" spans="4:4">
      <c r="D4682" s="10"/>
    </row>
    <row r="4683" spans="4:4">
      <c r="D4683" s="10"/>
    </row>
    <row r="4684" spans="4:4">
      <c r="D4684" s="10"/>
    </row>
    <row r="4685" spans="4:4">
      <c r="D4685" s="10"/>
    </row>
    <row r="4686" spans="4:4">
      <c r="D4686" s="10"/>
    </row>
    <row r="4687" spans="4:4">
      <c r="D4687" s="10"/>
    </row>
    <row r="4688" spans="4:4">
      <c r="D4688" s="10"/>
    </row>
    <row r="4689" spans="4:4">
      <c r="D4689" s="10"/>
    </row>
    <row r="4690" spans="4:4">
      <c r="D4690" s="10"/>
    </row>
    <row r="4691" spans="4:4">
      <c r="D4691" s="10"/>
    </row>
    <row r="4692" spans="4:4">
      <c r="D4692" s="10"/>
    </row>
    <row r="4693" spans="4:4">
      <c r="D4693" s="10"/>
    </row>
    <row r="4694" spans="4:4">
      <c r="D4694" s="10"/>
    </row>
    <row r="4695" spans="4:4">
      <c r="D4695" s="10"/>
    </row>
    <row r="4696" spans="4:4">
      <c r="D4696" s="10"/>
    </row>
    <row r="4697" spans="4:4">
      <c r="D4697" s="10"/>
    </row>
    <row r="4698" spans="4:4">
      <c r="D4698" s="10"/>
    </row>
    <row r="4699" spans="4:4">
      <c r="D4699" s="10"/>
    </row>
    <row r="4700" spans="4:4">
      <c r="D4700" s="10"/>
    </row>
    <row r="4701" spans="4:4">
      <c r="D4701" s="10"/>
    </row>
    <row r="4702" spans="4:4">
      <c r="D4702" s="10"/>
    </row>
    <row r="4703" spans="4:4">
      <c r="D4703" s="10"/>
    </row>
    <row r="4704" spans="4:4">
      <c r="D4704" s="10"/>
    </row>
    <row r="4705" spans="4:4">
      <c r="D4705" s="10"/>
    </row>
    <row r="4706" spans="4:4">
      <c r="D4706" s="10"/>
    </row>
    <row r="4707" spans="4:4">
      <c r="D4707" s="10"/>
    </row>
    <row r="4708" spans="4:4">
      <c r="D4708" s="10"/>
    </row>
    <row r="4709" spans="4:4">
      <c r="D4709" s="10"/>
    </row>
    <row r="4710" spans="4:4">
      <c r="D4710" s="10"/>
    </row>
    <row r="4711" spans="4:4">
      <c r="D4711" s="10"/>
    </row>
    <row r="4712" spans="4:4">
      <c r="D4712" s="10"/>
    </row>
    <row r="4713" spans="4:4">
      <c r="D4713" s="10"/>
    </row>
    <row r="4714" spans="4:4">
      <c r="D4714" s="10"/>
    </row>
    <row r="4715" spans="4:4">
      <c r="D4715" s="10"/>
    </row>
    <row r="4716" spans="4:4">
      <c r="D4716" s="10"/>
    </row>
    <row r="4717" spans="4:4">
      <c r="D4717" s="10"/>
    </row>
    <row r="4718" spans="4:4">
      <c r="D4718" s="10"/>
    </row>
    <row r="4719" spans="4:4">
      <c r="D4719" s="10"/>
    </row>
    <row r="4720" spans="4:4">
      <c r="D4720" s="10"/>
    </row>
    <row r="4721" spans="4:4">
      <c r="D4721" s="10"/>
    </row>
    <row r="4722" spans="4:4">
      <c r="D4722" s="10"/>
    </row>
    <row r="4723" spans="4:4">
      <c r="D4723" s="10"/>
    </row>
    <row r="4724" spans="4:4">
      <c r="D4724" s="10"/>
    </row>
    <row r="4725" spans="4:4">
      <c r="D4725" s="10"/>
    </row>
    <row r="4726" spans="4:4">
      <c r="D4726" s="10"/>
    </row>
    <row r="4727" spans="4:4">
      <c r="D4727" s="10"/>
    </row>
    <row r="4728" spans="4:4">
      <c r="D4728" s="10"/>
    </row>
    <row r="4729" spans="4:4">
      <c r="D4729" s="10"/>
    </row>
    <row r="4730" spans="4:4">
      <c r="D4730" s="10"/>
    </row>
    <row r="4731" spans="4:4">
      <c r="D4731" s="10"/>
    </row>
    <row r="4732" spans="4:4">
      <c r="D4732" s="10"/>
    </row>
    <row r="4733" spans="4:4">
      <c r="D4733" s="10"/>
    </row>
    <row r="4734" spans="4:4">
      <c r="D4734" s="10"/>
    </row>
    <row r="4735" spans="4:4">
      <c r="D4735" s="10"/>
    </row>
    <row r="4736" spans="4:4">
      <c r="D4736" s="10"/>
    </row>
    <row r="4737" spans="4:4">
      <c r="D4737" s="10"/>
    </row>
    <row r="4738" spans="4:4">
      <c r="D4738" s="10"/>
    </row>
    <row r="4739" spans="4:4">
      <c r="D4739" s="10"/>
    </row>
    <row r="4740" spans="4:4">
      <c r="D4740" s="10"/>
    </row>
    <row r="4741" spans="4:4">
      <c r="D4741" s="10"/>
    </row>
    <row r="4742" spans="4:4">
      <c r="D4742" s="10"/>
    </row>
    <row r="4743" spans="4:4">
      <c r="D4743" s="10"/>
    </row>
    <row r="4744" spans="4:4">
      <c r="D4744" s="10"/>
    </row>
    <row r="4745" spans="4:4">
      <c r="D4745" s="10"/>
    </row>
    <row r="4746" spans="4:4">
      <c r="D4746" s="10"/>
    </row>
    <row r="4747" spans="4:4">
      <c r="D4747" s="10"/>
    </row>
    <row r="4748" spans="4:4">
      <c r="D4748" s="10"/>
    </row>
    <row r="4749" spans="4:4">
      <c r="D4749" s="10"/>
    </row>
    <row r="4750" spans="4:4">
      <c r="D4750" s="10"/>
    </row>
    <row r="4751" spans="4:4">
      <c r="D4751" s="10"/>
    </row>
    <row r="4752" spans="4:4">
      <c r="D4752" s="10"/>
    </row>
    <row r="4753" spans="4:4">
      <c r="D4753" s="10"/>
    </row>
    <row r="4754" spans="4:4">
      <c r="D4754" s="10"/>
    </row>
    <row r="4755" spans="4:4">
      <c r="D4755" s="10"/>
    </row>
    <row r="4756" spans="4:4">
      <c r="D4756" s="10"/>
    </row>
    <row r="4757" spans="4:4">
      <c r="D4757" s="10"/>
    </row>
    <row r="4758" spans="4:4">
      <c r="D4758" s="10"/>
    </row>
    <row r="4759" spans="4:4">
      <c r="D4759" s="10"/>
    </row>
    <row r="4760" spans="4:4">
      <c r="D4760" s="10"/>
    </row>
    <row r="4761" spans="4:4">
      <c r="D4761" s="10"/>
    </row>
    <row r="4762" spans="4:4">
      <c r="D4762" s="10"/>
    </row>
    <row r="4763" spans="4:4">
      <c r="D4763" s="10"/>
    </row>
    <row r="4764" spans="4:4">
      <c r="D4764" s="10"/>
    </row>
    <row r="4765" spans="4:4">
      <c r="D4765" s="10"/>
    </row>
    <row r="4766" spans="4:4">
      <c r="D4766" s="10"/>
    </row>
    <row r="4767" spans="4:4">
      <c r="D4767" s="10"/>
    </row>
    <row r="4768" spans="4:4">
      <c r="D4768" s="10"/>
    </row>
    <row r="4769" spans="4:4">
      <c r="D4769" s="10"/>
    </row>
    <row r="4770" spans="4:4">
      <c r="D4770" s="10"/>
    </row>
    <row r="4771" spans="4:4">
      <c r="D4771" s="10"/>
    </row>
    <row r="4772" spans="4:4">
      <c r="D4772" s="10"/>
    </row>
    <row r="4773" spans="4:4">
      <c r="D4773" s="10"/>
    </row>
    <row r="4774" spans="4:4">
      <c r="D4774" s="10"/>
    </row>
    <row r="4775" spans="4:4">
      <c r="D4775" s="10"/>
    </row>
    <row r="4776" spans="4:4">
      <c r="D4776" s="10"/>
    </row>
    <row r="4777" spans="4:4">
      <c r="D4777" s="10"/>
    </row>
    <row r="4778" spans="4:4">
      <c r="D4778" s="10"/>
    </row>
    <row r="4779" spans="4:4">
      <c r="D4779" s="10"/>
    </row>
    <row r="4780" spans="4:4">
      <c r="D4780" s="10"/>
    </row>
    <row r="4781" spans="4:4">
      <c r="D4781" s="10"/>
    </row>
    <row r="4782" spans="4:4">
      <c r="D4782" s="10"/>
    </row>
    <row r="4783" spans="4:4">
      <c r="D4783" s="10"/>
    </row>
    <row r="4784" spans="4:4">
      <c r="D4784" s="10"/>
    </row>
    <row r="4785" spans="4:4">
      <c r="D4785" s="10"/>
    </row>
    <row r="4786" spans="4:4">
      <c r="D4786" s="10"/>
    </row>
    <row r="4787" spans="4:4">
      <c r="D4787" s="10"/>
    </row>
    <row r="4788" spans="4:4">
      <c r="D4788" s="10"/>
    </row>
    <row r="4789" spans="4:4">
      <c r="D4789" s="10"/>
    </row>
    <row r="4790" spans="4:4">
      <c r="D4790" s="10"/>
    </row>
    <row r="4791" spans="4:4">
      <c r="D4791" s="10"/>
    </row>
    <row r="4792" spans="4:4">
      <c r="D4792" s="10"/>
    </row>
    <row r="4793" spans="4:4">
      <c r="D4793" s="10"/>
    </row>
    <row r="4794" spans="4:4">
      <c r="D4794" s="10"/>
    </row>
    <row r="4795" spans="4:4">
      <c r="D4795" s="10"/>
    </row>
    <row r="4796" spans="4:4">
      <c r="D4796" s="10"/>
    </row>
    <row r="4797" spans="4:4">
      <c r="D4797" s="10"/>
    </row>
    <row r="4798" spans="4:4">
      <c r="D4798" s="10"/>
    </row>
    <row r="4799" spans="4:4">
      <c r="D4799" s="10"/>
    </row>
    <row r="4800" spans="4:4">
      <c r="D4800" s="10"/>
    </row>
    <row r="4801" spans="4:4">
      <c r="D4801" s="10"/>
    </row>
    <row r="4802" spans="4:4">
      <c r="D4802" s="10"/>
    </row>
    <row r="4803" spans="4:4">
      <c r="D4803" s="10"/>
    </row>
    <row r="4804" spans="4:4">
      <c r="D4804" s="10"/>
    </row>
    <row r="4805" spans="4:4">
      <c r="D4805" s="10"/>
    </row>
    <row r="4806" spans="4:4">
      <c r="D4806" s="10"/>
    </row>
    <row r="4807" spans="4:4">
      <c r="D4807" s="10"/>
    </row>
    <row r="4808" spans="4:4">
      <c r="D4808" s="10"/>
    </row>
    <row r="4809" spans="4:4">
      <c r="D4809" s="10"/>
    </row>
    <row r="4810" spans="4:4">
      <c r="D4810" s="10"/>
    </row>
    <row r="4811" spans="4:4">
      <c r="D4811" s="10"/>
    </row>
    <row r="4812" spans="4:4">
      <c r="D4812" s="10"/>
    </row>
    <row r="4813" spans="4:4">
      <c r="D4813" s="10"/>
    </row>
    <row r="4814" spans="4:4">
      <c r="D4814" s="10"/>
    </row>
    <row r="4815" spans="4:4">
      <c r="D4815" s="10"/>
    </row>
    <row r="4816" spans="4:4">
      <c r="D4816" s="10"/>
    </row>
    <row r="4817" spans="4:4">
      <c r="D4817" s="10"/>
    </row>
    <row r="4818" spans="4:4">
      <c r="D4818" s="10"/>
    </row>
    <row r="4819" spans="4:4">
      <c r="D4819" s="10"/>
    </row>
    <row r="4820" spans="4:4">
      <c r="D4820" s="10"/>
    </row>
    <row r="4821" spans="4:4">
      <c r="D4821" s="10"/>
    </row>
    <row r="4822" spans="4:4">
      <c r="D4822" s="10"/>
    </row>
    <row r="4823" spans="4:4">
      <c r="D4823" s="10"/>
    </row>
    <row r="4824" spans="4:4">
      <c r="D4824" s="10"/>
    </row>
    <row r="4825" spans="4:4">
      <c r="D4825" s="10"/>
    </row>
    <row r="4826" spans="4:4">
      <c r="D4826" s="10"/>
    </row>
    <row r="4827" spans="4:4">
      <c r="D4827" s="10"/>
    </row>
    <row r="4828" spans="4:4">
      <c r="D4828" s="10"/>
    </row>
    <row r="4829" spans="4:4">
      <c r="D4829" s="10"/>
    </row>
    <row r="4830" spans="4:4">
      <c r="D4830" s="10"/>
    </row>
    <row r="4831" spans="4:4">
      <c r="D4831" s="10"/>
    </row>
    <row r="4832" spans="4:4">
      <c r="D4832" s="10"/>
    </row>
    <row r="4833" spans="4:4">
      <c r="D4833" s="10"/>
    </row>
    <row r="4834" spans="4:4">
      <c r="D4834" s="10"/>
    </row>
    <row r="4835" spans="4:4">
      <c r="D4835" s="10"/>
    </row>
    <row r="4836" spans="4:4">
      <c r="D4836" s="10"/>
    </row>
    <row r="4837" spans="4:4">
      <c r="D4837" s="10"/>
    </row>
    <row r="4838" spans="4:4">
      <c r="D4838" s="10"/>
    </row>
    <row r="4839" spans="4:4">
      <c r="D4839" s="10"/>
    </row>
    <row r="4840" spans="4:4">
      <c r="D4840" s="10"/>
    </row>
    <row r="4841" spans="4:4">
      <c r="D4841" s="10"/>
    </row>
    <row r="4842" spans="4:4">
      <c r="D4842" s="10"/>
    </row>
    <row r="4843" spans="4:4">
      <c r="D4843" s="10"/>
    </row>
    <row r="4844" spans="4:4">
      <c r="D4844" s="10"/>
    </row>
    <row r="4845" spans="4:4">
      <c r="D4845" s="10"/>
    </row>
    <row r="4846" spans="4:4">
      <c r="D4846" s="10"/>
    </row>
    <row r="4847" spans="4:4">
      <c r="D4847" s="10"/>
    </row>
    <row r="4848" spans="4:4">
      <c r="D4848" s="10"/>
    </row>
    <row r="4849" spans="4:4">
      <c r="D4849" s="10"/>
    </row>
    <row r="4850" spans="4:4">
      <c r="D4850" s="10"/>
    </row>
    <row r="4851" spans="4:4">
      <c r="D4851" s="10"/>
    </row>
    <row r="4852" spans="4:4">
      <c r="D4852" s="10"/>
    </row>
    <row r="4853" spans="4:4">
      <c r="D4853" s="10"/>
    </row>
    <row r="4854" spans="4:4">
      <c r="D4854" s="10"/>
    </row>
    <row r="4855" spans="4:4">
      <c r="D4855" s="10"/>
    </row>
    <row r="4856" spans="4:4">
      <c r="D4856" s="10"/>
    </row>
    <row r="4857" spans="4:4">
      <c r="D4857" s="10"/>
    </row>
    <row r="4858" spans="4:4">
      <c r="D4858" s="10"/>
    </row>
    <row r="4859" spans="4:4">
      <c r="D4859" s="10"/>
    </row>
    <row r="4860" spans="4:4">
      <c r="D4860" s="10"/>
    </row>
    <row r="4861" spans="4:4">
      <c r="D4861" s="10"/>
    </row>
    <row r="4862" spans="4:4">
      <c r="D4862" s="10"/>
    </row>
    <row r="4863" spans="4:4">
      <c r="D4863" s="10"/>
    </row>
    <row r="4864" spans="4:4">
      <c r="D4864" s="10"/>
    </row>
    <row r="4865" spans="4:4">
      <c r="D4865" s="10"/>
    </row>
    <row r="4866" spans="4:4">
      <c r="D4866" s="10"/>
    </row>
    <row r="4867" spans="4:4">
      <c r="D4867" s="10"/>
    </row>
    <row r="4868" spans="4:4">
      <c r="D4868" s="10"/>
    </row>
    <row r="4869" spans="4:4">
      <c r="D4869" s="10"/>
    </row>
    <row r="4870" spans="4:4">
      <c r="D4870" s="10"/>
    </row>
    <row r="4871" spans="4:4">
      <c r="D4871" s="10"/>
    </row>
    <row r="4872" spans="4:4">
      <c r="D4872" s="10"/>
    </row>
    <row r="4873" spans="4:4">
      <c r="D4873" s="10"/>
    </row>
    <row r="4874" spans="4:4">
      <c r="D4874" s="10"/>
    </row>
    <row r="4875" spans="4:4">
      <c r="D4875" s="10"/>
    </row>
    <row r="4876" spans="4:4">
      <c r="D4876" s="10"/>
    </row>
    <row r="4877" spans="4:4">
      <c r="D4877" s="10"/>
    </row>
    <row r="4878" spans="4:4">
      <c r="D4878" s="10"/>
    </row>
    <row r="4879" spans="4:4">
      <c r="D4879" s="10"/>
    </row>
    <row r="4880" spans="4:4">
      <c r="D4880" s="10"/>
    </row>
    <row r="4881" spans="4:4">
      <c r="D4881" s="10"/>
    </row>
    <row r="4882" spans="4:4">
      <c r="D4882" s="10"/>
    </row>
    <row r="4883" spans="4:4">
      <c r="D4883" s="10"/>
    </row>
    <row r="4884" spans="4:4">
      <c r="D4884" s="10"/>
    </row>
    <row r="4885" spans="4:4">
      <c r="D4885" s="10"/>
    </row>
    <row r="4886" spans="4:4">
      <c r="D4886" s="10"/>
    </row>
    <row r="4887" spans="4:4">
      <c r="D4887" s="10"/>
    </row>
    <row r="4888" spans="4:4">
      <c r="D4888" s="10"/>
    </row>
    <row r="4889" spans="4:4">
      <c r="D4889" s="10"/>
    </row>
    <row r="4890" spans="4:4">
      <c r="D4890" s="10"/>
    </row>
    <row r="4891" spans="4:4">
      <c r="D4891" s="10"/>
    </row>
    <row r="4892" spans="4:4">
      <c r="D4892" s="10"/>
    </row>
    <row r="4893" spans="4:4">
      <c r="D4893" s="10"/>
    </row>
    <row r="4894" spans="4:4">
      <c r="D4894" s="10"/>
    </row>
    <row r="4895" spans="4:4">
      <c r="D4895" s="10"/>
    </row>
    <row r="4896" spans="4:4">
      <c r="D4896" s="10"/>
    </row>
    <row r="4897" spans="4:4">
      <c r="D4897" s="10"/>
    </row>
    <row r="4898" spans="4:4">
      <c r="D4898" s="10"/>
    </row>
    <row r="4899" spans="4:4">
      <c r="D4899" s="10"/>
    </row>
    <row r="4900" spans="4:4">
      <c r="D4900" s="10"/>
    </row>
    <row r="4901" spans="4:4">
      <c r="D4901" s="10"/>
    </row>
    <row r="4902" spans="4:4">
      <c r="D4902" s="10"/>
    </row>
    <row r="4903" spans="4:4">
      <c r="D4903" s="10"/>
    </row>
    <row r="4904" spans="4:4">
      <c r="D4904" s="10"/>
    </row>
    <row r="4905" spans="4:4">
      <c r="D4905" s="10"/>
    </row>
    <row r="4906" spans="4:4">
      <c r="D4906" s="10"/>
    </row>
    <row r="4907" spans="4:4">
      <c r="D4907" s="10"/>
    </row>
    <row r="4908" spans="4:4">
      <c r="D4908" s="10"/>
    </row>
    <row r="4909" spans="4:4">
      <c r="D4909" s="10"/>
    </row>
    <row r="4910" spans="4:4">
      <c r="D4910" s="10"/>
    </row>
    <row r="4911" spans="4:4">
      <c r="D4911" s="10"/>
    </row>
    <row r="4912" spans="4:4">
      <c r="D4912" s="10"/>
    </row>
    <row r="4913" spans="4:4">
      <c r="D4913" s="10"/>
    </row>
    <row r="4914" spans="4:4">
      <c r="D4914" s="10"/>
    </row>
    <row r="4915" spans="4:4">
      <c r="D4915" s="10"/>
    </row>
    <row r="4916" spans="4:4">
      <c r="D4916" s="10"/>
    </row>
    <row r="4917" spans="4:4">
      <c r="D4917" s="10"/>
    </row>
    <row r="4918" spans="4:4">
      <c r="D4918" s="10"/>
    </row>
    <row r="4919" spans="4:4">
      <c r="D4919" s="10"/>
    </row>
    <row r="4920" spans="4:4">
      <c r="D4920" s="10"/>
    </row>
    <row r="4921" spans="4:4">
      <c r="D4921" s="10"/>
    </row>
    <row r="4922" spans="4:4">
      <c r="D4922" s="10"/>
    </row>
    <row r="4923" spans="4:4">
      <c r="D4923" s="10"/>
    </row>
    <row r="4924" spans="4:4">
      <c r="D4924" s="10"/>
    </row>
    <row r="4925" spans="4:4">
      <c r="D4925" s="10"/>
    </row>
    <row r="4926" spans="4:4">
      <c r="D4926" s="10"/>
    </row>
    <row r="4927" spans="4:4">
      <c r="D4927" s="10"/>
    </row>
    <row r="4928" spans="4:4">
      <c r="D4928" s="10"/>
    </row>
    <row r="4929" spans="4:4">
      <c r="D4929" s="10"/>
    </row>
    <row r="4930" spans="4:4">
      <c r="D4930" s="10"/>
    </row>
    <row r="4931" spans="4:4">
      <c r="D4931" s="10"/>
    </row>
    <row r="4932" spans="4:4">
      <c r="D4932" s="10"/>
    </row>
    <row r="4933" spans="4:4">
      <c r="D4933" s="10"/>
    </row>
    <row r="4934" spans="4:4">
      <c r="D4934" s="10"/>
    </row>
    <row r="4935" spans="4:4">
      <c r="D4935" s="10"/>
    </row>
    <row r="4936" spans="4:4">
      <c r="D4936" s="10"/>
    </row>
    <row r="4937" spans="4:4">
      <c r="D4937" s="10"/>
    </row>
    <row r="4938" spans="4:4">
      <c r="D4938" s="10"/>
    </row>
    <row r="4939" spans="4:4">
      <c r="D4939" s="10"/>
    </row>
    <row r="4940" spans="4:4">
      <c r="D4940" s="10"/>
    </row>
    <row r="4941" spans="4:4">
      <c r="D4941" s="10"/>
    </row>
    <row r="4942" spans="4:4">
      <c r="D4942" s="10"/>
    </row>
    <row r="4943" spans="4:4">
      <c r="D4943" s="10"/>
    </row>
    <row r="4944" spans="4:4">
      <c r="D4944" s="10"/>
    </row>
    <row r="4945" spans="4:4">
      <c r="D4945" s="10"/>
    </row>
    <row r="4946" spans="4:4">
      <c r="D4946" s="10"/>
    </row>
    <row r="4947" spans="4:4">
      <c r="D4947" s="10"/>
    </row>
    <row r="4948" spans="4:4">
      <c r="D4948" s="10"/>
    </row>
    <row r="4949" spans="4:4">
      <c r="D4949" s="10"/>
    </row>
    <row r="4950" spans="4:4">
      <c r="D4950" s="10"/>
    </row>
    <row r="4951" spans="4:4">
      <c r="D4951" s="10"/>
    </row>
    <row r="4952" spans="4:4">
      <c r="D4952" s="10"/>
    </row>
    <row r="4953" spans="4:4">
      <c r="D4953" s="10"/>
    </row>
    <row r="4954" spans="4:4">
      <c r="D4954" s="10"/>
    </row>
    <row r="4955" spans="4:4">
      <c r="D4955" s="10"/>
    </row>
    <row r="4956" spans="4:4">
      <c r="D4956" s="10"/>
    </row>
    <row r="4957" spans="4:4">
      <c r="D4957" s="10"/>
    </row>
    <row r="4958" spans="4:4">
      <c r="D4958" s="10"/>
    </row>
    <row r="4959" spans="4:4">
      <c r="D4959" s="10"/>
    </row>
    <row r="4960" spans="4:4">
      <c r="D4960" s="10"/>
    </row>
    <row r="4961" spans="4:4">
      <c r="D4961" s="10"/>
    </row>
    <row r="4962" spans="4:4">
      <c r="D4962" s="10"/>
    </row>
    <row r="4963" spans="4:4">
      <c r="D4963" s="10"/>
    </row>
    <row r="4964" spans="4:4">
      <c r="D4964" s="10"/>
    </row>
    <row r="4965" spans="4:4">
      <c r="D4965" s="10"/>
    </row>
    <row r="4966" spans="4:4">
      <c r="D4966" s="10"/>
    </row>
    <row r="4967" spans="4:4">
      <c r="D4967" s="10"/>
    </row>
    <row r="4968" spans="4:4">
      <c r="D4968" s="10"/>
    </row>
    <row r="4969" spans="4:4">
      <c r="D4969" s="10"/>
    </row>
    <row r="4970" spans="4:4">
      <c r="D4970" s="10"/>
    </row>
    <row r="4971" spans="4:4">
      <c r="D4971" s="10"/>
    </row>
    <row r="4972" spans="4:4">
      <c r="D4972" s="10"/>
    </row>
    <row r="4973" spans="4:4">
      <c r="D4973" s="10"/>
    </row>
    <row r="4974" spans="4:4">
      <c r="D4974" s="10"/>
    </row>
    <row r="4975" spans="4:4">
      <c r="D4975" s="10"/>
    </row>
    <row r="4976" spans="4:4">
      <c r="D4976" s="10"/>
    </row>
    <row r="4977" spans="4:4">
      <c r="D4977" s="10"/>
    </row>
    <row r="4978" spans="4:4">
      <c r="D4978" s="10"/>
    </row>
    <row r="4979" spans="4:4">
      <c r="D4979" s="10"/>
    </row>
    <row r="4980" spans="4:4">
      <c r="D4980" s="10"/>
    </row>
    <row r="4981" spans="4:4">
      <c r="D4981" s="10"/>
    </row>
    <row r="4982" spans="4:4">
      <c r="D4982" s="10"/>
    </row>
    <row r="4983" spans="4:4">
      <c r="D4983" s="10"/>
    </row>
    <row r="4984" spans="4:4">
      <c r="D4984" s="10"/>
    </row>
    <row r="4985" spans="4:4">
      <c r="D4985" s="10"/>
    </row>
    <row r="4986" spans="4:4">
      <c r="D4986" s="10"/>
    </row>
    <row r="4987" spans="4:4">
      <c r="D4987" s="10"/>
    </row>
    <row r="4988" spans="4:4">
      <c r="D4988" s="10"/>
    </row>
    <row r="4989" spans="4:4">
      <c r="D4989" s="10"/>
    </row>
    <row r="4990" spans="4:4">
      <c r="D4990" s="10"/>
    </row>
    <row r="4991" spans="4:4">
      <c r="D4991" s="10"/>
    </row>
    <row r="4992" spans="4:4">
      <c r="D4992" s="10"/>
    </row>
    <row r="4993" spans="4:4">
      <c r="D4993" s="10"/>
    </row>
    <row r="4994" spans="4:4">
      <c r="D4994" s="10"/>
    </row>
    <row r="4995" spans="4:4">
      <c r="D4995" s="10"/>
    </row>
    <row r="4996" spans="4:4">
      <c r="D4996" s="10"/>
    </row>
    <row r="4997" spans="4:4">
      <c r="D4997" s="10"/>
    </row>
    <row r="4998" spans="4:4">
      <c r="D4998" s="10"/>
    </row>
    <row r="4999" spans="4:4">
      <c r="D4999" s="10"/>
    </row>
    <row r="5000" spans="4:4">
      <c r="D5000" s="10"/>
    </row>
  </sheetData>
  <sheetProtection algorithmName="SHA-512" hashValue="/BejXeOKNNdMMASk7T/TeflVjDgpUrV8af5f+gx3xvyOyipXlslxoBLbHRFlawRZtmAgq6Ny0IfN1lJHh1E2ug==" saltValue="daE+qqfFQJGL2OkCiq/IYw==" spinCount="100000" sheet="1" formatRows="0"/>
  <mergeCells count="4">
    <mergeCell ref="A1:G1"/>
    <mergeCell ref="C2:G2"/>
    <mergeCell ref="C3:G3"/>
    <mergeCell ref="C4:G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6C9E4-680E-4295-8D3F-7B64DB0B73BC}">
  <dimension ref="A1:H63"/>
  <sheetViews>
    <sheetView tabSelected="1" workbookViewId="0">
      <selection activeCell="F5" sqref="F5"/>
    </sheetView>
  </sheetViews>
  <sheetFormatPr defaultRowHeight="12.75"/>
  <cols>
    <col min="2" max="2" width="14.5703125" customWidth="1"/>
    <col min="3" max="3" width="57.28515625" customWidth="1"/>
    <col min="6" max="6" width="15.5703125" customWidth="1"/>
    <col min="7" max="7" width="15" customWidth="1"/>
    <col min="8" max="8" width="22" customWidth="1"/>
  </cols>
  <sheetData>
    <row r="1" spans="1:8">
      <c r="A1" s="267" t="s">
        <v>205</v>
      </c>
      <c r="B1" s="267"/>
      <c r="C1" s="267"/>
      <c r="D1" s="267"/>
      <c r="E1" s="267"/>
      <c r="F1" s="267"/>
      <c r="G1" s="267"/>
      <c r="H1" s="267"/>
    </row>
    <row r="2" spans="1:8" ht="13.5" thickBot="1">
      <c r="A2" s="268" t="s">
        <v>206</v>
      </c>
      <c r="B2" s="269"/>
      <c r="C2" s="269"/>
      <c r="D2" s="269"/>
      <c r="E2" s="269"/>
      <c r="F2" s="269"/>
      <c r="G2" s="269"/>
      <c r="H2" s="269"/>
    </row>
    <row r="3" spans="1:8" ht="64.5" thickBot="1">
      <c r="A3" s="292" t="s">
        <v>207</v>
      </c>
      <c r="B3" s="293" t="s">
        <v>208</v>
      </c>
      <c r="C3" s="294" t="s">
        <v>209</v>
      </c>
      <c r="D3" s="295" t="s">
        <v>143</v>
      </c>
      <c r="E3" s="296" t="s">
        <v>210</v>
      </c>
      <c r="F3" s="249" t="s">
        <v>211</v>
      </c>
      <c r="G3" s="250" t="s">
        <v>31</v>
      </c>
      <c r="H3" s="251" t="s">
        <v>29</v>
      </c>
    </row>
    <row r="4" spans="1:8" ht="25.5">
      <c r="A4" s="297" t="s">
        <v>212</v>
      </c>
      <c r="B4" s="298" t="s">
        <v>213</v>
      </c>
      <c r="C4" s="299" t="s">
        <v>214</v>
      </c>
      <c r="D4" s="300">
        <v>150</v>
      </c>
      <c r="E4" s="301" t="s">
        <v>197</v>
      </c>
      <c r="F4" s="253"/>
      <c r="G4" s="253"/>
      <c r="H4" s="252">
        <f>SUM(F4+G4*D4)</f>
        <v>0</v>
      </c>
    </row>
    <row r="5" spans="1:8" ht="25.5">
      <c r="A5" s="297" t="s">
        <v>215</v>
      </c>
      <c r="B5" s="298" t="s">
        <v>213</v>
      </c>
      <c r="C5" s="299" t="s">
        <v>216</v>
      </c>
      <c r="D5" s="300">
        <v>50</v>
      </c>
      <c r="E5" s="301" t="s">
        <v>197</v>
      </c>
      <c r="F5" s="253"/>
      <c r="G5" s="253"/>
      <c r="H5" s="252">
        <f t="shared" ref="H5:H13" si="0">SUM(F5+G5*D5)</f>
        <v>0</v>
      </c>
    </row>
    <row r="6" spans="1:8">
      <c r="A6" s="297" t="s">
        <v>217</v>
      </c>
      <c r="B6" s="298"/>
      <c r="C6" s="299" t="s">
        <v>218</v>
      </c>
      <c r="D6" s="300">
        <v>50</v>
      </c>
      <c r="E6" s="301" t="s">
        <v>197</v>
      </c>
      <c r="F6" s="253"/>
      <c r="G6" s="253"/>
      <c r="H6" s="252">
        <f t="shared" si="0"/>
        <v>0</v>
      </c>
    </row>
    <row r="7" spans="1:8">
      <c r="A7" s="297" t="s">
        <v>219</v>
      </c>
      <c r="B7" s="298"/>
      <c r="C7" s="299" t="s">
        <v>220</v>
      </c>
      <c r="D7" s="300">
        <v>60</v>
      </c>
      <c r="E7" s="301" t="s">
        <v>197</v>
      </c>
      <c r="F7" s="253"/>
      <c r="G7" s="253"/>
      <c r="H7" s="252">
        <f t="shared" si="0"/>
        <v>0</v>
      </c>
    </row>
    <row r="8" spans="1:8">
      <c r="A8" s="297" t="s">
        <v>221</v>
      </c>
      <c r="B8" s="298"/>
      <c r="C8" s="299" t="s">
        <v>222</v>
      </c>
      <c r="D8" s="300">
        <v>640</v>
      </c>
      <c r="E8" s="301" t="s">
        <v>197</v>
      </c>
      <c r="F8" s="253"/>
      <c r="G8" s="253"/>
      <c r="H8" s="252">
        <f t="shared" si="0"/>
        <v>0</v>
      </c>
    </row>
    <row r="9" spans="1:8">
      <c r="A9" s="297" t="s">
        <v>223</v>
      </c>
      <c r="B9" s="298"/>
      <c r="C9" s="299" t="s">
        <v>224</v>
      </c>
      <c r="D9" s="300">
        <v>140</v>
      </c>
      <c r="E9" s="301" t="s">
        <v>197</v>
      </c>
      <c r="F9" s="253"/>
      <c r="G9" s="253"/>
      <c r="H9" s="252">
        <f t="shared" si="0"/>
        <v>0</v>
      </c>
    </row>
    <row r="10" spans="1:8" ht="25.5">
      <c r="A10" s="297" t="s">
        <v>225</v>
      </c>
      <c r="B10" s="298" t="s">
        <v>226</v>
      </c>
      <c r="C10" s="299" t="s">
        <v>227</v>
      </c>
      <c r="D10" s="300">
        <v>50</v>
      </c>
      <c r="E10" s="301" t="s">
        <v>197</v>
      </c>
      <c r="F10" s="253"/>
      <c r="G10" s="253"/>
      <c r="H10" s="252">
        <f t="shared" si="0"/>
        <v>0</v>
      </c>
    </row>
    <row r="11" spans="1:8">
      <c r="A11" s="297" t="s">
        <v>228</v>
      </c>
      <c r="B11" s="298"/>
      <c r="C11" s="299" t="s">
        <v>229</v>
      </c>
      <c r="D11" s="300">
        <v>250</v>
      </c>
      <c r="E11" s="301" t="s">
        <v>197</v>
      </c>
      <c r="F11" s="253"/>
      <c r="G11" s="253"/>
      <c r="H11" s="252">
        <f t="shared" si="0"/>
        <v>0</v>
      </c>
    </row>
    <row r="12" spans="1:8" ht="25.5">
      <c r="A12" s="297" t="s">
        <v>230</v>
      </c>
      <c r="B12" s="298" t="s">
        <v>231</v>
      </c>
      <c r="C12" s="299" t="s">
        <v>232</v>
      </c>
      <c r="D12" s="300">
        <v>120</v>
      </c>
      <c r="E12" s="301" t="s">
        <v>197</v>
      </c>
      <c r="F12" s="253"/>
      <c r="G12" s="253"/>
      <c r="H12" s="252">
        <f t="shared" si="0"/>
        <v>0</v>
      </c>
    </row>
    <row r="13" spans="1:8">
      <c r="A13" s="297" t="s">
        <v>233</v>
      </c>
      <c r="B13" s="298"/>
      <c r="C13" s="299" t="s">
        <v>234</v>
      </c>
      <c r="D13" s="300">
        <v>90</v>
      </c>
      <c r="E13" s="301" t="s">
        <v>197</v>
      </c>
      <c r="F13" s="253"/>
      <c r="G13" s="253"/>
      <c r="H13" s="252">
        <f t="shared" si="0"/>
        <v>0</v>
      </c>
    </row>
    <row r="14" spans="1:8" ht="13.5" thickBot="1">
      <c r="A14" s="302"/>
      <c r="B14" s="302"/>
      <c r="C14" s="303"/>
      <c r="D14" s="304"/>
      <c r="E14" s="303"/>
      <c r="F14" s="254"/>
      <c r="G14" s="254"/>
      <c r="H14" s="254"/>
    </row>
    <row r="15" spans="1:8" ht="64.5" thickBot="1">
      <c r="A15" s="292" t="s">
        <v>207</v>
      </c>
      <c r="B15" s="293" t="s">
        <v>208</v>
      </c>
      <c r="C15" s="294" t="s">
        <v>235</v>
      </c>
      <c r="D15" s="295" t="s">
        <v>143</v>
      </c>
      <c r="E15" s="296" t="s">
        <v>210</v>
      </c>
      <c r="F15" s="249" t="s">
        <v>211</v>
      </c>
      <c r="G15" s="250" t="s">
        <v>31</v>
      </c>
      <c r="H15" s="251" t="s">
        <v>29</v>
      </c>
    </row>
    <row r="16" spans="1:8">
      <c r="A16" s="305" t="s">
        <v>212</v>
      </c>
      <c r="B16" s="305"/>
      <c r="C16" s="299" t="s">
        <v>236</v>
      </c>
      <c r="D16" s="300">
        <v>44</v>
      </c>
      <c r="E16" s="301" t="s">
        <v>237</v>
      </c>
      <c r="F16" s="252"/>
      <c r="G16" s="252"/>
      <c r="H16" s="252">
        <f t="shared" ref="H16:H23" si="1">SUM(F16+G16*D16)</f>
        <v>0</v>
      </c>
    </row>
    <row r="17" spans="1:8" ht="39.950000000000003" customHeight="1">
      <c r="A17" s="306" t="s">
        <v>215</v>
      </c>
      <c r="B17" s="305"/>
      <c r="C17" s="307" t="s">
        <v>238</v>
      </c>
      <c r="D17" s="300">
        <v>44</v>
      </c>
      <c r="E17" s="301" t="s">
        <v>237</v>
      </c>
      <c r="F17" s="253"/>
      <c r="G17" s="253"/>
      <c r="H17" s="252">
        <f t="shared" si="1"/>
        <v>0</v>
      </c>
    </row>
    <row r="18" spans="1:8" ht="39.950000000000003" customHeight="1">
      <c r="A18" s="306" t="s">
        <v>217</v>
      </c>
      <c r="B18" s="305"/>
      <c r="C18" s="307" t="s">
        <v>239</v>
      </c>
      <c r="D18" s="300">
        <v>2</v>
      </c>
      <c r="E18" s="301" t="s">
        <v>237</v>
      </c>
      <c r="F18" s="253"/>
      <c r="G18" s="253"/>
      <c r="H18" s="252">
        <f t="shared" si="1"/>
        <v>0</v>
      </c>
    </row>
    <row r="19" spans="1:8" ht="39.950000000000003" customHeight="1">
      <c r="A19" s="306" t="s">
        <v>219</v>
      </c>
      <c r="B19" s="305"/>
      <c r="C19" s="307" t="s">
        <v>240</v>
      </c>
      <c r="D19" s="300">
        <v>2</v>
      </c>
      <c r="E19" s="301" t="s">
        <v>237</v>
      </c>
      <c r="F19" s="253"/>
      <c r="G19" s="253"/>
      <c r="H19" s="252">
        <f t="shared" si="1"/>
        <v>0</v>
      </c>
    </row>
    <row r="20" spans="1:8" ht="39.950000000000003" customHeight="1">
      <c r="A20" s="306" t="s">
        <v>221</v>
      </c>
      <c r="B20" s="305"/>
      <c r="C20" s="307" t="s">
        <v>241</v>
      </c>
      <c r="D20" s="300">
        <v>1</v>
      </c>
      <c r="E20" s="301" t="s">
        <v>237</v>
      </c>
      <c r="F20" s="253"/>
      <c r="G20" s="253"/>
      <c r="H20" s="252">
        <f t="shared" si="1"/>
        <v>0</v>
      </c>
    </row>
    <row r="21" spans="1:8" ht="39.950000000000003" customHeight="1">
      <c r="A21" s="306" t="s">
        <v>223</v>
      </c>
      <c r="B21" s="305"/>
      <c r="C21" s="307" t="s">
        <v>242</v>
      </c>
      <c r="D21" s="300">
        <v>1</v>
      </c>
      <c r="E21" s="301" t="s">
        <v>237</v>
      </c>
      <c r="F21" s="253"/>
      <c r="G21" s="253"/>
      <c r="H21" s="252">
        <f t="shared" si="1"/>
        <v>0</v>
      </c>
    </row>
    <row r="22" spans="1:8" ht="39.950000000000003" customHeight="1">
      <c r="A22" s="306" t="s">
        <v>225</v>
      </c>
      <c r="B22" s="305"/>
      <c r="C22" s="307" t="s">
        <v>243</v>
      </c>
      <c r="D22" s="300">
        <v>1</v>
      </c>
      <c r="E22" s="301" t="s">
        <v>237</v>
      </c>
      <c r="F22" s="253"/>
      <c r="G22" s="253"/>
      <c r="H22" s="252">
        <f t="shared" si="1"/>
        <v>0</v>
      </c>
    </row>
    <row r="23" spans="1:8" ht="39.950000000000003" customHeight="1">
      <c r="A23" s="306" t="s">
        <v>228</v>
      </c>
      <c r="B23" s="305"/>
      <c r="C23" s="307" t="s">
        <v>244</v>
      </c>
      <c r="D23" s="300">
        <v>1</v>
      </c>
      <c r="E23" s="301" t="s">
        <v>237</v>
      </c>
      <c r="F23" s="253"/>
      <c r="G23" s="253"/>
      <c r="H23" s="252">
        <f t="shared" si="1"/>
        <v>0</v>
      </c>
    </row>
    <row r="24" spans="1:8" ht="13.5" thickBot="1">
      <c r="A24" s="302"/>
      <c r="B24" s="302"/>
      <c r="C24" s="303"/>
      <c r="D24" s="304"/>
      <c r="E24" s="303"/>
      <c r="F24" s="254"/>
      <c r="G24" s="254"/>
      <c r="H24" s="254"/>
    </row>
    <row r="25" spans="1:8" ht="77.25" thickBot="1">
      <c r="A25" s="292" t="s">
        <v>207</v>
      </c>
      <c r="B25" s="293" t="s">
        <v>208</v>
      </c>
      <c r="C25" s="294" t="s">
        <v>245</v>
      </c>
      <c r="D25" s="295" t="s">
        <v>143</v>
      </c>
      <c r="E25" s="296" t="s">
        <v>210</v>
      </c>
      <c r="F25" s="249" t="s">
        <v>211</v>
      </c>
      <c r="G25" s="250" t="s">
        <v>31</v>
      </c>
      <c r="H25" s="251" t="s">
        <v>29</v>
      </c>
    </row>
    <row r="26" spans="1:8" ht="39.950000000000003" customHeight="1">
      <c r="A26" s="298" t="s">
        <v>212</v>
      </c>
      <c r="B26" s="298"/>
      <c r="C26" s="308" t="s">
        <v>246</v>
      </c>
      <c r="D26" s="309">
        <v>50</v>
      </c>
      <c r="E26" s="310" t="s">
        <v>197</v>
      </c>
      <c r="F26" s="252"/>
      <c r="G26" s="252"/>
      <c r="H26" s="252">
        <f t="shared" ref="H26:H33" si="2">SUM(F26+G26*D26)</f>
        <v>0</v>
      </c>
    </row>
    <row r="27" spans="1:8" ht="39.950000000000003" customHeight="1">
      <c r="A27" s="297" t="s">
        <v>215</v>
      </c>
      <c r="B27" s="298"/>
      <c r="C27" s="308" t="s">
        <v>247</v>
      </c>
      <c r="D27" s="309">
        <v>12</v>
      </c>
      <c r="E27" s="308" t="s">
        <v>197</v>
      </c>
      <c r="F27" s="253"/>
      <c r="G27" s="253"/>
      <c r="H27" s="252">
        <f t="shared" si="2"/>
        <v>0</v>
      </c>
    </row>
    <row r="28" spans="1:8" ht="39.950000000000003" customHeight="1">
      <c r="A28" s="297" t="s">
        <v>217</v>
      </c>
      <c r="B28" s="298"/>
      <c r="C28" s="308" t="s">
        <v>248</v>
      </c>
      <c r="D28" s="309">
        <v>90</v>
      </c>
      <c r="E28" s="308" t="s">
        <v>197</v>
      </c>
      <c r="F28" s="253"/>
      <c r="G28" s="253"/>
      <c r="H28" s="252">
        <f t="shared" si="2"/>
        <v>0</v>
      </c>
    </row>
    <row r="29" spans="1:8" ht="39.950000000000003" customHeight="1">
      <c r="A29" s="297" t="s">
        <v>219</v>
      </c>
      <c r="B29" s="298"/>
      <c r="C29" s="308" t="s">
        <v>249</v>
      </c>
      <c r="D29" s="309">
        <v>150</v>
      </c>
      <c r="E29" s="308" t="s">
        <v>197</v>
      </c>
      <c r="F29" s="253"/>
      <c r="G29" s="253"/>
      <c r="H29" s="252">
        <f t="shared" si="2"/>
        <v>0</v>
      </c>
    </row>
    <row r="30" spans="1:8" ht="39.950000000000003" customHeight="1">
      <c r="A30" s="297" t="s">
        <v>221</v>
      </c>
      <c r="B30" s="298"/>
      <c r="C30" s="308" t="s">
        <v>250</v>
      </c>
      <c r="D30" s="309">
        <v>50</v>
      </c>
      <c r="E30" s="308" t="s">
        <v>197</v>
      </c>
      <c r="F30" s="253"/>
      <c r="G30" s="253"/>
      <c r="H30" s="252">
        <f t="shared" si="2"/>
        <v>0</v>
      </c>
    </row>
    <row r="31" spans="1:8" ht="39.950000000000003" customHeight="1">
      <c r="A31" s="297" t="s">
        <v>223</v>
      </c>
      <c r="B31" s="298"/>
      <c r="C31" s="308" t="s">
        <v>251</v>
      </c>
      <c r="D31" s="309">
        <v>20</v>
      </c>
      <c r="E31" s="308" t="s">
        <v>197</v>
      </c>
      <c r="F31" s="253"/>
      <c r="G31" s="253"/>
      <c r="H31" s="252">
        <f t="shared" si="2"/>
        <v>0</v>
      </c>
    </row>
    <row r="32" spans="1:8" ht="39.950000000000003" customHeight="1">
      <c r="A32" s="297" t="s">
        <v>225</v>
      </c>
      <c r="B32" s="298"/>
      <c r="C32" s="308" t="s">
        <v>252</v>
      </c>
      <c r="D32" s="309">
        <v>40</v>
      </c>
      <c r="E32" s="310" t="s">
        <v>237</v>
      </c>
      <c r="F32" s="253"/>
      <c r="G32" s="253"/>
      <c r="H32" s="252">
        <f t="shared" si="2"/>
        <v>0</v>
      </c>
    </row>
    <row r="33" spans="1:8" ht="39.950000000000003" customHeight="1">
      <c r="A33" s="297" t="s">
        <v>228</v>
      </c>
      <c r="B33" s="298"/>
      <c r="C33" s="308" t="s">
        <v>253</v>
      </c>
      <c r="D33" s="300">
        <v>15</v>
      </c>
      <c r="E33" s="301" t="s">
        <v>237</v>
      </c>
      <c r="F33" s="253"/>
      <c r="G33" s="253"/>
      <c r="H33" s="252">
        <f t="shared" si="2"/>
        <v>0</v>
      </c>
    </row>
    <row r="34" spans="1:8" ht="13.5" thickBot="1">
      <c r="A34" s="302"/>
      <c r="B34" s="302"/>
      <c r="C34" s="303"/>
      <c r="D34" s="304"/>
      <c r="E34" s="303"/>
      <c r="F34" s="254"/>
      <c r="G34" s="254"/>
      <c r="H34" s="254"/>
    </row>
    <row r="35" spans="1:8" ht="64.5" thickBot="1">
      <c r="A35" s="292" t="s">
        <v>207</v>
      </c>
      <c r="B35" s="293" t="s">
        <v>208</v>
      </c>
      <c r="C35" s="294" t="s">
        <v>254</v>
      </c>
      <c r="D35" s="295" t="s">
        <v>143</v>
      </c>
      <c r="E35" s="296" t="s">
        <v>210</v>
      </c>
      <c r="F35" s="249" t="s">
        <v>211</v>
      </c>
      <c r="G35" s="250" t="s">
        <v>31</v>
      </c>
      <c r="H35" s="251" t="s">
        <v>29</v>
      </c>
    </row>
    <row r="36" spans="1:8" ht="51">
      <c r="A36" s="297" t="s">
        <v>212</v>
      </c>
      <c r="B36" s="298" t="s">
        <v>255</v>
      </c>
      <c r="C36" s="311" t="s">
        <v>256</v>
      </c>
      <c r="D36" s="300">
        <v>1</v>
      </c>
      <c r="E36" s="301" t="s">
        <v>237</v>
      </c>
      <c r="F36" s="252"/>
      <c r="G36" s="252"/>
      <c r="H36" s="252">
        <f t="shared" ref="H36:H59" si="3">SUM(F36+G36*D36)</f>
        <v>0</v>
      </c>
    </row>
    <row r="37" spans="1:8">
      <c r="A37" s="297" t="s">
        <v>215</v>
      </c>
      <c r="B37" s="312"/>
      <c r="C37" s="313" t="s">
        <v>257</v>
      </c>
      <c r="D37" s="300">
        <v>1</v>
      </c>
      <c r="E37" s="301" t="s">
        <v>237</v>
      </c>
      <c r="F37" s="252"/>
      <c r="G37" s="252"/>
      <c r="H37" s="252">
        <f t="shared" si="3"/>
        <v>0</v>
      </c>
    </row>
    <row r="38" spans="1:8">
      <c r="A38" s="297" t="s">
        <v>217</v>
      </c>
      <c r="B38" s="312"/>
      <c r="C38" s="313" t="s">
        <v>258</v>
      </c>
      <c r="D38" s="300">
        <v>1</v>
      </c>
      <c r="E38" s="301" t="s">
        <v>237</v>
      </c>
      <c r="F38" s="253"/>
      <c r="G38" s="253"/>
      <c r="H38" s="252">
        <f t="shared" si="3"/>
        <v>0</v>
      </c>
    </row>
    <row r="39" spans="1:8">
      <c r="A39" s="297" t="s">
        <v>219</v>
      </c>
      <c r="B39" s="305"/>
      <c r="C39" s="313" t="s">
        <v>259</v>
      </c>
      <c r="D39" s="300">
        <v>4</v>
      </c>
      <c r="E39" s="301" t="s">
        <v>237</v>
      </c>
      <c r="F39" s="253"/>
      <c r="G39" s="253"/>
      <c r="H39" s="252">
        <f t="shared" si="3"/>
        <v>0</v>
      </c>
    </row>
    <row r="40" spans="1:8" ht="39.950000000000003" customHeight="1">
      <c r="A40" s="297" t="s">
        <v>221</v>
      </c>
      <c r="B40" s="298" t="s">
        <v>260</v>
      </c>
      <c r="C40" s="301" t="s">
        <v>261</v>
      </c>
      <c r="D40" s="300">
        <v>32</v>
      </c>
      <c r="E40" s="301" t="s">
        <v>262</v>
      </c>
      <c r="F40" s="253"/>
      <c r="G40" s="253"/>
      <c r="H40" s="252">
        <f t="shared" si="3"/>
        <v>0</v>
      </c>
    </row>
    <row r="41" spans="1:8" ht="50.1" customHeight="1">
      <c r="A41" s="297" t="s">
        <v>223</v>
      </c>
      <c r="B41" s="298"/>
      <c r="C41" s="301" t="s">
        <v>263</v>
      </c>
      <c r="D41" s="300">
        <v>1</v>
      </c>
      <c r="E41" s="301" t="s">
        <v>237</v>
      </c>
      <c r="F41" s="253"/>
      <c r="G41" s="253"/>
      <c r="H41" s="252">
        <f t="shared" si="3"/>
        <v>0</v>
      </c>
    </row>
    <row r="42" spans="1:8" ht="39.950000000000003" customHeight="1">
      <c r="A42" s="297" t="s">
        <v>225</v>
      </c>
      <c r="B42" s="298"/>
      <c r="C42" s="311" t="s">
        <v>264</v>
      </c>
      <c r="D42" s="300">
        <v>30</v>
      </c>
      <c r="E42" s="301" t="s">
        <v>262</v>
      </c>
      <c r="F42" s="253"/>
      <c r="G42" s="253"/>
      <c r="H42" s="252">
        <f t="shared" si="3"/>
        <v>0</v>
      </c>
    </row>
    <row r="43" spans="1:8" ht="39.950000000000003" customHeight="1">
      <c r="A43" s="297" t="s">
        <v>228</v>
      </c>
      <c r="B43" s="298"/>
      <c r="C43" s="311" t="s">
        <v>265</v>
      </c>
      <c r="D43" s="300">
        <v>88</v>
      </c>
      <c r="E43" s="301" t="s">
        <v>237</v>
      </c>
      <c r="F43" s="253"/>
      <c r="G43" s="253"/>
      <c r="H43" s="252">
        <f t="shared" si="3"/>
        <v>0</v>
      </c>
    </row>
    <row r="44" spans="1:8" ht="39.950000000000003" customHeight="1">
      <c r="A44" s="297" t="s">
        <v>230</v>
      </c>
      <c r="B44" s="298"/>
      <c r="C44" s="301" t="s">
        <v>266</v>
      </c>
      <c r="D44" s="300">
        <v>1</v>
      </c>
      <c r="E44" s="301" t="s">
        <v>237</v>
      </c>
      <c r="F44" s="253"/>
      <c r="G44" s="253"/>
      <c r="H44" s="252">
        <f t="shared" si="3"/>
        <v>0</v>
      </c>
    </row>
    <row r="45" spans="1:8" ht="39.950000000000003" customHeight="1">
      <c r="A45" s="297" t="s">
        <v>233</v>
      </c>
      <c r="B45" s="298"/>
      <c r="C45" s="301" t="s">
        <v>267</v>
      </c>
      <c r="D45" s="300">
        <v>1</v>
      </c>
      <c r="E45" s="301" t="s">
        <v>237</v>
      </c>
      <c r="F45" s="253"/>
      <c r="G45" s="253"/>
      <c r="H45" s="252">
        <f t="shared" si="3"/>
        <v>0</v>
      </c>
    </row>
    <row r="46" spans="1:8" ht="39.950000000000003" customHeight="1">
      <c r="A46" s="297" t="s">
        <v>268</v>
      </c>
      <c r="B46" s="298"/>
      <c r="C46" s="301" t="s">
        <v>269</v>
      </c>
      <c r="D46" s="300">
        <v>1</v>
      </c>
      <c r="E46" s="301" t="s">
        <v>237</v>
      </c>
      <c r="F46" s="253"/>
      <c r="G46" s="253"/>
      <c r="H46" s="252">
        <f t="shared" si="3"/>
        <v>0</v>
      </c>
    </row>
    <row r="47" spans="1:8" ht="39.950000000000003" customHeight="1">
      <c r="A47" s="297" t="s">
        <v>270</v>
      </c>
      <c r="B47" s="298"/>
      <c r="C47" s="311" t="s">
        <v>271</v>
      </c>
      <c r="D47" s="300">
        <v>1</v>
      </c>
      <c r="E47" s="301" t="s">
        <v>237</v>
      </c>
      <c r="F47" s="253"/>
      <c r="G47" s="253"/>
      <c r="H47" s="252">
        <f t="shared" si="3"/>
        <v>0</v>
      </c>
    </row>
    <row r="48" spans="1:8" ht="39.950000000000003" customHeight="1">
      <c r="A48" s="297" t="s">
        <v>272</v>
      </c>
      <c r="B48" s="298"/>
      <c r="C48" s="311" t="s">
        <v>273</v>
      </c>
      <c r="D48" s="300">
        <v>10</v>
      </c>
      <c r="E48" s="301" t="s">
        <v>237</v>
      </c>
      <c r="F48" s="253"/>
      <c r="G48" s="253"/>
      <c r="H48" s="252">
        <f t="shared" si="3"/>
        <v>0</v>
      </c>
    </row>
    <row r="49" spans="1:8" ht="39.950000000000003" customHeight="1">
      <c r="A49" s="297" t="s">
        <v>274</v>
      </c>
      <c r="B49" s="298"/>
      <c r="C49" s="311" t="s">
        <v>275</v>
      </c>
      <c r="D49" s="300">
        <v>5</v>
      </c>
      <c r="E49" s="301" t="s">
        <v>237</v>
      </c>
      <c r="F49" s="253"/>
      <c r="G49" s="253"/>
      <c r="H49" s="252">
        <f t="shared" si="3"/>
        <v>0</v>
      </c>
    </row>
    <row r="50" spans="1:8" ht="50.1" customHeight="1">
      <c r="A50" s="297" t="s">
        <v>276</v>
      </c>
      <c r="B50" s="298"/>
      <c r="C50" s="311" t="s">
        <v>277</v>
      </c>
      <c r="D50" s="300">
        <v>7</v>
      </c>
      <c r="E50" s="301" t="s">
        <v>237</v>
      </c>
      <c r="F50" s="253"/>
      <c r="G50" s="253"/>
      <c r="H50" s="252">
        <f t="shared" si="3"/>
        <v>0</v>
      </c>
    </row>
    <row r="51" spans="1:8" ht="39.950000000000003" customHeight="1">
      <c r="A51" s="297" t="s">
        <v>278</v>
      </c>
      <c r="B51" s="298"/>
      <c r="C51" s="311" t="s">
        <v>279</v>
      </c>
      <c r="D51" s="300">
        <v>3</v>
      </c>
      <c r="E51" s="301" t="s">
        <v>237</v>
      </c>
      <c r="F51" s="253"/>
      <c r="G51" s="253"/>
      <c r="H51" s="252">
        <f t="shared" si="3"/>
        <v>0</v>
      </c>
    </row>
    <row r="52" spans="1:8">
      <c r="A52" s="297" t="s">
        <v>280</v>
      </c>
      <c r="B52" s="298"/>
      <c r="C52" s="313" t="s">
        <v>281</v>
      </c>
      <c r="D52" s="300">
        <v>1</v>
      </c>
      <c r="E52" s="301" t="s">
        <v>237</v>
      </c>
      <c r="F52" s="253"/>
      <c r="G52" s="253"/>
      <c r="H52" s="252">
        <f t="shared" si="3"/>
        <v>0</v>
      </c>
    </row>
    <row r="53" spans="1:8">
      <c r="A53" s="297" t="s">
        <v>282</v>
      </c>
      <c r="B53" s="298"/>
      <c r="C53" s="313" t="s">
        <v>283</v>
      </c>
      <c r="D53" s="300">
        <v>1</v>
      </c>
      <c r="E53" s="301" t="s">
        <v>237</v>
      </c>
      <c r="F53" s="253"/>
      <c r="G53" s="253"/>
      <c r="H53" s="252">
        <f t="shared" si="3"/>
        <v>0</v>
      </c>
    </row>
    <row r="54" spans="1:8">
      <c r="A54" s="297" t="s">
        <v>284</v>
      </c>
      <c r="B54" s="298"/>
      <c r="C54" s="314" t="s">
        <v>285</v>
      </c>
      <c r="D54" s="300">
        <v>1</v>
      </c>
      <c r="E54" s="301" t="s">
        <v>237</v>
      </c>
      <c r="F54" s="253"/>
      <c r="G54" s="253"/>
      <c r="H54" s="252">
        <f t="shared" si="3"/>
        <v>0</v>
      </c>
    </row>
    <row r="55" spans="1:8">
      <c r="A55" s="297" t="s">
        <v>286</v>
      </c>
      <c r="B55" s="298"/>
      <c r="C55" s="313" t="s">
        <v>287</v>
      </c>
      <c r="D55" s="300">
        <v>1</v>
      </c>
      <c r="E55" s="301" t="s">
        <v>237</v>
      </c>
      <c r="F55" s="253"/>
      <c r="G55" s="253"/>
      <c r="H55" s="252">
        <f t="shared" si="3"/>
        <v>0</v>
      </c>
    </row>
    <row r="56" spans="1:8">
      <c r="A56" s="297" t="s">
        <v>288</v>
      </c>
      <c r="B56" s="298"/>
      <c r="C56" s="313" t="s">
        <v>289</v>
      </c>
      <c r="D56" s="300">
        <v>1</v>
      </c>
      <c r="E56" s="301" t="s">
        <v>237</v>
      </c>
      <c r="F56" s="253"/>
      <c r="G56" s="253"/>
      <c r="H56" s="252">
        <f t="shared" si="3"/>
        <v>0</v>
      </c>
    </row>
    <row r="57" spans="1:8" ht="39.950000000000003" customHeight="1">
      <c r="A57" s="297" t="s">
        <v>290</v>
      </c>
      <c r="B57" s="298"/>
      <c r="C57" s="301" t="s">
        <v>291</v>
      </c>
      <c r="D57" s="300">
        <v>1</v>
      </c>
      <c r="E57" s="301" t="s">
        <v>237</v>
      </c>
      <c r="F57" s="253"/>
      <c r="G57" s="253"/>
      <c r="H57" s="252">
        <f t="shared" si="3"/>
        <v>0</v>
      </c>
    </row>
    <row r="58" spans="1:8">
      <c r="A58" s="297" t="s">
        <v>292</v>
      </c>
      <c r="B58" s="298"/>
      <c r="C58" s="313" t="s">
        <v>293</v>
      </c>
      <c r="D58" s="300">
        <v>1</v>
      </c>
      <c r="E58" s="301" t="s">
        <v>237</v>
      </c>
      <c r="F58" s="253"/>
      <c r="G58" s="253"/>
      <c r="H58" s="252">
        <f t="shared" si="3"/>
        <v>0</v>
      </c>
    </row>
    <row r="59" spans="1:8">
      <c r="A59" s="297" t="s">
        <v>294</v>
      </c>
      <c r="B59" s="298"/>
      <c r="C59" s="313" t="s">
        <v>295</v>
      </c>
      <c r="D59" s="300">
        <v>2</v>
      </c>
      <c r="E59" s="301" t="s">
        <v>262</v>
      </c>
      <c r="F59" s="253"/>
      <c r="G59" s="253"/>
      <c r="H59" s="252">
        <f t="shared" si="3"/>
        <v>0</v>
      </c>
    </row>
    <row r="60" spans="1:8" ht="13.5" thickBot="1">
      <c r="A60" s="256"/>
      <c r="B60" s="255"/>
      <c r="C60" s="259"/>
      <c r="D60" s="260"/>
      <c r="E60" s="258"/>
      <c r="F60" s="261"/>
      <c r="G60" s="262"/>
      <c r="H60" s="262"/>
    </row>
    <row r="61" spans="1:8" ht="13.5" thickBot="1">
      <c r="A61" s="256"/>
      <c r="B61" s="255"/>
      <c r="C61" s="259"/>
      <c r="D61" s="260"/>
      <c r="E61" s="258"/>
      <c r="F61" s="266" t="s">
        <v>211</v>
      </c>
      <c r="G61" s="266" t="s">
        <v>31</v>
      </c>
      <c r="H61" s="266" t="s">
        <v>29</v>
      </c>
    </row>
    <row r="62" spans="1:8" ht="38.25">
      <c r="A62" s="259"/>
      <c r="B62" s="259"/>
      <c r="C62" s="257" t="s">
        <v>296</v>
      </c>
      <c r="D62" s="259"/>
      <c r="E62" s="259"/>
      <c r="F62" s="263"/>
      <c r="G62" s="263"/>
      <c r="H62" s="263">
        <f>SUM(H4:H59)</f>
        <v>0</v>
      </c>
    </row>
    <row r="63" spans="1:8">
      <c r="A63" s="264"/>
      <c r="B63" s="264"/>
      <c r="C63" s="264"/>
      <c r="D63" s="264"/>
      <c r="E63" s="264"/>
      <c r="F63" s="265"/>
      <c r="G63" s="265"/>
      <c r="H63" s="265"/>
    </row>
  </sheetData>
  <sheetProtection algorithmName="SHA-512" hashValue="LoUpXIgsl6DtIVTaUQgjIyYNTOTlQcHMEJMGW21bdhWwYpI4GLUuzMK6RhR3GIs601kKudyMLxvMP9T19mcrpA==" saltValue="GdHESZ6HTnBeoekQVfw4ZA==" spinCount="100000" sheet="1" objects="1" scenarios="1"/>
  <mergeCells count="2">
    <mergeCell ref="A1:H1"/>
    <mergeCell ref="A2:H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50</vt:i4>
      </vt:variant>
    </vt:vector>
  </HeadingPairs>
  <TitlesOfParts>
    <vt:vector size="56" baseType="lpstr">
      <vt:lpstr>Pokyny pro vyplnění</vt:lpstr>
      <vt:lpstr>Stavba</vt:lpstr>
      <vt:lpstr>VzorPolozky</vt:lpstr>
      <vt:lpstr>VRN 002 Naklady</vt:lpstr>
      <vt:lpstr>001 001 Pol</vt:lpstr>
      <vt:lpstr>Příl.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'001 001 Pol'!Názvy_tisku</vt:lpstr>
      <vt:lpstr>'VRN 002 Naklady'!Názvy_tisku</vt:lpstr>
      <vt:lpstr>oadresa</vt:lpstr>
      <vt:lpstr>Stavba!Objednatel</vt:lpstr>
      <vt:lpstr>Stavba!Objekt</vt:lpstr>
      <vt:lpstr>'001 001 Pol'!Oblast_tisku</vt:lpstr>
      <vt:lpstr>Stavba!Oblast_tisku</vt:lpstr>
      <vt:lpstr>'VRN 002 Naklady'!Oblast_tisku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2019-03-19T12:27:02Z</cp:lastPrinted>
  <dcterms:created xsi:type="dcterms:W3CDTF">2009-04-08T07:15:50Z</dcterms:created>
  <dcterms:modified xsi:type="dcterms:W3CDTF">2024-04-29T06:15:25Z</dcterms:modified>
</cp:coreProperties>
</file>