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n0160\AppData\Local\Microsoft\Windows\INetCache\Content.Outlook\OELYX05Y\"/>
    </mc:Choice>
  </mc:AlternateContent>
  <xr:revisionPtr revIDLastSave="0" documentId="13_ncr:1_{1FAEBFD0-7D5D-42EF-AC9B-23DB56DEF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et" sheetId="25" r:id="rId1"/>
  </sheets>
  <definedNames>
    <definedName name="_xlnm._FilterDatabase" localSheetId="0" hidden="1">Rozpočet!$A$1:$BX$121</definedName>
    <definedName name="_xlnm.Print_Titles" localSheetId="0">Rozpočet!$2:$9</definedName>
    <definedName name="_xlnm.Print_Area" localSheetId="0">Rozpočet!$A$1:$G$112</definedName>
    <definedName name="solver_lin" localSheetId="0" hidden="1">0</definedName>
    <definedName name="solver_num" localSheetId="0" hidden="1">0</definedName>
    <definedName name="solver_opt" localSheetId="0" hidden="1">Rozpočet!#REF!</definedName>
    <definedName name="solver_typ" localSheetId="0" hidden="1">1</definedName>
    <definedName name="solver_val" localSheetId="0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25" l="1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21" i="25" l="1"/>
  <c r="G60" i="25"/>
  <c r="G101" i="25"/>
  <c r="G102" i="25"/>
  <c r="G103" i="25"/>
  <c r="G104" i="25"/>
  <c r="G105" i="25"/>
  <c r="G106" i="25"/>
  <c r="G107" i="25"/>
  <c r="G108" i="25"/>
  <c r="G109" i="25"/>
  <c r="G94" i="25"/>
  <c r="G95" i="25"/>
  <c r="G96" i="25"/>
  <c r="G55" i="25"/>
  <c r="G56" i="25"/>
  <c r="G57" i="25"/>
  <c r="G58" i="25"/>
  <c r="G59" i="25"/>
  <c r="G61" i="25"/>
  <c r="G62" i="25"/>
  <c r="G63" i="25"/>
  <c r="G64" i="25"/>
  <c r="G65" i="25"/>
  <c r="G66" i="25"/>
  <c r="G67" i="25"/>
  <c r="G68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20" i="25"/>
  <c r="G22" i="25"/>
  <c r="G23" i="25"/>
  <c r="G24" i="25"/>
  <c r="G25" i="25"/>
  <c r="G26" i="25"/>
  <c r="G27" i="25"/>
  <c r="G13" i="25"/>
  <c r="G14" i="25"/>
  <c r="G15" i="25"/>
  <c r="G100" i="25"/>
  <c r="G32" i="25"/>
  <c r="G12" i="25" l="1"/>
  <c r="G93" i="25" l="1"/>
  <c r="G54" i="25" l="1"/>
  <c r="G19" i="25"/>
  <c r="G28" i="25" l="1"/>
  <c r="G50" i="25"/>
  <c r="G111" i="25" s="1"/>
</calcChain>
</file>

<file path=xl/sharedStrings.xml><?xml version="1.0" encoding="utf-8"?>
<sst xmlns="http://schemas.openxmlformats.org/spreadsheetml/2006/main" count="272" uniqueCount="203">
  <si>
    <t>16.</t>
  </si>
  <si>
    <t>30.</t>
  </si>
  <si>
    <t>Stavba :</t>
  </si>
  <si>
    <t>Objekt :</t>
  </si>
  <si>
    <t>Název položky</t>
  </si>
  <si>
    <t>MJ</t>
  </si>
  <si>
    <t>množství</t>
  </si>
  <si>
    <t>cena / MJ</t>
  </si>
  <si>
    <t>celkem (Kč)</t>
  </si>
  <si>
    <t>ks</t>
  </si>
  <si>
    <t>kpl</t>
  </si>
  <si>
    <t>m</t>
  </si>
  <si>
    <t>1.</t>
  </si>
  <si>
    <t>2.</t>
  </si>
  <si>
    <t>3.</t>
  </si>
  <si>
    <t>8.</t>
  </si>
  <si>
    <t>9.</t>
  </si>
  <si>
    <t>11.</t>
  </si>
  <si>
    <t>12.</t>
  </si>
  <si>
    <t>13.</t>
  </si>
  <si>
    <t>14.</t>
  </si>
  <si>
    <t>15.</t>
  </si>
  <si>
    <t>17.</t>
  </si>
  <si>
    <t>19.</t>
  </si>
  <si>
    <t>20.</t>
  </si>
  <si>
    <t>21.</t>
  </si>
  <si>
    <t>22.</t>
  </si>
  <si>
    <t>Cena celkem bez DPH</t>
  </si>
  <si>
    <t>Č. položky</t>
  </si>
  <si>
    <t>5.</t>
  </si>
  <si>
    <t>18.</t>
  </si>
  <si>
    <t>10.</t>
  </si>
  <si>
    <t>7.</t>
  </si>
  <si>
    <t>23.</t>
  </si>
  <si>
    <t>24.</t>
  </si>
  <si>
    <t>25.</t>
  </si>
  <si>
    <t>26.</t>
  </si>
  <si>
    <t>27.</t>
  </si>
  <si>
    <t>28.</t>
  </si>
  <si>
    <t>29.</t>
  </si>
  <si>
    <t>Krabice odbočná elektroinstalační</t>
  </si>
  <si>
    <t>Vybudování kabelových tras (trubky, lišty)</t>
  </si>
  <si>
    <t>Vybudování kabelových tras (žlaby) do 62/50</t>
  </si>
  <si>
    <t>Položení a svazkování silových kabelů</t>
  </si>
  <si>
    <t xml:space="preserve">Položení a svazkování sdělovacích kabelů </t>
  </si>
  <si>
    <t>Zaškolení obsluhy</t>
  </si>
  <si>
    <t xml:space="preserve">Revize </t>
  </si>
  <si>
    <t>43.</t>
  </si>
  <si>
    <t>hod</t>
  </si>
  <si>
    <t>44.</t>
  </si>
  <si>
    <t>Zpracování návodů pro obsluhu</t>
  </si>
  <si>
    <t>Doprava a přesun osob a materiálu v době zakázky</t>
  </si>
  <si>
    <t>P. č.</t>
  </si>
  <si>
    <t>4.</t>
  </si>
  <si>
    <t xml:space="preserve">1. ROZVADĚČE A SKŘÍŇKY </t>
  </si>
  <si>
    <t>Lišta vkládací LV 24x22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</si>
  <si>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</si>
  <si>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</si>
  <si>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</si>
  <si>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</si>
  <si>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</si>
  <si>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</si>
  <si>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</si>
  <si>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</si>
  <si>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</si>
  <si>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</si>
  <si>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</si>
  <si>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</si>
  <si>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Žlab Mars 62/50, víko, podpěra, spojka, oddělovací přepážka - za 1 m</t>
  </si>
  <si>
    <t>Projektová dokumentace stupeň DSPS</t>
  </si>
  <si>
    <t>KABEL CYKY-J 3x1,5</t>
  </si>
  <si>
    <t>Označení kabelu štítkem kabelovým</t>
  </si>
  <si>
    <t>Úklid pracoviště při montážích</t>
  </si>
  <si>
    <t>Montáže - zkoušky / oživení v ramci montážních prací</t>
  </si>
  <si>
    <t>Vedení zakázek - inženýrská činnost</t>
  </si>
  <si>
    <t>2. FVE MATERIÁL</t>
  </si>
  <si>
    <t>%</t>
  </si>
  <si>
    <t>3. MONTÁŽNÍ MATERIÁL</t>
  </si>
  <si>
    <t>RE</t>
  </si>
  <si>
    <t>KABEL FTP cat5E</t>
  </si>
  <si>
    <t>Tlačítko Central stop</t>
  </si>
  <si>
    <t>DC konektory MC4 (samec+samice)</t>
  </si>
  <si>
    <t>Ocelová trubka DN50mm</t>
  </si>
  <si>
    <t>Ocelová trubka DN25mm</t>
  </si>
  <si>
    <t>Ostatní pomocný montážní materiál (% z ceny kabeláže a montážního materiálu)</t>
  </si>
  <si>
    <t>4. MONTÁŽNÍ PRÁCE</t>
  </si>
  <si>
    <t>Podružný materiál (% z ceny FVE materiálu)</t>
  </si>
  <si>
    <t>Montáž konstrukce FVE</t>
  </si>
  <si>
    <t>Montáž FVE panelu</t>
  </si>
  <si>
    <t>Uvedení do provozu FVE elektrárny</t>
  </si>
  <si>
    <t>RFVE</t>
  </si>
  <si>
    <t>Zapojení vodičů na straně rozvaděčů a periferií</t>
  </si>
  <si>
    <t>Přesun materiálu v místě stavby (jeřáb, plošina)</t>
  </si>
  <si>
    <t>Komplexní zkoušky a odladění systému FVE</t>
  </si>
  <si>
    <t>Betonové bloky pro zatížení hliníkové konstrukce</t>
  </si>
  <si>
    <t>kg</t>
  </si>
  <si>
    <t>(BEST Karo)</t>
  </si>
  <si>
    <t>SOLÁRNÍ KABEL SOL 1x6mm2, UV odolný</t>
  </si>
  <si>
    <t>Výrobní dokumentace rozvaděčů</t>
  </si>
  <si>
    <t>RFD</t>
  </si>
  <si>
    <t>Rozvodnice, krytí IP 66/20, včetně svodiče přepětí pro string FVP, typ T1+T2, včetně montážního příslušenství</t>
  </si>
  <si>
    <t>RH</t>
  </si>
  <si>
    <t>Úprava stávajícího hlavního rozvaděče RH vč. materiálu (kabel, vypínač, jističe, relé,..)</t>
  </si>
  <si>
    <t>Vizualizace systému pro vzdálený dohled</t>
  </si>
  <si>
    <t>45.</t>
  </si>
  <si>
    <t>Vytvoření svodů FVE + uzemnění a pospojování</t>
  </si>
  <si>
    <t>VODIČ CYA 10</t>
  </si>
  <si>
    <t>VODIČ CYA 6</t>
  </si>
  <si>
    <t>KABEL H07RN-F 5Gx10mm2</t>
  </si>
  <si>
    <t>KABEL CXKH-V-O P60-R B2CAS1D0 2x1,5mm2</t>
  </si>
  <si>
    <t>KABEL CYKY 2x1,5</t>
  </si>
  <si>
    <t>KABEL PRAFLAGUARD F 2x2x0,8 P90-R</t>
  </si>
  <si>
    <t>Protipožární zapravení tras FVS</t>
  </si>
  <si>
    <t>Úprava stávajícího bleskosvodu vč. projektu a revize</t>
  </si>
  <si>
    <t>Revize projektu PBŘ</t>
  </si>
  <si>
    <t>Posudek statika</t>
  </si>
  <si>
    <t>46.</t>
  </si>
  <si>
    <t>47.</t>
  </si>
  <si>
    <t>Osazení rozvaděče RFVE</t>
  </si>
  <si>
    <t>Osazení a kompletace podružných rozvodnic a zařízení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</si>
  <si>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</si>
  <si>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</si>
  <si>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</si>
  <si>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</si>
  <si>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</si>
  <si>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</si>
  <si>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</si>
  <si>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</si>
  <si>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</si>
  <si>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</si>
  <si>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</si>
  <si>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</si>
  <si>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</si>
  <si>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</si>
  <si>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</si>
  <si>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</si>
  <si>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Autorský dozor (účast projektanta VPD na stavbě)</t>
  </si>
  <si>
    <t>Optimizér pro FVP 600 W</t>
  </si>
  <si>
    <t>Vybudování přístřešku pro FVS</t>
  </si>
  <si>
    <t>DTSU666 5(80)A</t>
  </si>
  <si>
    <t>SolidRail</t>
  </si>
  <si>
    <t>Hliníková univerzální střešní konstrukce na plochou střechu
střechu K2 systém viz specifikace příloha</t>
  </si>
  <si>
    <t>KABEL H07RN-F 5Gx6mm2</t>
  </si>
  <si>
    <t>Nástěnný rozváděč oceloplechový, krytí IP 66/20, včetně příslušenství, rozměry 600 x 1200 x 250 mm (vč. prostorové rezervy v rozváděči min. 20%), ochrana dle ČSN 33 2000-4-41 samočinným odpojením vadné části v síti TN-S, barva RAL 7032.
Další příslušenství rozvaděče:montážní deska, svodiče přepětí FVE T1+T2, přepěťová ochrana II. st., jištěné vývody pro danou technologii, pomocná relé, pomocné kontakty, stykače atp., proudové chrániče typu B, svorky, kabelové průchodky, kapsa na dokumentaci.</t>
  </si>
  <si>
    <t>LR5-66HIH-510M</t>
  </si>
  <si>
    <t>Routery pro optimizéry</t>
  </si>
  <si>
    <t>X3-ULT-25</t>
  </si>
  <si>
    <t xml:space="preserve">Třífázový hybridní měnič </t>
  </si>
  <si>
    <t>T-BAT H R25.2</t>
  </si>
  <si>
    <t>RACK 32U 600x800x1533mm</t>
  </si>
  <si>
    <t>Smart meter, 3 fázový, 0-80A, vč. 3 měřících traf 125A / 40mA</t>
  </si>
  <si>
    <t>Instalace FVE objekt TURISTCENTRUM - Dvorce</t>
  </si>
  <si>
    <t>Smetanova 284, Dvorce 793 68, Česko</t>
  </si>
  <si>
    <t>Nový elektroměrový rozvaděč pro nepřímé měření RE vč. materiálu (elektroměrová skříň,kabel, vypínač, jističe, relé,..), vč. instalace</t>
  </si>
  <si>
    <t>Baterie do RACKu celkem 49,9 kWh</t>
  </si>
  <si>
    <t xml:space="preserve"> Příloha č. 5 ZD – Výkaz výměr</t>
  </si>
  <si>
    <t>VÝKAZ VÝMĚR</t>
  </si>
  <si>
    <t>Název zakázky :</t>
  </si>
  <si>
    <t>Střešní instalace fotovoltaického systému a baterie a zpevnění krovu střechy Turistcentra pro Obec Dvorce</t>
  </si>
  <si>
    <t>Fotovoltaický monokrystalický panel, 510 Wp, LR5-66HIH-510M</t>
  </si>
  <si>
    <t>Chránička KOPOFLEX 40 KF 09040 UVFA černá UV stabilní 40mm</t>
  </si>
  <si>
    <t>5.ZESÍLENÍ KONSTRUKCE KROVU</t>
  </si>
  <si>
    <t>Montáž doplnění části střešní vazby hranoly hoblovanými průřezové pl přes 120 do 224 cm2</t>
  </si>
  <si>
    <t>hranol stavební řezivo průřezu do 224cm2 přes dl 8m</t>
  </si>
  <si>
    <t>m3</t>
  </si>
  <si>
    <t>Montáž doplnění části střešní vazby hranoly hoblovanými průřezové pl přes 224 do 288 cm2</t>
  </si>
  <si>
    <t>hranol stavební řezivo průřezu do 288cm2 do dl 6m</t>
  </si>
  <si>
    <t>Montáž doplnění části střešní vazby hranoly hoblovanými průřezové pl přes 288 do 450 cm2</t>
  </si>
  <si>
    <t>hranol stavební řezivo průřezu do 450cm2 do dl 6m</t>
  </si>
  <si>
    <t>Napouštěcí dvojnásobný syntetický biocidní nátěr tesařských konstrukcí zabudovaných do konstrukce</t>
  </si>
  <si>
    <t>m2</t>
  </si>
  <si>
    <t>Hodinová zúčtovací sazba tesař odborný</t>
  </si>
  <si>
    <t>Svorník M12</t>
  </si>
  <si>
    <t>kus</t>
  </si>
  <si>
    <t>vrut ocelový FeZn drážka hvězdicová talířová hlava jednochodý závit 8x180mm</t>
  </si>
  <si>
    <t>100 kus</t>
  </si>
  <si>
    <t>vrut ocelový FeZn drážka hvězdicová talířová hlava jednochodý závit 8x80mm</t>
  </si>
  <si>
    <t>Ocelový koutový prvek 90st 130x130x90x2,5 ( s prolisem)</t>
  </si>
  <si>
    <t>Ostatní spojovací materiál a pomocný montážní materiál</t>
  </si>
  <si>
    <t>bal</t>
  </si>
  <si>
    <t xml:space="preserve">Náklady na dopravu </t>
  </si>
  <si>
    <t>Náklady na přesun hmot do půdního prostoru</t>
  </si>
  <si>
    <t xml:space="preserve">Rozebrání a opětové položení části střechy </t>
  </si>
  <si>
    <t>Dokončovací  práce, vyčištění prostoru od veškeré stavební činnosti a nečistot</t>
  </si>
  <si>
    <t>64.</t>
  </si>
  <si>
    <t>65.</t>
  </si>
  <si>
    <t>66.</t>
  </si>
  <si>
    <t>6. UVEDENÍ DO PROVOZU</t>
  </si>
  <si>
    <t>7. OSTATNÍ SLUŽBY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</si>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</sst>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#,##0\ &quot;Kč&quot;"/>
  </numFmts>
  <fonts count="49">
    <font>
      <sz val="10"/>
      <name val="Arial CE"/>
      <charset val="238"/>
    </font>
    <font>
      <b/>
      <sz val="10"/>
      <name val="Arial CE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MS Sans Serif"/>
      <family val="2"/>
      <charset val="238"/>
    </font>
    <font>
      <sz val="10"/>
      <name val="Arial PL"/>
    </font>
    <font>
      <b/>
      <sz val="10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 CE"/>
      <family val="2"/>
      <charset val="238"/>
    </font>
    <font>
      <b/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sz val="10"/>
      <color theme="1"/>
      <name val="Arial"/>
      <family val="2"/>
      <charset val="238"/>
    </font>
    <font>
      <sz val="16"/>
      <name val="Arial Black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color rgb="FFFF0000"/>
      <name val="Arial CE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64">
    <xf numFmtId="0" fontId="0" fillId="0" borderId="0"/>
    <xf numFmtId="0" fontId="3" fillId="0" borderId="1" applyNumberFormat="0" applyFill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11" fillId="0" borderId="0"/>
    <xf numFmtId="0" fontId="11" fillId="0" borderId="0"/>
    <xf numFmtId="0" fontId="4" fillId="2" borderId="6" applyNumberFormat="0" applyFont="0" applyAlignment="0" applyProtection="0"/>
    <xf numFmtId="0" fontId="12" fillId="0" borderId="7" applyNumberFormat="0" applyFill="0" applyAlignment="0" applyProtection="0"/>
    <xf numFmtId="0" fontId="13" fillId="3" borderId="0" applyNumberFormat="0" applyBorder="0" applyAlignment="0" applyProtection="0"/>
    <xf numFmtId="0" fontId="28" fillId="0" borderId="0"/>
    <xf numFmtId="0" fontId="12" fillId="0" borderId="0" applyNumberFormat="0" applyFill="0" applyBorder="0" applyAlignment="0" applyProtection="0"/>
    <xf numFmtId="0" fontId="14" fillId="4" borderId="8" applyNumberFormat="0" applyAlignment="0" applyProtection="0"/>
    <xf numFmtId="0" fontId="15" fillId="8" borderId="8" applyNumberFormat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</cellStyleXfs>
  <cellXfs count="90">
    <xf numFmtId="0" fontId="0" fillId="0" borderId="0" xfId="0"/>
    <xf numFmtId="0" fontId="1" fillId="13" borderId="0" xfId="47" applyFont="1" applyFill="1" applyAlignment="1">
      <alignment vertical="center"/>
    </xf>
    <xf numFmtId="0" fontId="11" fillId="0" borderId="0" xfId="47" applyAlignment="1">
      <alignment vertical="center"/>
    </xf>
    <xf numFmtId="49" fontId="34" fillId="13" borderId="16" xfId="47" applyNumberFormat="1" applyFont="1" applyFill="1" applyBorder="1" applyAlignment="1">
      <alignment horizontal="center" vertical="center"/>
    </xf>
    <xf numFmtId="0" fontId="34" fillId="13" borderId="17" xfId="47" applyFont="1" applyFill="1" applyBorder="1" applyAlignment="1">
      <alignment horizontal="center" vertical="center"/>
    </xf>
    <xf numFmtId="4" fontId="34" fillId="13" borderId="17" xfId="47" applyNumberFormat="1" applyFont="1" applyFill="1" applyBorder="1" applyAlignment="1">
      <alignment horizontal="center" vertical="center"/>
    </xf>
    <xf numFmtId="4" fontId="34" fillId="13" borderId="18" xfId="47" applyNumberFormat="1" applyFont="1" applyFill="1" applyBorder="1" applyAlignment="1">
      <alignment horizontal="center" vertical="center"/>
    </xf>
    <xf numFmtId="0" fontId="34" fillId="13" borderId="21" xfId="47" applyFont="1" applyFill="1" applyBorder="1" applyAlignment="1">
      <alignment horizontal="center" vertical="center"/>
    </xf>
    <xf numFmtId="0" fontId="34" fillId="13" borderId="22" xfId="47" applyFont="1" applyFill="1" applyBorder="1" applyAlignment="1">
      <alignment horizontal="center" vertical="center" wrapText="1"/>
    </xf>
    <xf numFmtId="4" fontId="11" fillId="0" borderId="0" xfId="47" applyNumberFormat="1" applyAlignment="1">
      <alignment vertical="center"/>
    </xf>
    <xf numFmtId="4" fontId="1" fillId="0" borderId="11" xfId="47" applyNumberFormat="1" applyFont="1" applyBorder="1" applyAlignment="1">
      <alignment vertical="center"/>
    </xf>
    <xf numFmtId="4" fontId="41" fillId="0" borderId="14" xfId="47" applyNumberFormat="1" applyFont="1" applyBorder="1" applyAlignment="1">
      <alignment horizontal="left" vertical="center"/>
    </xf>
    <xf numFmtId="0" fontId="1" fillId="0" borderId="0" xfId="47" applyFont="1" applyAlignment="1">
      <alignment horizontal="left" vertical="center"/>
    </xf>
    <xf numFmtId="0" fontId="1" fillId="0" borderId="0" xfId="47" applyFont="1" applyAlignment="1">
      <alignment horizontal="left" vertical="center" wrapText="1"/>
    </xf>
    <xf numFmtId="0" fontId="11" fillId="0" borderId="0" xfId="47" applyAlignment="1">
      <alignment horizontal="center" vertical="center"/>
    </xf>
    <xf numFmtId="4" fontId="11" fillId="0" borderId="0" xfId="47" applyNumberFormat="1" applyAlignment="1">
      <alignment horizontal="center" vertical="center"/>
    </xf>
    <xf numFmtId="0" fontId="42" fillId="0" borderId="31" xfId="47" applyFont="1" applyBorder="1" applyAlignment="1">
      <alignment horizontal="left" vertical="center" shrinkToFit="1"/>
    </xf>
    <xf numFmtId="0" fontId="1" fillId="0" borderId="12" xfId="47" applyFont="1" applyBorder="1" applyAlignment="1">
      <alignment horizontal="left" vertical="center"/>
    </xf>
    <xf numFmtId="0" fontId="4" fillId="0" borderId="12" xfId="47" applyFont="1" applyBorder="1" applyAlignment="1">
      <alignment horizontal="center" vertical="center"/>
    </xf>
    <xf numFmtId="4" fontId="36" fillId="0" borderId="12" xfId="47" applyNumberFormat="1" applyFont="1" applyBorder="1" applyAlignment="1">
      <alignment horizontal="left" vertical="center" shrinkToFit="1"/>
    </xf>
    <xf numFmtId="4" fontId="11" fillId="0" borderId="12" xfId="47" applyNumberFormat="1" applyBorder="1" applyAlignment="1">
      <alignment horizontal="left" vertical="center" shrinkToFit="1"/>
    </xf>
    <xf numFmtId="0" fontId="11" fillId="0" borderId="19" xfId="47" applyBorder="1" applyAlignment="1">
      <alignment horizontal="left" vertical="center" shrinkToFit="1"/>
    </xf>
    <xf numFmtId="0" fontId="18" fillId="0" borderId="0" xfId="47" applyFont="1" applyAlignment="1">
      <alignment horizontal="center" vertical="center"/>
    </xf>
    <xf numFmtId="0" fontId="11" fillId="0" borderId="0" xfId="47" applyAlignment="1">
      <alignment horizontal="left" vertical="center" wrapText="1"/>
    </xf>
    <xf numFmtId="0" fontId="30" fillId="0" borderId="15" xfId="47" applyFont="1" applyBorder="1" applyAlignment="1">
      <alignment horizontal="center" vertical="center"/>
    </xf>
    <xf numFmtId="0" fontId="25" fillId="0" borderId="23" xfId="47" applyFont="1" applyBorder="1" applyAlignment="1">
      <alignment horizontal="center" vertical="center"/>
    </xf>
    <xf numFmtId="49" fontId="26" fillId="0" borderId="20" xfId="0" applyNumberFormat="1" applyFont="1" applyBorder="1" applyAlignment="1">
      <alignment horizontal="left" vertical="center" wrapText="1"/>
    </xf>
    <xf numFmtId="4" fontId="30" fillId="0" borderId="15" xfId="47" applyNumberFormat="1" applyFont="1" applyBorder="1" applyAlignment="1">
      <alignment horizontal="center" vertical="center"/>
    </xf>
    <xf numFmtId="4" fontId="30" fillId="0" borderId="15" xfId="47" applyNumberFormat="1" applyFont="1" applyBorder="1" applyAlignment="1">
      <alignment vertical="center"/>
    </xf>
    <xf numFmtId="0" fontId="23" fillId="0" borderId="0" xfId="47" applyFont="1" applyAlignment="1">
      <alignment vertical="center"/>
    </xf>
    <xf numFmtId="0" fontId="24" fillId="0" borderId="0" xfId="47" applyFont="1" applyAlignment="1">
      <alignment vertical="center"/>
    </xf>
    <xf numFmtId="0" fontId="26" fillId="14" borderId="10" xfId="47" applyFont="1" applyFill="1" applyBorder="1" applyAlignment="1">
      <alignment horizontal="center" vertical="center"/>
    </xf>
    <xf numFmtId="49" fontId="37" fillId="14" borderId="10" xfId="47" applyNumberFormat="1" applyFont="1" applyFill="1" applyBorder="1" applyAlignment="1">
      <alignment horizontal="left" vertical="center"/>
    </xf>
    <xf numFmtId="0" fontId="37" fillId="14" borderId="0" xfId="47" applyFont="1" applyFill="1" applyAlignment="1">
      <alignment horizontal="left" vertical="center"/>
    </xf>
    <xf numFmtId="0" fontId="33" fillId="14" borderId="24" xfId="47" applyFont="1" applyFill="1" applyBorder="1" applyAlignment="1">
      <alignment horizontal="center" vertical="center"/>
    </xf>
    <xf numFmtId="4" fontId="33" fillId="14" borderId="10" xfId="47" applyNumberFormat="1" applyFont="1" applyFill="1" applyBorder="1" applyAlignment="1">
      <alignment horizontal="right" vertical="center"/>
    </xf>
    <xf numFmtId="4" fontId="35" fillId="14" borderId="10" xfId="47" applyNumberFormat="1" applyFont="1" applyFill="1" applyBorder="1" applyAlignment="1">
      <alignment vertical="center"/>
    </xf>
    <xf numFmtId="0" fontId="26" fillId="0" borderId="0" xfId="47" applyFont="1" applyAlignment="1">
      <alignment vertical="center"/>
    </xf>
    <xf numFmtId="0" fontId="27" fillId="0" borderId="0" xfId="47" applyFont="1" applyAlignment="1">
      <alignment vertical="center"/>
    </xf>
    <xf numFmtId="3" fontId="26" fillId="0" borderId="0" xfId="47" applyNumberFormat="1" applyFont="1" applyAlignment="1">
      <alignment vertical="center"/>
    </xf>
    <xf numFmtId="0" fontId="26" fillId="0" borderId="10" xfId="47" applyFont="1" applyBorder="1" applyAlignment="1">
      <alignment horizontal="center" vertical="center"/>
    </xf>
    <xf numFmtId="0" fontId="32" fillId="0" borderId="10" xfId="47" applyFont="1" applyBorder="1" applyAlignment="1">
      <alignment horizontal="center" vertical="center"/>
    </xf>
    <xf numFmtId="4" fontId="26" fillId="0" borderId="10" xfId="47" applyNumberFormat="1" applyFont="1" applyBorder="1" applyAlignment="1">
      <alignment horizontal="center" vertical="center"/>
    </xf>
    <xf numFmtId="4" fontId="26" fillId="0" borderId="10" xfId="47" applyNumberFormat="1" applyFont="1" applyBorder="1" applyAlignment="1">
      <alignment vertical="center"/>
    </xf>
    <xf numFmtId="0" fontId="21" fillId="0" borderId="0" xfId="47" applyFont="1" applyAlignment="1">
      <alignment vertical="center" wrapText="1"/>
    </xf>
    <xf numFmtId="0" fontId="19" fillId="0" borderId="0" xfId="47" applyFont="1" applyAlignment="1">
      <alignment vertical="center"/>
    </xf>
    <xf numFmtId="0" fontId="22" fillId="0" borderId="10" xfId="47" applyFont="1" applyBorder="1" applyAlignment="1">
      <alignment horizontal="center" vertical="center"/>
    </xf>
    <xf numFmtId="0" fontId="31" fillId="0" borderId="10" xfId="47" applyFont="1" applyBorder="1" applyAlignment="1">
      <alignment horizontal="center" vertical="center"/>
    </xf>
    <xf numFmtId="0" fontId="31" fillId="0" borderId="25" xfId="47" applyFont="1" applyBorder="1" applyAlignment="1">
      <alignment horizontal="left" vertical="center" wrapText="1"/>
    </xf>
    <xf numFmtId="0" fontId="31" fillId="0" borderId="10" xfId="47" applyFont="1" applyBorder="1" applyAlignment="1">
      <alignment horizontal="center" vertical="center" shrinkToFit="1"/>
    </xf>
    <xf numFmtId="4" fontId="31" fillId="0" borderId="10" xfId="47" applyNumberFormat="1" applyFont="1" applyBorder="1" applyAlignment="1">
      <alignment horizontal="center" vertical="center"/>
    </xf>
    <xf numFmtId="4" fontId="31" fillId="0" borderId="10" xfId="47" applyNumberFormat="1" applyFont="1" applyBorder="1" applyAlignment="1">
      <alignment vertical="center"/>
    </xf>
    <xf numFmtId="0" fontId="20" fillId="0" borderId="0" xfId="47" applyFont="1" applyAlignment="1">
      <alignment vertical="center"/>
    </xf>
    <xf numFmtId="0" fontId="26" fillId="0" borderId="10" xfId="47" applyFont="1" applyBorder="1" applyAlignment="1">
      <alignment horizontal="center" vertical="center" wrapText="1"/>
    </xf>
    <xf numFmtId="4" fontId="43" fillId="0" borderId="10" xfId="47" applyNumberFormat="1" applyFont="1" applyBorder="1" applyAlignment="1">
      <alignment vertical="center"/>
    </xf>
    <xf numFmtId="4" fontId="26" fillId="0" borderId="0" xfId="47" applyNumberFormat="1" applyFont="1" applyAlignment="1">
      <alignment horizontal="center" vertical="center"/>
    </xf>
    <xf numFmtId="3" fontId="11" fillId="0" borderId="0" xfId="47" applyNumberFormat="1" applyAlignment="1">
      <alignment vertical="center"/>
    </xf>
    <xf numFmtId="49" fontId="26" fillId="0" borderId="27" xfId="0" applyNumberFormat="1" applyFont="1" applyBorder="1" applyAlignment="1">
      <alignment horizontal="left" vertical="center" wrapText="1"/>
    </xf>
    <xf numFmtId="0" fontId="11" fillId="0" borderId="13" xfId="47" applyBorder="1" applyAlignment="1">
      <alignment vertical="center"/>
    </xf>
    <xf numFmtId="0" fontId="22" fillId="0" borderId="10" xfId="47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4" fontId="22" fillId="0" borderId="10" xfId="47" applyNumberFormat="1" applyFont="1" applyBorder="1" applyAlignment="1">
      <alignment horizontal="center" vertical="center" wrapText="1"/>
    </xf>
    <xf numFmtId="4" fontId="22" fillId="0" borderId="10" xfId="47" applyNumberFormat="1" applyFont="1" applyBorder="1" applyAlignment="1">
      <alignment vertical="center"/>
    </xf>
    <xf numFmtId="49" fontId="26" fillId="0" borderId="26" xfId="0" applyNumberFormat="1" applyFont="1" applyBorder="1" applyAlignment="1">
      <alignment horizontal="left" vertical="center" wrapText="1"/>
    </xf>
    <xf numFmtId="0" fontId="45" fillId="0" borderId="10" xfId="47" applyFont="1" applyBorder="1" applyAlignment="1">
      <alignment horizontal="center" vertical="center"/>
    </xf>
    <xf numFmtId="0" fontId="46" fillId="0" borderId="10" xfId="47" applyFont="1" applyBorder="1" applyAlignment="1">
      <alignment horizontal="left" vertical="center" wrapText="1"/>
    </xf>
    <xf numFmtId="0" fontId="46" fillId="0" borderId="10" xfId="0" applyFont="1" applyBorder="1" applyAlignment="1">
      <alignment horizontal="center" vertical="center" wrapText="1"/>
    </xf>
    <xf numFmtId="4" fontId="46" fillId="0" borderId="10" xfId="47" applyNumberFormat="1" applyFont="1" applyBorder="1" applyAlignment="1">
      <alignment horizontal="center" vertical="center" wrapText="1"/>
    </xf>
    <xf numFmtId="4" fontId="46" fillId="0" borderId="10" xfId="47" applyNumberFormat="1" applyFont="1" applyBorder="1" applyAlignment="1">
      <alignment vertical="center"/>
    </xf>
    <xf numFmtId="0" fontId="47" fillId="0" borderId="0" xfId="47" applyFont="1" applyAlignment="1">
      <alignment vertical="center"/>
    </xf>
    <xf numFmtId="0" fontId="48" fillId="0" borderId="0" xfId="47" applyFont="1" applyAlignment="1">
      <alignment vertical="center" wrapText="1"/>
    </xf>
    <xf numFmtId="0" fontId="33" fillId="15" borderId="10" xfId="47" applyFont="1" applyFill="1" applyBorder="1" applyAlignment="1">
      <alignment horizontal="center" vertical="center"/>
    </xf>
    <xf numFmtId="49" fontId="38" fillId="15" borderId="10" xfId="47" applyNumberFormat="1" applyFont="1" applyFill="1" applyBorder="1" applyAlignment="1">
      <alignment horizontal="left" vertical="center"/>
    </xf>
    <xf numFmtId="0" fontId="37" fillId="15" borderId="10" xfId="47" applyFont="1" applyFill="1" applyBorder="1" applyAlignment="1">
      <alignment horizontal="left" vertical="center"/>
    </xf>
    <xf numFmtId="4" fontId="33" fillId="15" borderId="10" xfId="47" applyNumberFormat="1" applyFont="1" applyFill="1" applyBorder="1" applyAlignment="1">
      <alignment horizontal="right" vertical="center"/>
    </xf>
    <xf numFmtId="164" fontId="35" fillId="15" borderId="10" xfId="47" applyNumberFormat="1" applyFont="1" applyFill="1" applyBorder="1" applyAlignment="1">
      <alignment vertical="center"/>
    </xf>
    <xf numFmtId="0" fontId="11" fillId="0" borderId="10" xfId="47" applyBorder="1" applyAlignment="1">
      <alignment horizontal="center" vertical="center"/>
    </xf>
    <xf numFmtId="0" fontId="11" fillId="0" borderId="10" xfId="47" applyBorder="1" applyAlignment="1">
      <alignment horizontal="left" vertical="center" wrapText="1"/>
    </xf>
    <xf numFmtId="4" fontId="11" fillId="0" borderId="10" xfId="47" applyNumberFormat="1" applyBorder="1" applyAlignment="1">
      <alignment horizontal="center" vertical="center"/>
    </xf>
    <xf numFmtId="4" fontId="11" fillId="0" borderId="10" xfId="47" applyNumberFormat="1" applyBorder="1" applyAlignment="1">
      <alignment vertical="center"/>
    </xf>
    <xf numFmtId="49" fontId="11" fillId="0" borderId="29" xfId="47" applyNumberFormat="1" applyBorder="1" applyAlignment="1">
      <alignment horizontal="center" vertical="center"/>
    </xf>
    <xf numFmtId="49" fontId="11" fillId="0" borderId="12" xfId="47" applyNumberFormat="1" applyBorder="1" applyAlignment="1">
      <alignment horizontal="center" vertical="center"/>
    </xf>
    <xf numFmtId="0" fontId="26" fillId="0" borderId="0" xfId="47" applyFont="1" applyAlignment="1">
      <alignment horizontal="left" vertical="center"/>
    </xf>
    <xf numFmtId="0" fontId="44" fillId="0" borderId="0" xfId="47" applyFont="1" applyAlignment="1">
      <alignment horizontal="center" vertical="center"/>
    </xf>
    <xf numFmtId="0" fontId="44" fillId="0" borderId="12" xfId="47" applyFont="1" applyBorder="1" applyAlignment="1">
      <alignment horizontal="center" vertical="center"/>
    </xf>
    <xf numFmtId="0" fontId="11" fillId="0" borderId="28" xfId="47" applyBorder="1" applyAlignment="1">
      <alignment horizontal="center" vertical="center"/>
    </xf>
    <xf numFmtId="0" fontId="11" fillId="0" borderId="11" xfId="47" applyBorder="1" applyAlignment="1">
      <alignment horizontal="center" vertical="center"/>
    </xf>
    <xf numFmtId="0" fontId="1" fillId="0" borderId="11" xfId="47" applyFont="1" applyBorder="1" applyAlignment="1">
      <alignment horizontal="left" vertical="center" wrapText="1"/>
    </xf>
    <xf numFmtId="0" fontId="11" fillId="0" borderId="30" xfId="47" applyBorder="1" applyAlignment="1">
      <alignment horizontal="center" vertical="center"/>
    </xf>
    <xf numFmtId="0" fontId="11" fillId="0" borderId="0" xfId="47" applyAlignment="1">
      <alignment horizontal="center" vertical="center"/>
    </xf>
  </cellXfs>
  <cellStyles count="64">
    <cellStyle name="Celkem" xfId="1" builtinId="25" customBuiltin="1"/>
    <cellStyle name="čárky 2" xfId="2" xr:uid="{00000000-0005-0000-0000-000001000000}"/>
    <cellStyle name="čárky 2 2" xfId="3" xr:uid="{00000000-0005-0000-0000-000002000000}"/>
    <cellStyle name="čárky 2 3" xfId="4" xr:uid="{00000000-0005-0000-0000-000003000000}"/>
    <cellStyle name="čárky 2 4" xfId="5" xr:uid="{00000000-0005-0000-0000-000004000000}"/>
    <cellStyle name="čárky 2 5" xfId="6" xr:uid="{00000000-0005-0000-0000-000005000000}"/>
    <cellStyle name="Kontrolní buňka" xfId="7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ev" xfId="12" builtinId="15" customBuiltin="1"/>
    <cellStyle name="Neutrální" xfId="13" builtinId="28" customBuiltin="1"/>
    <cellStyle name="Normal_Kalkulacja" xfId="14" xr:uid="{00000000-0005-0000-0000-00000D000000}"/>
    <cellStyle name="Normální" xfId="0" builtinId="0"/>
    <cellStyle name="normální 2 10" xfId="15" xr:uid="{00000000-0005-0000-0000-00000F000000}"/>
    <cellStyle name="normální 2 11" xfId="16" xr:uid="{00000000-0005-0000-0000-000010000000}"/>
    <cellStyle name="normální 2 12" xfId="17" xr:uid="{00000000-0005-0000-0000-000011000000}"/>
    <cellStyle name="normální 2 13" xfId="18" xr:uid="{00000000-0005-0000-0000-000012000000}"/>
    <cellStyle name="normální 2 14" xfId="19" xr:uid="{00000000-0005-0000-0000-000013000000}"/>
    <cellStyle name="normální 2 15" xfId="20" xr:uid="{00000000-0005-0000-0000-000014000000}"/>
    <cellStyle name="normální 2 16" xfId="21" xr:uid="{00000000-0005-0000-0000-000015000000}"/>
    <cellStyle name="normální 2 17" xfId="22" xr:uid="{00000000-0005-0000-0000-000016000000}"/>
    <cellStyle name="normální 2 18" xfId="23" xr:uid="{00000000-0005-0000-0000-000017000000}"/>
    <cellStyle name="normální 2 19" xfId="24" xr:uid="{00000000-0005-0000-0000-000018000000}"/>
    <cellStyle name="normální 2 2" xfId="25" xr:uid="{00000000-0005-0000-0000-000019000000}"/>
    <cellStyle name="normální 2 20" xfId="26" xr:uid="{00000000-0005-0000-0000-00001A000000}"/>
    <cellStyle name="normální 2 21" xfId="27" xr:uid="{00000000-0005-0000-0000-00001B000000}"/>
    <cellStyle name="normální 2 22" xfId="28" xr:uid="{00000000-0005-0000-0000-00001C000000}"/>
    <cellStyle name="normální 2 23" xfId="29" xr:uid="{00000000-0005-0000-0000-00001D000000}"/>
    <cellStyle name="normální 2 24" xfId="30" xr:uid="{00000000-0005-0000-0000-00001E000000}"/>
    <cellStyle name="normální 2 25" xfId="31" xr:uid="{00000000-0005-0000-0000-00001F000000}"/>
    <cellStyle name="normální 2 26" xfId="32" xr:uid="{00000000-0005-0000-0000-000020000000}"/>
    <cellStyle name="normální 2 27" xfId="33" xr:uid="{00000000-0005-0000-0000-000021000000}"/>
    <cellStyle name="normální 2 28" xfId="34" xr:uid="{00000000-0005-0000-0000-000022000000}"/>
    <cellStyle name="normální 2 29" xfId="35" xr:uid="{00000000-0005-0000-0000-000023000000}"/>
    <cellStyle name="normální 2 3" xfId="36" xr:uid="{00000000-0005-0000-0000-000024000000}"/>
    <cellStyle name="normální 2 4" xfId="37" xr:uid="{00000000-0005-0000-0000-000025000000}"/>
    <cellStyle name="normální 2 5" xfId="38" xr:uid="{00000000-0005-0000-0000-000026000000}"/>
    <cellStyle name="normální 2 6" xfId="39" xr:uid="{00000000-0005-0000-0000-000027000000}"/>
    <cellStyle name="normální 2 7" xfId="40" xr:uid="{00000000-0005-0000-0000-000028000000}"/>
    <cellStyle name="normální 2 8" xfId="41" xr:uid="{00000000-0005-0000-0000-000029000000}"/>
    <cellStyle name="normální 2 9" xfId="42" xr:uid="{00000000-0005-0000-0000-00002A000000}"/>
    <cellStyle name="normální 4" xfId="43" xr:uid="{00000000-0005-0000-0000-00002B000000}"/>
    <cellStyle name="normální 5 2" xfId="44" xr:uid="{00000000-0005-0000-0000-00002C000000}"/>
    <cellStyle name="normální 6" xfId="45" xr:uid="{00000000-0005-0000-0000-00002D000000}"/>
    <cellStyle name="normální 7 2" xfId="46" xr:uid="{00000000-0005-0000-0000-00002E000000}"/>
    <cellStyle name="normální_POL.XLS" xfId="47" xr:uid="{00000000-0005-0000-0000-00002F000000}"/>
    <cellStyle name="Normalny_Pr1taa2000A" xfId="48" xr:uid="{00000000-0005-0000-0000-000030000000}"/>
    <cellStyle name="Poznámka" xfId="49" builtinId="10" customBuiltin="1"/>
    <cellStyle name="Propojená buňka" xfId="50" builtinId="24" customBuiltin="1"/>
    <cellStyle name="Správně" xfId="51" builtinId="26" customBuiltin="1"/>
    <cellStyle name="Standard_aktuell" xfId="52" xr:uid="{00000000-0005-0000-0000-000034000000}"/>
    <cellStyle name="Text upozornění" xfId="53" builtinId="11" customBuiltin="1"/>
    <cellStyle name="Vstup" xfId="54" builtinId="20" customBuiltin="1"/>
    <cellStyle name="Výpočet" xfId="55" builtinId="22" customBuiltin="1"/>
    <cellStyle name="Výstup" xfId="56" builtinId="21" customBuiltin="1"/>
    <cellStyle name="Vysvětlující text" xfId="57" builtinId="53" customBuiltin="1"/>
    <cellStyle name="Zvýraznění 1" xfId="58" builtinId="29" customBuiltin="1"/>
    <cellStyle name="Zvýraznění 2" xfId="59" builtinId="33" customBuiltin="1"/>
    <cellStyle name="Zvýraznění 3" xfId="60" builtinId="37" customBuiltin="1"/>
    <cellStyle name="Zvýraznění 4" xfId="61" builtinId="41" customBuiltin="1"/>
    <cellStyle name="Zvýraznění 5" xfId="62" builtinId="45" customBuiltin="1"/>
    <cellStyle name="Zvýraznění 6" xfId="6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9274-EAA1-4011-A4C9-367596B603C5}">
  <sheetPr>
    <pageSetUpPr fitToPage="1"/>
  </sheetPr>
  <dimension ref="A1:BX121"/>
  <sheetViews>
    <sheetView showGridLines="0" tabSelected="1" topLeftCell="A37" zoomScaleNormal="100" zoomScaleSheetLayoutView="100" workbookViewId="0">
      <selection activeCell="G70" sqref="G70"/>
    </sheetView>
  </sheetViews>
  <sheetFormatPr defaultColWidth="9.140625" defaultRowHeight="12.75"/>
  <cols>
    <col min="1" max="1" width="11.42578125" style="14" bestFit="1" customWidth="1"/>
    <col min="2" max="2" width="18.28515625" style="14" customWidth="1"/>
    <col min="3" max="3" width="50.7109375" style="23" customWidth="1"/>
    <col min="4" max="4" width="7.85546875" style="14" customWidth="1"/>
    <col min="5" max="5" width="10.140625" style="15" bestFit="1" customWidth="1"/>
    <col min="6" max="6" width="12.5703125" style="9" customWidth="1"/>
    <col min="7" max="7" width="19.5703125" style="9" customWidth="1"/>
    <col min="8" max="8" width="75.42578125" style="2" customWidth="1"/>
    <col min="9" max="9" width="45.28515625" style="2" customWidth="1"/>
    <col min="10" max="16384" width="9.140625" style="2"/>
  </cols>
  <sheetData>
    <row r="1" spans="1:76">
      <c r="A1" s="82" t="s">
        <v>155</v>
      </c>
      <c r="B1" s="82"/>
      <c r="C1" s="82"/>
    </row>
    <row r="2" spans="1:76" ht="22.5" customHeight="1">
      <c r="A2" s="83" t="s">
        <v>156</v>
      </c>
      <c r="B2" s="83"/>
      <c r="C2" s="83"/>
      <c r="D2" s="83"/>
      <c r="E2" s="83"/>
      <c r="F2" s="83"/>
      <c r="G2" s="83"/>
    </row>
    <row r="3" spans="1:76" ht="14.25" customHeight="1" thickBot="1">
      <c r="A3" s="84"/>
      <c r="B3" s="84"/>
      <c r="C3" s="84"/>
      <c r="D3" s="84"/>
      <c r="E3" s="84"/>
      <c r="F3" s="84"/>
      <c r="G3" s="84"/>
    </row>
    <row r="4" spans="1:76" ht="15.75" customHeight="1" thickTop="1">
      <c r="A4" s="85" t="s">
        <v>2</v>
      </c>
      <c r="B4" s="86"/>
      <c r="C4" s="87" t="s">
        <v>151</v>
      </c>
      <c r="D4" s="87"/>
      <c r="E4" s="87"/>
      <c r="F4" s="10"/>
      <c r="G4" s="11"/>
    </row>
    <row r="5" spans="1:76" ht="15.75" customHeight="1">
      <c r="A5" s="88" t="s">
        <v>3</v>
      </c>
      <c r="B5" s="89"/>
      <c r="C5" s="12" t="s">
        <v>152</v>
      </c>
      <c r="D5" s="13"/>
      <c r="E5" s="13"/>
      <c r="G5" s="16"/>
    </row>
    <row r="6" spans="1:76" ht="15.75" customHeight="1" thickBot="1">
      <c r="A6" s="80" t="s">
        <v>157</v>
      </c>
      <c r="B6" s="81"/>
      <c r="C6" s="17" t="s">
        <v>158</v>
      </c>
      <c r="D6" s="18"/>
      <c r="E6" s="19"/>
      <c r="F6" s="20"/>
      <c r="G6" s="21"/>
    </row>
    <row r="7" spans="1:76" ht="14.25" thickTop="1" thickBot="1">
      <c r="A7" s="22"/>
    </row>
    <row r="8" spans="1:76" s="1" customFormat="1" ht="31.5" customHeight="1" thickBot="1">
      <c r="A8" s="3" t="s">
        <v>52</v>
      </c>
      <c r="B8" s="7" t="s">
        <v>28</v>
      </c>
      <c r="C8" s="8" t="s">
        <v>4</v>
      </c>
      <c r="D8" s="4" t="s">
        <v>5</v>
      </c>
      <c r="E8" s="5" t="s">
        <v>6</v>
      </c>
      <c r="F8" s="5" t="s">
        <v>7</v>
      </c>
      <c r="G8" s="6" t="s">
        <v>8</v>
      </c>
    </row>
    <row r="9" spans="1:76" s="29" customFormat="1">
      <c r="A9" s="24"/>
      <c r="B9" s="25"/>
      <c r="C9" s="26"/>
      <c r="D9" s="24"/>
      <c r="E9" s="27"/>
      <c r="F9" s="28"/>
      <c r="G9" s="28"/>
      <c r="K9" s="30"/>
    </row>
    <row r="10" spans="1:76" s="37" customFormat="1" ht="15.75">
      <c r="A10" s="31"/>
      <c r="B10" s="32"/>
      <c r="C10" s="33" t="s">
        <v>54</v>
      </c>
      <c r="D10" s="34"/>
      <c r="E10" s="35"/>
      <c r="F10" s="32"/>
      <c r="G10" s="36"/>
      <c r="M10" s="38"/>
      <c r="AY10" s="39"/>
      <c r="AZ10" s="39"/>
      <c r="BA10" s="39"/>
      <c r="BB10" s="39"/>
      <c r="BC10" s="39"/>
    </row>
    <row r="11" spans="1:76">
      <c r="A11" s="40"/>
      <c r="B11" s="41"/>
      <c r="C11" s="26"/>
      <c r="D11" s="40"/>
      <c r="E11" s="42"/>
      <c r="F11" s="43"/>
      <c r="G11" s="43"/>
      <c r="I11" s="44"/>
      <c r="K11" s="45"/>
    </row>
    <row r="12" spans="1:76" ht="38.25">
      <c r="A12" s="40" t="s">
        <v>12</v>
      </c>
      <c r="B12" s="40" t="s">
        <v>78</v>
      </c>
      <c r="C12" s="26" t="s">
        <v>153</v>
      </c>
      <c r="D12" s="40" t="s">
        <v>9</v>
      </c>
      <c r="E12" s="42">
        <v>1</v>
      </c>
      <c r="F12" s="43"/>
      <c r="G12" s="43">
        <f>E12*F12</f>
        <v>0</v>
      </c>
      <c r="I12" s="44"/>
      <c r="K12" s="45"/>
    </row>
    <row r="13" spans="1:76" ht="25.5">
      <c r="A13" s="40" t="s">
        <v>13</v>
      </c>
      <c r="B13" s="40" t="s">
        <v>101</v>
      </c>
      <c r="C13" s="26" t="s">
        <v>102</v>
      </c>
      <c r="D13" s="40" t="s">
        <v>9</v>
      </c>
      <c r="E13" s="42">
        <v>1</v>
      </c>
      <c r="F13" s="43"/>
      <c r="G13" s="43">
        <f t="shared" ref="G13:G15" si="0">E13*F13</f>
        <v>0</v>
      </c>
      <c r="I13" s="44"/>
      <c r="K13" s="45"/>
    </row>
    <row r="14" spans="1:76" ht="129" customHeight="1">
      <c r="A14" s="40" t="s">
        <v>14</v>
      </c>
      <c r="B14" s="40" t="s">
        <v>90</v>
      </c>
      <c r="C14" s="26" t="s">
        <v>143</v>
      </c>
      <c r="D14" s="40" t="s">
        <v>9</v>
      </c>
      <c r="E14" s="42">
        <v>1</v>
      </c>
      <c r="F14" s="43"/>
      <c r="G14" s="43">
        <f t="shared" si="0"/>
        <v>0</v>
      </c>
      <c r="I14" s="44"/>
      <c r="K14" s="45"/>
    </row>
    <row r="15" spans="1:76" ht="25.5">
      <c r="A15" s="40" t="s">
        <v>53</v>
      </c>
      <c r="B15" s="40" t="s">
        <v>99</v>
      </c>
      <c r="C15" s="26" t="s">
        <v>100</v>
      </c>
      <c r="D15" s="40" t="s">
        <v>9</v>
      </c>
      <c r="E15" s="42">
        <v>11</v>
      </c>
      <c r="F15" s="43"/>
      <c r="G15" s="43">
        <f t="shared" si="0"/>
        <v>0</v>
      </c>
      <c r="I15" s="44"/>
      <c r="K15" s="45"/>
    </row>
    <row r="16" spans="1:76">
      <c r="A16" s="46"/>
      <c r="B16" s="47"/>
      <c r="C16" s="48"/>
      <c r="D16" s="49"/>
      <c r="E16" s="50"/>
      <c r="F16" s="51"/>
      <c r="G16" s="51"/>
      <c r="K16" s="45"/>
      <c r="BW16" s="52"/>
      <c r="BX16" s="52"/>
    </row>
    <row r="17" spans="1:76" s="37" customFormat="1" ht="15.75">
      <c r="A17" s="31"/>
      <c r="B17" s="32"/>
      <c r="C17" s="33" t="s">
        <v>75</v>
      </c>
      <c r="D17" s="34"/>
      <c r="E17" s="35"/>
      <c r="F17" s="32"/>
      <c r="G17" s="36"/>
      <c r="M17" s="38"/>
      <c r="AY17" s="39"/>
      <c r="AZ17" s="39"/>
      <c r="BA17" s="39"/>
      <c r="BB17" s="39"/>
      <c r="BC17" s="39"/>
    </row>
    <row r="18" spans="1:76">
      <c r="A18" s="40"/>
      <c r="B18" s="41"/>
      <c r="C18" s="26"/>
      <c r="D18" s="40"/>
      <c r="E18" s="42"/>
      <c r="F18" s="43"/>
      <c r="G18" s="43"/>
      <c r="I18" s="44"/>
      <c r="K18" s="45"/>
    </row>
    <row r="19" spans="1:76" ht="25.5">
      <c r="A19" s="40" t="s">
        <v>29</v>
      </c>
      <c r="B19" s="40" t="s">
        <v>144</v>
      </c>
      <c r="C19" s="26" t="s">
        <v>159</v>
      </c>
      <c r="D19" s="40" t="s">
        <v>9</v>
      </c>
      <c r="E19" s="42">
        <v>98</v>
      </c>
      <c r="F19" s="43"/>
      <c r="G19" s="43">
        <f>E19*F19</f>
        <v>0</v>
      </c>
      <c r="I19" s="44"/>
      <c r="K19" s="45"/>
    </row>
    <row r="20" spans="1:76">
      <c r="A20" s="40" t="s">
        <v>32</v>
      </c>
      <c r="B20" s="40"/>
      <c r="C20" s="26" t="s">
        <v>137</v>
      </c>
      <c r="D20" s="40" t="s">
        <v>9</v>
      </c>
      <c r="E20" s="42">
        <v>98</v>
      </c>
      <c r="F20" s="43"/>
      <c r="G20" s="43">
        <f t="shared" ref="G20:G28" si="1">E20*F20</f>
        <v>0</v>
      </c>
      <c r="I20" s="44"/>
      <c r="K20" s="45"/>
    </row>
    <row r="21" spans="1:76">
      <c r="A21" s="40"/>
      <c r="B21" s="40"/>
      <c r="C21" s="26" t="s">
        <v>145</v>
      </c>
      <c r="D21" s="40" t="s">
        <v>9</v>
      </c>
      <c r="E21" s="42">
        <v>3</v>
      </c>
      <c r="F21" s="43"/>
      <c r="G21" s="43">
        <f t="shared" ref="G21" si="2">E21*F21</f>
        <v>0</v>
      </c>
      <c r="I21" s="44"/>
      <c r="K21" s="45"/>
    </row>
    <row r="22" spans="1:76">
      <c r="A22" s="40" t="s">
        <v>15</v>
      </c>
      <c r="B22" s="53" t="s">
        <v>146</v>
      </c>
      <c r="C22" s="26" t="s">
        <v>147</v>
      </c>
      <c r="D22" s="40" t="s">
        <v>9</v>
      </c>
      <c r="E22" s="42">
        <v>2</v>
      </c>
      <c r="F22" s="54"/>
      <c r="G22" s="43">
        <f t="shared" si="1"/>
        <v>0</v>
      </c>
      <c r="I22" s="44"/>
      <c r="K22" s="45"/>
    </row>
    <row r="23" spans="1:76">
      <c r="A23" s="40" t="s">
        <v>16</v>
      </c>
      <c r="B23" s="53" t="s">
        <v>148</v>
      </c>
      <c r="C23" s="26" t="s">
        <v>154</v>
      </c>
      <c r="D23" s="40" t="s">
        <v>9</v>
      </c>
      <c r="E23" s="42">
        <v>1</v>
      </c>
      <c r="F23" s="54"/>
      <c r="G23" s="43">
        <f t="shared" si="1"/>
        <v>0</v>
      </c>
      <c r="I23" s="44"/>
      <c r="K23" s="45"/>
    </row>
    <row r="24" spans="1:76">
      <c r="A24" s="40" t="s">
        <v>31</v>
      </c>
      <c r="B24" s="53"/>
      <c r="C24" s="26" t="s">
        <v>149</v>
      </c>
      <c r="D24" s="40" t="s">
        <v>9</v>
      </c>
      <c r="E24" s="42">
        <v>2</v>
      </c>
      <c r="F24" s="54"/>
      <c r="G24" s="43">
        <f t="shared" si="1"/>
        <v>0</v>
      </c>
      <c r="I24" s="44"/>
      <c r="K24" s="45"/>
    </row>
    <row r="25" spans="1:76" ht="25.5">
      <c r="A25" s="40" t="s">
        <v>17</v>
      </c>
      <c r="B25" s="40" t="s">
        <v>139</v>
      </c>
      <c r="C25" s="26" t="s">
        <v>150</v>
      </c>
      <c r="D25" s="40" t="s">
        <v>9</v>
      </c>
      <c r="E25" s="42">
        <v>1</v>
      </c>
      <c r="F25" s="54"/>
      <c r="G25" s="43">
        <f t="shared" si="1"/>
        <v>0</v>
      </c>
      <c r="I25" s="44"/>
      <c r="K25" s="45"/>
    </row>
    <row r="26" spans="1:76" ht="38.25">
      <c r="A26" s="40" t="s">
        <v>18</v>
      </c>
      <c r="B26" s="53" t="s">
        <v>140</v>
      </c>
      <c r="C26" s="26" t="s">
        <v>141</v>
      </c>
      <c r="D26" s="40" t="s">
        <v>10</v>
      </c>
      <c r="E26" s="42">
        <v>1</v>
      </c>
      <c r="F26" s="43"/>
      <c r="G26" s="43">
        <f t="shared" si="1"/>
        <v>0</v>
      </c>
      <c r="I26" s="44"/>
      <c r="K26" s="45"/>
    </row>
    <row r="27" spans="1:76">
      <c r="A27" s="40" t="s">
        <v>19</v>
      </c>
      <c r="B27" s="53" t="s">
        <v>96</v>
      </c>
      <c r="C27" s="26" t="s">
        <v>94</v>
      </c>
      <c r="D27" s="40" t="s">
        <v>95</v>
      </c>
      <c r="E27" s="42">
        <v>0</v>
      </c>
      <c r="F27" s="43"/>
      <c r="G27" s="43">
        <f t="shared" si="1"/>
        <v>0</v>
      </c>
      <c r="I27" s="44"/>
      <c r="K27" s="45"/>
    </row>
    <row r="28" spans="1:76">
      <c r="A28" s="40" t="s">
        <v>20</v>
      </c>
      <c r="B28" s="53"/>
      <c r="C28" s="26" t="s">
        <v>86</v>
      </c>
      <c r="D28" s="40" t="s">
        <v>76</v>
      </c>
      <c r="E28" s="42">
        <v>3</v>
      </c>
      <c r="F28" s="43"/>
      <c r="G28" s="43">
        <f t="shared" si="1"/>
        <v>0</v>
      </c>
      <c r="I28" s="44"/>
      <c r="K28" s="45"/>
    </row>
    <row r="29" spans="1:76">
      <c r="A29" s="40"/>
      <c r="B29" s="47"/>
      <c r="C29" s="48"/>
      <c r="D29" s="49"/>
      <c r="E29" s="50"/>
      <c r="F29" s="51"/>
      <c r="G29" s="51"/>
      <c r="K29" s="45"/>
      <c r="BW29" s="52"/>
      <c r="BX29" s="52"/>
    </row>
    <row r="30" spans="1:76" s="37" customFormat="1" ht="15.75">
      <c r="A30" s="31"/>
      <c r="B30" s="32"/>
      <c r="C30" s="33" t="s">
        <v>77</v>
      </c>
      <c r="D30" s="34"/>
      <c r="E30" s="35"/>
      <c r="F30" s="32"/>
      <c r="G30" s="36"/>
      <c r="M30" s="38"/>
      <c r="AY30" s="39"/>
      <c r="AZ30" s="39"/>
      <c r="BA30" s="39"/>
      <c r="BB30" s="39"/>
      <c r="BC30" s="39"/>
    </row>
    <row r="31" spans="1:76">
      <c r="A31" s="40"/>
      <c r="B31" s="41"/>
      <c r="C31" s="26"/>
      <c r="D31" s="40"/>
      <c r="E31" s="42"/>
      <c r="F31" s="43"/>
      <c r="G31" s="43"/>
      <c r="I31" s="44"/>
      <c r="K31" s="45"/>
    </row>
    <row r="32" spans="1:76">
      <c r="A32" s="40" t="s">
        <v>21</v>
      </c>
      <c r="B32" s="41"/>
      <c r="C32" s="26" t="s">
        <v>142</v>
      </c>
      <c r="D32" s="40" t="s">
        <v>11</v>
      </c>
      <c r="E32" s="55">
        <v>30</v>
      </c>
      <c r="F32" s="43"/>
      <c r="G32" s="43">
        <f>E32*F32</f>
        <v>0</v>
      </c>
      <c r="I32" s="44"/>
      <c r="K32" s="45"/>
    </row>
    <row r="33" spans="1:11">
      <c r="A33" s="40" t="s">
        <v>0</v>
      </c>
      <c r="B33" s="40"/>
      <c r="C33" s="26" t="s">
        <v>108</v>
      </c>
      <c r="D33" s="40" t="s">
        <v>11</v>
      </c>
      <c r="E33" s="42">
        <v>50</v>
      </c>
      <c r="F33" s="43"/>
      <c r="G33" s="43">
        <f t="shared" ref="G33:G50" si="3">E33*F33</f>
        <v>0</v>
      </c>
      <c r="I33" s="44"/>
      <c r="K33" s="45"/>
    </row>
    <row r="34" spans="1:11">
      <c r="A34" s="40" t="s">
        <v>22</v>
      </c>
      <c r="B34" s="40"/>
      <c r="C34" s="26" t="s">
        <v>70</v>
      </c>
      <c r="D34" s="40" t="s">
        <v>11</v>
      </c>
      <c r="E34" s="42">
        <v>150</v>
      </c>
      <c r="F34" s="43"/>
      <c r="G34" s="43">
        <f t="shared" si="3"/>
        <v>0</v>
      </c>
      <c r="I34" s="44"/>
      <c r="K34" s="45"/>
    </row>
    <row r="35" spans="1:11">
      <c r="A35" s="40" t="s">
        <v>30</v>
      </c>
      <c r="B35" s="40"/>
      <c r="C35" s="26" t="s">
        <v>109</v>
      </c>
      <c r="D35" s="40" t="s">
        <v>11</v>
      </c>
      <c r="E35" s="42">
        <v>80</v>
      </c>
      <c r="F35" s="43"/>
      <c r="G35" s="43">
        <f t="shared" si="3"/>
        <v>0</v>
      </c>
      <c r="I35" s="44"/>
      <c r="K35" s="45"/>
    </row>
    <row r="36" spans="1:11">
      <c r="A36" s="40" t="s">
        <v>23</v>
      </c>
      <c r="B36" s="40"/>
      <c r="C36" s="26" t="s">
        <v>110</v>
      </c>
      <c r="D36" s="40" t="s">
        <v>11</v>
      </c>
      <c r="E36" s="42">
        <v>85</v>
      </c>
      <c r="F36" s="43"/>
      <c r="G36" s="43">
        <f t="shared" si="3"/>
        <v>0</v>
      </c>
      <c r="I36" s="44"/>
      <c r="K36" s="45"/>
    </row>
    <row r="37" spans="1:11">
      <c r="A37" s="40" t="s">
        <v>24</v>
      </c>
      <c r="B37" s="40"/>
      <c r="C37" s="26" t="s">
        <v>111</v>
      </c>
      <c r="D37" s="40" t="s">
        <v>11</v>
      </c>
      <c r="E37" s="42">
        <v>80</v>
      </c>
      <c r="F37" s="43"/>
      <c r="G37" s="43">
        <f t="shared" si="3"/>
        <v>0</v>
      </c>
      <c r="I37" s="44"/>
      <c r="K37" s="45"/>
    </row>
    <row r="38" spans="1:11">
      <c r="A38" s="40" t="s">
        <v>25</v>
      </c>
      <c r="B38" s="40"/>
      <c r="C38" s="26" t="s">
        <v>79</v>
      </c>
      <c r="D38" s="40" t="s">
        <v>11</v>
      </c>
      <c r="E38" s="42">
        <v>65</v>
      </c>
      <c r="F38" s="43"/>
      <c r="G38" s="43">
        <f t="shared" si="3"/>
        <v>0</v>
      </c>
      <c r="I38" s="44"/>
      <c r="K38" s="45"/>
    </row>
    <row r="39" spans="1:11">
      <c r="A39" s="40" t="s">
        <v>26</v>
      </c>
      <c r="B39" s="40"/>
      <c r="C39" s="26" t="s">
        <v>97</v>
      </c>
      <c r="D39" s="40" t="s">
        <v>11</v>
      </c>
      <c r="E39" s="42">
        <v>450</v>
      </c>
      <c r="F39" s="43"/>
      <c r="G39" s="43">
        <f t="shared" si="3"/>
        <v>0</v>
      </c>
      <c r="I39" s="44"/>
      <c r="K39" s="45"/>
    </row>
    <row r="40" spans="1:11">
      <c r="A40" s="40" t="s">
        <v>33</v>
      </c>
      <c r="B40" s="40"/>
      <c r="C40" s="26" t="s">
        <v>107</v>
      </c>
      <c r="D40" s="40" t="s">
        <v>11</v>
      </c>
      <c r="E40" s="42">
        <v>30</v>
      </c>
      <c r="F40" s="43"/>
      <c r="G40" s="43">
        <f t="shared" si="3"/>
        <v>0</v>
      </c>
      <c r="I40" s="44"/>
      <c r="K40" s="45"/>
    </row>
    <row r="41" spans="1:11">
      <c r="A41" s="40" t="s">
        <v>34</v>
      </c>
      <c r="B41" s="40"/>
      <c r="C41" s="26" t="s">
        <v>106</v>
      </c>
      <c r="D41" s="40" t="s">
        <v>11</v>
      </c>
      <c r="E41" s="42">
        <v>30</v>
      </c>
      <c r="F41" s="43"/>
      <c r="G41" s="43">
        <f t="shared" si="3"/>
        <v>0</v>
      </c>
      <c r="I41" s="44"/>
      <c r="K41" s="45"/>
    </row>
    <row r="42" spans="1:11">
      <c r="A42" s="40" t="s">
        <v>35</v>
      </c>
      <c r="B42" s="40"/>
      <c r="C42" s="26" t="s">
        <v>81</v>
      </c>
      <c r="D42" s="40" t="s">
        <v>10</v>
      </c>
      <c r="E42" s="42">
        <v>80</v>
      </c>
      <c r="F42" s="43"/>
      <c r="G42" s="43">
        <f t="shared" si="3"/>
        <v>0</v>
      </c>
      <c r="I42" s="44"/>
      <c r="K42" s="45"/>
    </row>
    <row r="43" spans="1:11">
      <c r="A43" s="40" t="s">
        <v>36</v>
      </c>
      <c r="B43" s="40"/>
      <c r="C43" s="26" t="s">
        <v>40</v>
      </c>
      <c r="D43" s="40" t="s">
        <v>9</v>
      </c>
      <c r="E43" s="42">
        <v>11</v>
      </c>
      <c r="F43" s="43"/>
      <c r="G43" s="43">
        <f t="shared" si="3"/>
        <v>0</v>
      </c>
      <c r="I43" s="44"/>
      <c r="K43" s="45"/>
    </row>
    <row r="44" spans="1:11">
      <c r="A44" s="40" t="s">
        <v>37</v>
      </c>
      <c r="B44" s="40"/>
      <c r="C44" s="26" t="s">
        <v>80</v>
      </c>
      <c r="D44" s="40" t="s">
        <v>9</v>
      </c>
      <c r="E44" s="42">
        <v>1</v>
      </c>
      <c r="F44" s="43"/>
      <c r="G44" s="43">
        <f t="shared" si="3"/>
        <v>0</v>
      </c>
      <c r="I44" s="44"/>
      <c r="K44" s="45"/>
    </row>
    <row r="45" spans="1:11">
      <c r="A45" s="40" t="s">
        <v>38</v>
      </c>
      <c r="B45" s="40"/>
      <c r="C45" s="26" t="s">
        <v>82</v>
      </c>
      <c r="D45" s="40" t="s">
        <v>11</v>
      </c>
      <c r="E45" s="42">
        <v>20</v>
      </c>
      <c r="F45" s="43"/>
      <c r="G45" s="43">
        <f t="shared" si="3"/>
        <v>0</v>
      </c>
      <c r="I45" s="44"/>
      <c r="K45" s="45"/>
    </row>
    <row r="46" spans="1:11">
      <c r="A46" s="40" t="s">
        <v>39</v>
      </c>
      <c r="B46" s="40"/>
      <c r="C46" s="26" t="s">
        <v>83</v>
      </c>
      <c r="D46" s="40" t="s">
        <v>11</v>
      </c>
      <c r="E46" s="42">
        <v>60</v>
      </c>
      <c r="F46" s="43"/>
      <c r="G46" s="43">
        <f t="shared" si="3"/>
        <v>0</v>
      </c>
      <c r="I46" s="44"/>
      <c r="K46" s="45"/>
    </row>
    <row r="47" spans="1:11">
      <c r="A47" s="40" t="s">
        <v>1</v>
      </c>
      <c r="B47" s="40"/>
      <c r="C47" s="26" t="s">
        <v>55</v>
      </c>
      <c r="D47" s="40" t="s">
        <v>11</v>
      </c>
      <c r="E47" s="42">
        <v>80</v>
      </c>
      <c r="F47" s="43"/>
      <c r="G47" s="43">
        <f t="shared" si="3"/>
        <v>0</v>
      </c>
      <c r="I47" s="44"/>
      <c r="K47" s="45"/>
    </row>
    <row r="48" spans="1:11" ht="25.5">
      <c r="A48" s="40" t="s">
        <v>56</v>
      </c>
      <c r="B48" s="40"/>
      <c r="C48" s="26" t="s">
        <v>160</v>
      </c>
      <c r="D48" s="40" t="s">
        <v>11</v>
      </c>
      <c r="E48" s="42">
        <v>185</v>
      </c>
      <c r="F48" s="43"/>
      <c r="G48" s="43">
        <f t="shared" si="3"/>
        <v>0</v>
      </c>
      <c r="I48" s="44"/>
      <c r="K48" s="45"/>
    </row>
    <row r="49" spans="1:76" ht="25.5">
      <c r="A49" s="40" t="s">
        <v>57</v>
      </c>
      <c r="B49" s="40"/>
      <c r="C49" s="26" t="s">
        <v>68</v>
      </c>
      <c r="D49" s="40" t="s">
        <v>11</v>
      </c>
      <c r="E49" s="42">
        <v>25</v>
      </c>
      <c r="F49" s="43"/>
      <c r="G49" s="43">
        <f t="shared" si="3"/>
        <v>0</v>
      </c>
      <c r="I49" s="44"/>
      <c r="K49" s="45"/>
    </row>
    <row r="50" spans="1:76" ht="25.5">
      <c r="A50" s="40" t="s">
        <v>58</v>
      </c>
      <c r="B50" s="40"/>
      <c r="C50" s="26" t="s">
        <v>84</v>
      </c>
      <c r="D50" s="40" t="s">
        <v>76</v>
      </c>
      <c r="E50" s="42">
        <v>3</v>
      </c>
      <c r="F50" s="43"/>
      <c r="G50" s="43">
        <f t="shared" si="3"/>
        <v>0</v>
      </c>
      <c r="I50" s="44"/>
      <c r="K50" s="45"/>
    </row>
    <row r="51" spans="1:76">
      <c r="A51" s="46"/>
      <c r="B51" s="47"/>
      <c r="C51" s="48"/>
      <c r="D51" s="49"/>
      <c r="E51" s="50"/>
      <c r="F51" s="51"/>
      <c r="G51" s="51"/>
      <c r="K51" s="45"/>
      <c r="BW51" s="52"/>
      <c r="BX51" s="52"/>
    </row>
    <row r="52" spans="1:76" s="37" customFormat="1" ht="15.75">
      <c r="A52" s="31"/>
      <c r="B52" s="32"/>
      <c r="C52" s="33" t="s">
        <v>85</v>
      </c>
      <c r="D52" s="34"/>
      <c r="E52" s="35"/>
      <c r="F52" s="32"/>
      <c r="G52" s="36"/>
      <c r="M52" s="38"/>
      <c r="AY52" s="39"/>
      <c r="AZ52" s="39"/>
      <c r="BA52" s="39"/>
      <c r="BB52" s="39"/>
      <c r="BC52" s="39"/>
    </row>
    <row r="53" spans="1:76">
      <c r="A53" s="40"/>
      <c r="B53" s="41"/>
      <c r="C53" s="26"/>
      <c r="D53" s="40"/>
      <c r="E53" s="42"/>
      <c r="F53" s="43"/>
      <c r="G53" s="43"/>
      <c r="I53" s="44"/>
      <c r="K53" s="45"/>
    </row>
    <row r="54" spans="1:76">
      <c r="A54" s="40" t="s">
        <v>59</v>
      </c>
      <c r="B54" s="40"/>
      <c r="C54" s="26" t="s">
        <v>118</v>
      </c>
      <c r="D54" s="40" t="s">
        <v>9</v>
      </c>
      <c r="E54" s="42">
        <v>1</v>
      </c>
      <c r="F54" s="43"/>
      <c r="G54" s="43">
        <f t="shared" ref="G54:G89" si="4">E54*F54</f>
        <v>0</v>
      </c>
      <c r="I54" s="44"/>
      <c r="K54" s="45"/>
    </row>
    <row r="55" spans="1:76">
      <c r="A55" s="40" t="s">
        <v>60</v>
      </c>
      <c r="B55" s="40"/>
      <c r="C55" s="26" t="s">
        <v>119</v>
      </c>
      <c r="D55" s="40" t="s">
        <v>9</v>
      </c>
      <c r="E55" s="42">
        <v>11</v>
      </c>
      <c r="F55" s="43"/>
      <c r="G55" s="43">
        <f t="shared" si="4"/>
        <v>0</v>
      </c>
      <c r="I55" s="44"/>
      <c r="K55" s="45"/>
    </row>
    <row r="56" spans="1:76">
      <c r="A56" s="40" t="s">
        <v>61</v>
      </c>
      <c r="B56" s="40"/>
      <c r="C56" s="26" t="s">
        <v>87</v>
      </c>
      <c r="D56" s="40" t="s">
        <v>48</v>
      </c>
      <c r="E56" s="42">
        <v>40</v>
      </c>
      <c r="F56" s="43"/>
      <c r="G56" s="43">
        <f t="shared" si="4"/>
        <v>0</v>
      </c>
      <c r="I56" s="44"/>
      <c r="K56" s="45"/>
    </row>
    <row r="57" spans="1:76">
      <c r="A57" s="40" t="s">
        <v>62</v>
      </c>
      <c r="B57" s="40"/>
      <c r="C57" s="26" t="s">
        <v>88</v>
      </c>
      <c r="D57" s="40" t="s">
        <v>48</v>
      </c>
      <c r="E57" s="42">
        <v>24</v>
      </c>
      <c r="F57" s="43"/>
      <c r="G57" s="43">
        <f t="shared" si="4"/>
        <v>0</v>
      </c>
      <c r="I57" s="44"/>
      <c r="K57" s="45"/>
    </row>
    <row r="58" spans="1:76">
      <c r="A58" s="40" t="s">
        <v>63</v>
      </c>
      <c r="B58" s="40"/>
      <c r="C58" s="26" t="s">
        <v>41</v>
      </c>
      <c r="D58" s="40" t="s">
        <v>11</v>
      </c>
      <c r="E58" s="42">
        <v>80</v>
      </c>
      <c r="F58" s="43"/>
      <c r="G58" s="43">
        <f t="shared" si="4"/>
        <v>0</v>
      </c>
      <c r="I58" s="44"/>
      <c r="K58" s="45"/>
    </row>
    <row r="59" spans="1:76">
      <c r="A59" s="40" t="s">
        <v>64</v>
      </c>
      <c r="B59" s="40"/>
      <c r="C59" s="26" t="s">
        <v>42</v>
      </c>
      <c r="D59" s="40" t="s">
        <v>11</v>
      </c>
      <c r="E59" s="42">
        <v>25</v>
      </c>
      <c r="F59" s="43"/>
      <c r="G59" s="43">
        <f t="shared" si="4"/>
        <v>0</v>
      </c>
      <c r="I59" s="44"/>
      <c r="K59" s="45"/>
    </row>
    <row r="60" spans="1:76">
      <c r="A60" s="40" t="s">
        <v>65</v>
      </c>
      <c r="B60" s="40"/>
      <c r="C60" s="26" t="s">
        <v>138</v>
      </c>
      <c r="D60" s="40" t="s">
        <v>10</v>
      </c>
      <c r="E60" s="42">
        <v>0</v>
      </c>
      <c r="F60" s="43"/>
      <c r="G60" s="43">
        <f t="shared" si="4"/>
        <v>0</v>
      </c>
      <c r="I60" s="44"/>
      <c r="K60" s="45"/>
    </row>
    <row r="61" spans="1:76">
      <c r="A61" s="40" t="s">
        <v>66</v>
      </c>
      <c r="B61" s="40"/>
      <c r="C61" s="26" t="s">
        <v>43</v>
      </c>
      <c r="D61" s="40" t="s">
        <v>11</v>
      </c>
      <c r="E61" s="42">
        <v>95</v>
      </c>
      <c r="F61" s="43"/>
      <c r="G61" s="43">
        <f t="shared" si="4"/>
        <v>0</v>
      </c>
      <c r="I61" s="44"/>
      <c r="K61" s="45"/>
    </row>
    <row r="62" spans="1:76">
      <c r="A62" s="40" t="s">
        <v>67</v>
      </c>
      <c r="B62" s="40"/>
      <c r="C62" s="26" t="s">
        <v>44</v>
      </c>
      <c r="D62" s="40" t="s">
        <v>11</v>
      </c>
      <c r="E62" s="42">
        <v>50</v>
      </c>
      <c r="F62" s="43"/>
      <c r="G62" s="43">
        <f t="shared" si="4"/>
        <v>0</v>
      </c>
      <c r="I62" s="44"/>
      <c r="K62" s="45"/>
    </row>
    <row r="63" spans="1:76">
      <c r="A63" s="40" t="s">
        <v>47</v>
      </c>
      <c r="B63" s="40"/>
      <c r="C63" s="26" t="s">
        <v>91</v>
      </c>
      <c r="D63" s="40" t="s">
        <v>9</v>
      </c>
      <c r="E63" s="42">
        <v>65</v>
      </c>
      <c r="F63" s="43"/>
      <c r="G63" s="43">
        <f t="shared" si="4"/>
        <v>0</v>
      </c>
      <c r="K63" s="45"/>
      <c r="AW63" s="56"/>
      <c r="AX63" s="56"/>
      <c r="AY63" s="56"/>
      <c r="AZ63" s="56"/>
      <c r="BA63" s="56"/>
    </row>
    <row r="64" spans="1:76">
      <c r="A64" s="40" t="s">
        <v>49</v>
      </c>
      <c r="B64" s="40"/>
      <c r="C64" s="57" t="s">
        <v>71</v>
      </c>
      <c r="D64" s="40" t="s">
        <v>9</v>
      </c>
      <c r="E64" s="42">
        <v>60</v>
      </c>
      <c r="F64" s="43"/>
      <c r="G64" s="43">
        <f t="shared" si="4"/>
        <v>0</v>
      </c>
      <c r="H64" s="58"/>
      <c r="M64" s="45"/>
      <c r="AY64" s="56"/>
      <c r="AZ64" s="56"/>
      <c r="BA64" s="56"/>
      <c r="BB64" s="56"/>
      <c r="BC64" s="56"/>
    </row>
    <row r="65" spans="1:55">
      <c r="A65" s="40" t="s">
        <v>104</v>
      </c>
      <c r="B65" s="40"/>
      <c r="C65" s="57" t="s">
        <v>105</v>
      </c>
      <c r="D65" s="40" t="s">
        <v>10</v>
      </c>
      <c r="E65" s="42">
        <v>1</v>
      </c>
      <c r="F65" s="43"/>
      <c r="G65" s="43">
        <f t="shared" si="4"/>
        <v>0</v>
      </c>
      <c r="H65" s="58"/>
      <c r="M65" s="45"/>
      <c r="AY65" s="56"/>
      <c r="AZ65" s="56"/>
      <c r="BA65" s="56"/>
      <c r="BB65" s="56"/>
      <c r="BC65" s="56"/>
    </row>
    <row r="66" spans="1:55">
      <c r="A66" s="40" t="s">
        <v>116</v>
      </c>
      <c r="B66" s="40"/>
      <c r="C66" s="57" t="s">
        <v>112</v>
      </c>
      <c r="D66" s="40" t="s">
        <v>10</v>
      </c>
      <c r="E66" s="42">
        <v>1</v>
      </c>
      <c r="F66" s="43"/>
      <c r="G66" s="43">
        <f t="shared" si="4"/>
        <v>0</v>
      </c>
      <c r="H66" s="58"/>
      <c r="M66" s="45"/>
      <c r="AY66" s="56"/>
      <c r="AZ66" s="56"/>
      <c r="BA66" s="56"/>
      <c r="BB66" s="56"/>
      <c r="BC66" s="56"/>
    </row>
    <row r="67" spans="1:55">
      <c r="A67" s="40" t="s">
        <v>117</v>
      </c>
      <c r="B67" s="40"/>
      <c r="C67" s="57" t="s">
        <v>73</v>
      </c>
      <c r="D67" s="40" t="s">
        <v>48</v>
      </c>
      <c r="E67" s="42">
        <v>12</v>
      </c>
      <c r="F67" s="43"/>
      <c r="G67" s="43">
        <f t="shared" si="4"/>
        <v>0</v>
      </c>
      <c r="H67" s="58"/>
      <c r="M67" s="45"/>
      <c r="AY67" s="56"/>
      <c r="AZ67" s="56"/>
      <c r="BA67" s="56"/>
      <c r="BB67" s="56"/>
      <c r="BC67" s="56"/>
    </row>
    <row r="68" spans="1:55">
      <c r="A68" s="40" t="s">
        <v>120</v>
      </c>
      <c r="B68" s="40"/>
      <c r="C68" s="57" t="s">
        <v>72</v>
      </c>
      <c r="D68" s="40" t="s">
        <v>10</v>
      </c>
      <c r="E68" s="42">
        <v>1</v>
      </c>
      <c r="F68" s="43"/>
      <c r="G68" s="43">
        <f t="shared" si="4"/>
        <v>0</v>
      </c>
      <c r="H68" s="58"/>
      <c r="M68" s="45"/>
      <c r="AY68" s="56"/>
      <c r="AZ68" s="56"/>
      <c r="BA68" s="56"/>
      <c r="BB68" s="56"/>
      <c r="BC68" s="56"/>
    </row>
    <row r="69" spans="1:55">
      <c r="A69" s="40" t="s">
        <v>121</v>
      </c>
      <c r="B69" s="40"/>
      <c r="C69" s="57" t="s">
        <v>92</v>
      </c>
      <c r="D69" s="40" t="s">
        <v>10</v>
      </c>
      <c r="E69" s="42">
        <v>1</v>
      </c>
      <c r="F69" s="43"/>
      <c r="G69" s="43">
        <f t="shared" si="4"/>
        <v>0</v>
      </c>
      <c r="H69" s="58"/>
      <c r="M69" s="45"/>
      <c r="AY69" s="56"/>
      <c r="AZ69" s="56"/>
      <c r="BA69" s="56"/>
      <c r="BB69" s="56"/>
      <c r="BC69" s="56"/>
    </row>
    <row r="70" spans="1:55">
      <c r="A70" s="40"/>
      <c r="B70" s="40"/>
      <c r="C70" s="57"/>
      <c r="D70" s="40"/>
      <c r="E70" s="42"/>
      <c r="F70" s="43"/>
      <c r="G70" s="43"/>
      <c r="M70" s="45"/>
      <c r="AY70" s="56"/>
      <c r="AZ70" s="56"/>
      <c r="BA70" s="56"/>
      <c r="BB70" s="56"/>
      <c r="BC70" s="56"/>
    </row>
    <row r="71" spans="1:55" s="37" customFormat="1" ht="15">
      <c r="A71" s="31"/>
      <c r="B71" s="32"/>
      <c r="C71" s="33" t="s">
        <v>161</v>
      </c>
      <c r="D71" s="34"/>
      <c r="E71" s="35"/>
      <c r="F71" s="32"/>
      <c r="G71" s="32"/>
      <c r="M71" s="38"/>
      <c r="AY71" s="39"/>
      <c r="AZ71" s="39"/>
      <c r="BA71" s="39"/>
      <c r="BB71" s="39"/>
      <c r="BC71" s="39"/>
    </row>
    <row r="72" spans="1:55">
      <c r="A72" s="40"/>
      <c r="B72" s="40"/>
      <c r="C72" s="57"/>
      <c r="D72" s="2"/>
      <c r="E72" s="2"/>
      <c r="F72" s="2"/>
      <c r="G72" s="43">
        <f t="shared" si="4"/>
        <v>0</v>
      </c>
      <c r="M72" s="45"/>
      <c r="AY72" s="56"/>
      <c r="AZ72" s="56"/>
      <c r="BA72" s="56"/>
      <c r="BB72" s="56"/>
      <c r="BC72" s="56"/>
    </row>
    <row r="73" spans="1:55" ht="25.5">
      <c r="A73" s="40" t="s">
        <v>122</v>
      </c>
      <c r="B73" s="40"/>
      <c r="C73" s="57" t="s">
        <v>162</v>
      </c>
      <c r="D73" s="40" t="s">
        <v>11</v>
      </c>
      <c r="E73" s="42">
        <v>41.7</v>
      </c>
      <c r="F73" s="43"/>
      <c r="G73" s="43">
        <f t="shared" si="4"/>
        <v>0</v>
      </c>
      <c r="H73" s="58"/>
      <c r="M73" s="45"/>
      <c r="AY73" s="56"/>
      <c r="AZ73" s="56"/>
      <c r="BA73" s="56"/>
      <c r="BB73" s="56"/>
      <c r="BC73" s="56"/>
    </row>
    <row r="74" spans="1:55">
      <c r="A74" s="40" t="s">
        <v>123</v>
      </c>
      <c r="B74" s="40"/>
      <c r="C74" s="57" t="s">
        <v>163</v>
      </c>
      <c r="D74" s="40" t="s">
        <v>164</v>
      </c>
      <c r="E74" s="42">
        <v>0.99199999999999999</v>
      </c>
      <c r="F74" s="43"/>
      <c r="G74" s="43">
        <f t="shared" si="4"/>
        <v>0</v>
      </c>
      <c r="H74" s="58"/>
      <c r="M74" s="45"/>
      <c r="AY74" s="56"/>
      <c r="AZ74" s="56"/>
      <c r="BA74" s="56"/>
      <c r="BB74" s="56"/>
      <c r="BC74" s="56"/>
    </row>
    <row r="75" spans="1:55" ht="25.5">
      <c r="A75" s="40" t="s">
        <v>124</v>
      </c>
      <c r="B75" s="40"/>
      <c r="C75" s="57" t="s">
        <v>165</v>
      </c>
      <c r="D75" s="40" t="s">
        <v>11</v>
      </c>
      <c r="E75" s="42">
        <v>65.400000000000006</v>
      </c>
      <c r="F75" s="43"/>
      <c r="G75" s="43">
        <f t="shared" si="4"/>
        <v>0</v>
      </c>
      <c r="H75" s="58"/>
      <c r="M75" s="45"/>
      <c r="AY75" s="56"/>
      <c r="AZ75" s="56"/>
      <c r="BA75" s="56"/>
      <c r="BB75" s="56"/>
      <c r="BC75" s="56"/>
    </row>
    <row r="76" spans="1:55">
      <c r="A76" s="40" t="s">
        <v>125</v>
      </c>
      <c r="B76" s="40"/>
      <c r="C76" s="57" t="s">
        <v>166</v>
      </c>
      <c r="D76" s="40" t="s">
        <v>164</v>
      </c>
      <c r="E76" s="42">
        <v>1.8819999999999999</v>
      </c>
      <c r="F76" s="43"/>
      <c r="G76" s="43">
        <f t="shared" si="4"/>
        <v>0</v>
      </c>
      <c r="H76" s="58"/>
      <c r="M76" s="45"/>
      <c r="AY76" s="56"/>
      <c r="AZ76" s="56"/>
      <c r="BA76" s="56"/>
      <c r="BB76" s="56"/>
      <c r="BC76" s="56"/>
    </row>
    <row r="77" spans="1:55" ht="25.5">
      <c r="A77" s="40" t="s">
        <v>126</v>
      </c>
      <c r="B77" s="40"/>
      <c r="C77" s="57" t="s">
        <v>167</v>
      </c>
      <c r="D77" s="40" t="s">
        <v>11</v>
      </c>
      <c r="E77" s="42">
        <v>56</v>
      </c>
      <c r="F77" s="43"/>
      <c r="G77" s="43">
        <f t="shared" si="4"/>
        <v>0</v>
      </c>
      <c r="H77" s="58"/>
      <c r="M77" s="45"/>
      <c r="AY77" s="56"/>
      <c r="AZ77" s="56"/>
      <c r="BA77" s="56"/>
      <c r="BB77" s="56"/>
      <c r="BC77" s="56"/>
    </row>
    <row r="78" spans="1:55">
      <c r="A78" s="40" t="s">
        <v>127</v>
      </c>
      <c r="B78" s="40"/>
      <c r="C78" s="57" t="s">
        <v>168</v>
      </c>
      <c r="D78" s="40" t="s">
        <v>164</v>
      </c>
      <c r="E78" s="42">
        <v>1.68</v>
      </c>
      <c r="F78" s="43"/>
      <c r="G78" s="43">
        <f t="shared" si="4"/>
        <v>0</v>
      </c>
      <c r="H78" s="58"/>
      <c r="M78" s="45"/>
      <c r="AY78" s="56"/>
      <c r="AZ78" s="56"/>
      <c r="BA78" s="56"/>
      <c r="BB78" s="56"/>
      <c r="BC78" s="56"/>
    </row>
    <row r="79" spans="1:55" ht="25.5">
      <c r="A79" s="40" t="s">
        <v>128</v>
      </c>
      <c r="B79" s="40"/>
      <c r="C79" s="57" t="s">
        <v>169</v>
      </c>
      <c r="D79" s="40" t="s">
        <v>170</v>
      </c>
      <c r="E79" s="42">
        <v>112.94799999999999</v>
      </c>
      <c r="F79" s="43"/>
      <c r="G79" s="43">
        <f t="shared" si="4"/>
        <v>0</v>
      </c>
      <c r="H79" s="58"/>
      <c r="M79" s="45"/>
      <c r="AY79" s="56"/>
      <c r="AZ79" s="56"/>
      <c r="BA79" s="56"/>
      <c r="BB79" s="56"/>
      <c r="BC79" s="56"/>
    </row>
    <row r="80" spans="1:55">
      <c r="A80" s="40" t="s">
        <v>129</v>
      </c>
      <c r="B80" s="40"/>
      <c r="C80" s="57" t="s">
        <v>171</v>
      </c>
      <c r="D80" s="40" t="s">
        <v>48</v>
      </c>
      <c r="E80" s="42">
        <v>150</v>
      </c>
      <c r="F80" s="43"/>
      <c r="G80" s="43">
        <f t="shared" si="4"/>
        <v>0</v>
      </c>
      <c r="H80" s="58"/>
      <c r="M80" s="45"/>
      <c r="AY80" s="56"/>
      <c r="AZ80" s="56"/>
      <c r="BA80" s="56"/>
      <c r="BB80" s="56"/>
      <c r="BC80" s="56"/>
    </row>
    <row r="81" spans="1:76">
      <c r="A81" s="40" t="s">
        <v>130</v>
      </c>
      <c r="B81" s="40"/>
      <c r="C81" s="57" t="s">
        <v>172</v>
      </c>
      <c r="D81" s="40" t="s">
        <v>173</v>
      </c>
      <c r="E81" s="42">
        <v>152</v>
      </c>
      <c r="F81" s="43"/>
      <c r="G81" s="43">
        <f t="shared" si="4"/>
        <v>0</v>
      </c>
      <c r="H81" s="58"/>
      <c r="M81" s="45"/>
      <c r="AY81" s="56"/>
      <c r="AZ81" s="56"/>
      <c r="BA81" s="56"/>
      <c r="BB81" s="56"/>
      <c r="BC81" s="56"/>
    </row>
    <row r="82" spans="1:76" ht="25.5">
      <c r="A82" s="40" t="s">
        <v>131</v>
      </c>
      <c r="B82" s="40"/>
      <c r="C82" s="57" t="s">
        <v>174</v>
      </c>
      <c r="D82" s="40" t="s">
        <v>175</v>
      </c>
      <c r="E82" s="42">
        <v>1</v>
      </c>
      <c r="F82" s="43"/>
      <c r="G82" s="43">
        <f t="shared" si="4"/>
        <v>0</v>
      </c>
      <c r="H82" s="58"/>
      <c r="M82" s="45"/>
      <c r="AY82" s="56"/>
      <c r="AZ82" s="56"/>
      <c r="BA82" s="56"/>
      <c r="BB82" s="56"/>
      <c r="BC82" s="56"/>
    </row>
    <row r="83" spans="1:76" ht="25.5">
      <c r="A83" s="40" t="s">
        <v>132</v>
      </c>
      <c r="B83" s="40"/>
      <c r="C83" s="57" t="s">
        <v>176</v>
      </c>
      <c r="D83" s="40" t="s">
        <v>175</v>
      </c>
      <c r="E83" s="42">
        <v>7</v>
      </c>
      <c r="F83" s="43"/>
      <c r="G83" s="43">
        <f t="shared" si="4"/>
        <v>0</v>
      </c>
      <c r="H83" s="58"/>
      <c r="M83" s="45"/>
      <c r="AY83" s="56"/>
      <c r="AZ83" s="56"/>
      <c r="BA83" s="56"/>
      <c r="BB83" s="56"/>
      <c r="BC83" s="56"/>
    </row>
    <row r="84" spans="1:76">
      <c r="A84" s="40" t="s">
        <v>133</v>
      </c>
      <c r="B84" s="40"/>
      <c r="C84" s="57" t="s">
        <v>177</v>
      </c>
      <c r="D84" s="40" t="s">
        <v>173</v>
      </c>
      <c r="E84" s="42">
        <v>80</v>
      </c>
      <c r="F84" s="43"/>
      <c r="G84" s="43">
        <f t="shared" si="4"/>
        <v>0</v>
      </c>
      <c r="H84" s="58"/>
      <c r="M84" s="45"/>
      <c r="AY84" s="56"/>
      <c r="AZ84" s="56"/>
      <c r="BA84" s="56"/>
      <c r="BB84" s="56"/>
      <c r="BC84" s="56"/>
    </row>
    <row r="85" spans="1:76">
      <c r="A85" s="40" t="s">
        <v>134</v>
      </c>
      <c r="B85" s="40"/>
      <c r="C85" s="57" t="s">
        <v>178</v>
      </c>
      <c r="D85" s="40" t="s">
        <v>179</v>
      </c>
      <c r="E85" s="42">
        <v>1</v>
      </c>
      <c r="F85" s="43"/>
      <c r="G85" s="43">
        <f t="shared" si="4"/>
        <v>0</v>
      </c>
      <c r="H85" s="58"/>
      <c r="M85" s="45"/>
      <c r="AY85" s="56"/>
      <c r="AZ85" s="56"/>
      <c r="BA85" s="56"/>
      <c r="BB85" s="56"/>
      <c r="BC85" s="56"/>
    </row>
    <row r="86" spans="1:76">
      <c r="A86" s="40" t="s">
        <v>135</v>
      </c>
      <c r="B86" s="40"/>
      <c r="C86" s="57" t="s">
        <v>180</v>
      </c>
      <c r="D86" s="40" t="s">
        <v>10</v>
      </c>
      <c r="E86" s="42">
        <v>1</v>
      </c>
      <c r="F86" s="43"/>
      <c r="G86" s="43">
        <f t="shared" si="4"/>
        <v>0</v>
      </c>
      <c r="H86" s="58"/>
      <c r="M86" s="45"/>
      <c r="AY86" s="56"/>
      <c r="AZ86" s="56"/>
      <c r="BA86" s="56"/>
      <c r="BB86" s="56"/>
      <c r="BC86" s="56"/>
    </row>
    <row r="87" spans="1:76">
      <c r="A87" s="40" t="s">
        <v>184</v>
      </c>
      <c r="B87" s="40"/>
      <c r="C87" s="57" t="s">
        <v>181</v>
      </c>
      <c r="D87" s="40" t="s">
        <v>10</v>
      </c>
      <c r="E87" s="42">
        <v>1</v>
      </c>
      <c r="F87" s="43"/>
      <c r="G87" s="43">
        <f t="shared" si="4"/>
        <v>0</v>
      </c>
      <c r="H87" s="58"/>
      <c r="M87" s="45"/>
      <c r="AY87" s="56"/>
      <c r="AZ87" s="56"/>
      <c r="BA87" s="56"/>
      <c r="BB87" s="56"/>
      <c r="BC87" s="56"/>
    </row>
    <row r="88" spans="1:76">
      <c r="A88" s="40" t="s">
        <v>185</v>
      </c>
      <c r="B88" s="40"/>
      <c r="C88" s="57" t="s">
        <v>182</v>
      </c>
      <c r="D88" s="40" t="s">
        <v>10</v>
      </c>
      <c r="E88" s="42">
        <v>1</v>
      </c>
      <c r="F88" s="43"/>
      <c r="G88" s="43">
        <f t="shared" si="4"/>
        <v>0</v>
      </c>
      <c r="H88" s="58"/>
      <c r="M88" s="45"/>
      <c r="AY88" s="56"/>
      <c r="AZ88" s="56"/>
      <c r="BA88" s="56"/>
      <c r="BB88" s="56"/>
      <c r="BC88" s="56"/>
    </row>
    <row r="89" spans="1:76" ht="25.5">
      <c r="A89" s="40" t="s">
        <v>186</v>
      </c>
      <c r="B89" s="40"/>
      <c r="C89" s="57" t="s">
        <v>183</v>
      </c>
      <c r="D89" s="40" t="s">
        <v>48</v>
      </c>
      <c r="E89" s="42">
        <v>15</v>
      </c>
      <c r="F89" s="43"/>
      <c r="G89" s="43">
        <f t="shared" si="4"/>
        <v>0</v>
      </c>
      <c r="H89" s="58"/>
      <c r="M89" s="45"/>
      <c r="AY89" s="56"/>
      <c r="AZ89" s="56"/>
      <c r="BA89" s="56"/>
      <c r="BB89" s="56"/>
      <c r="BC89" s="56"/>
    </row>
    <row r="90" spans="1:76">
      <c r="A90" s="46"/>
      <c r="B90" s="47"/>
      <c r="C90" s="48"/>
      <c r="D90" s="49"/>
      <c r="E90" s="50"/>
      <c r="F90" s="51"/>
      <c r="G90" s="51"/>
      <c r="K90" s="45"/>
      <c r="BW90" s="52"/>
      <c r="BX90" s="52"/>
    </row>
    <row r="91" spans="1:76" s="37" customFormat="1" ht="15.75">
      <c r="A91" s="31"/>
      <c r="B91" s="32"/>
      <c r="C91" s="33" t="s">
        <v>187</v>
      </c>
      <c r="D91" s="34"/>
      <c r="E91" s="35"/>
      <c r="F91" s="32"/>
      <c r="G91" s="36"/>
      <c r="M91" s="38"/>
      <c r="AY91" s="39"/>
      <c r="AZ91" s="39"/>
      <c r="BA91" s="39"/>
      <c r="BB91" s="39"/>
      <c r="BC91" s="39"/>
    </row>
    <row r="92" spans="1:76">
      <c r="A92" s="40"/>
      <c r="B92" s="41"/>
      <c r="C92" s="26"/>
      <c r="D92" s="40"/>
      <c r="E92" s="42"/>
      <c r="F92" s="43"/>
      <c r="G92" s="43"/>
      <c r="I92" s="44"/>
      <c r="K92" s="45"/>
    </row>
    <row r="93" spans="1:76">
      <c r="A93" s="40" t="s">
        <v>189</v>
      </c>
      <c r="B93" s="40"/>
      <c r="C93" s="26" t="s">
        <v>89</v>
      </c>
      <c r="D93" s="40" t="s">
        <v>48</v>
      </c>
      <c r="E93" s="42">
        <v>12</v>
      </c>
      <c r="F93" s="43"/>
      <c r="G93" s="43">
        <f>E93*F93</f>
        <v>0</v>
      </c>
      <c r="I93" s="44"/>
      <c r="K93" s="45"/>
    </row>
    <row r="94" spans="1:76">
      <c r="A94" s="40" t="s">
        <v>190</v>
      </c>
      <c r="B94" s="40"/>
      <c r="C94" s="26" t="s">
        <v>103</v>
      </c>
      <c r="D94" s="40" t="s">
        <v>48</v>
      </c>
      <c r="E94" s="42">
        <v>12</v>
      </c>
      <c r="F94" s="43"/>
      <c r="G94" s="43">
        <f t="shared" ref="G94:G96" si="5">E94*F94</f>
        <v>0</v>
      </c>
      <c r="I94" s="44"/>
      <c r="K94" s="45"/>
    </row>
    <row r="95" spans="1:76">
      <c r="A95" s="40" t="s">
        <v>191</v>
      </c>
      <c r="B95" s="40"/>
      <c r="C95" s="26" t="s">
        <v>45</v>
      </c>
      <c r="D95" s="40" t="s">
        <v>48</v>
      </c>
      <c r="E95" s="42">
        <v>4</v>
      </c>
      <c r="F95" s="43"/>
      <c r="G95" s="43">
        <f t="shared" si="5"/>
        <v>0</v>
      </c>
      <c r="I95" s="44"/>
      <c r="K95" s="45"/>
    </row>
    <row r="96" spans="1:76">
      <c r="A96" s="40" t="s">
        <v>192</v>
      </c>
      <c r="B96" s="40"/>
      <c r="C96" s="26" t="s">
        <v>93</v>
      </c>
      <c r="D96" s="40" t="s">
        <v>48</v>
      </c>
      <c r="E96" s="42">
        <v>16</v>
      </c>
      <c r="F96" s="43"/>
      <c r="G96" s="43">
        <f t="shared" si="5"/>
        <v>0</v>
      </c>
      <c r="I96" s="44"/>
      <c r="K96" s="45"/>
    </row>
    <row r="97" spans="1:55">
      <c r="A97" s="46"/>
      <c r="B97" s="46"/>
      <c r="C97" s="59"/>
      <c r="D97" s="60"/>
      <c r="E97" s="61"/>
      <c r="F97" s="62"/>
      <c r="G97" s="43"/>
      <c r="I97" s="44"/>
      <c r="K97" s="45"/>
    </row>
    <row r="98" spans="1:55" s="37" customFormat="1" ht="15.75">
      <c r="A98" s="31"/>
      <c r="B98" s="32"/>
      <c r="C98" s="33" t="s">
        <v>188</v>
      </c>
      <c r="D98" s="34"/>
      <c r="E98" s="35"/>
      <c r="F98" s="32"/>
      <c r="G98" s="36"/>
      <c r="M98" s="38"/>
      <c r="AY98" s="39"/>
      <c r="AZ98" s="39"/>
      <c r="BA98" s="39"/>
      <c r="BB98" s="39"/>
      <c r="BC98" s="39"/>
    </row>
    <row r="99" spans="1:55">
      <c r="A99" s="40"/>
      <c r="B99" s="41"/>
      <c r="C99" s="26"/>
      <c r="D99" s="40"/>
      <c r="E99" s="42"/>
      <c r="F99" s="43"/>
      <c r="G99" s="43"/>
      <c r="I99" s="44"/>
      <c r="K99" s="45"/>
    </row>
    <row r="100" spans="1:55">
      <c r="A100" s="40" t="s">
        <v>193</v>
      </c>
      <c r="B100" s="41"/>
      <c r="C100" s="26" t="s">
        <v>136</v>
      </c>
      <c r="D100" s="40" t="s">
        <v>48</v>
      </c>
      <c r="E100" s="42">
        <v>16</v>
      </c>
      <c r="F100" s="43"/>
      <c r="G100" s="43">
        <f t="shared" ref="G100:G109" si="6">E100*F100</f>
        <v>0</v>
      </c>
      <c r="I100" s="44"/>
      <c r="K100" s="45"/>
    </row>
    <row r="101" spans="1:55">
      <c r="A101" s="40" t="s">
        <v>194</v>
      </c>
      <c r="B101" s="40"/>
      <c r="C101" s="26" t="s">
        <v>50</v>
      </c>
      <c r="D101" s="40" t="s">
        <v>48</v>
      </c>
      <c r="E101" s="42">
        <v>8</v>
      </c>
      <c r="F101" s="43"/>
      <c r="G101" s="43">
        <f t="shared" si="6"/>
        <v>0</v>
      </c>
      <c r="I101" s="44"/>
      <c r="K101" s="45"/>
    </row>
    <row r="102" spans="1:55">
      <c r="A102" s="40" t="s">
        <v>195</v>
      </c>
      <c r="B102" s="40"/>
      <c r="C102" s="26" t="s">
        <v>98</v>
      </c>
      <c r="D102" s="40" t="s">
        <v>48</v>
      </c>
      <c r="E102" s="42">
        <v>32</v>
      </c>
      <c r="F102" s="43"/>
      <c r="G102" s="43">
        <f t="shared" si="6"/>
        <v>0</v>
      </c>
      <c r="I102" s="44"/>
      <c r="K102" s="45"/>
    </row>
    <row r="103" spans="1:55">
      <c r="A103" s="40" t="s">
        <v>196</v>
      </c>
      <c r="B103" s="40"/>
      <c r="C103" s="26" t="s">
        <v>69</v>
      </c>
      <c r="D103" s="40" t="s">
        <v>48</v>
      </c>
      <c r="E103" s="42">
        <v>8</v>
      </c>
      <c r="F103" s="43"/>
      <c r="G103" s="43">
        <f t="shared" si="6"/>
        <v>0</v>
      </c>
      <c r="I103" s="44"/>
      <c r="K103" s="45"/>
    </row>
    <row r="104" spans="1:55">
      <c r="A104" s="40" t="s">
        <v>197</v>
      </c>
      <c r="B104" s="40"/>
      <c r="C104" s="26" t="s">
        <v>46</v>
      </c>
      <c r="D104" s="40" t="s">
        <v>10</v>
      </c>
      <c r="E104" s="42">
        <v>1</v>
      </c>
      <c r="F104" s="43"/>
      <c r="G104" s="43">
        <f t="shared" si="6"/>
        <v>0</v>
      </c>
      <c r="I104" s="44"/>
      <c r="K104" s="45"/>
    </row>
    <row r="105" spans="1:55">
      <c r="A105" s="40" t="s">
        <v>198</v>
      </c>
      <c r="B105" s="40"/>
      <c r="C105" s="63" t="s">
        <v>51</v>
      </c>
      <c r="D105" s="40" t="s">
        <v>10</v>
      </c>
      <c r="E105" s="42">
        <v>1</v>
      </c>
      <c r="F105" s="43"/>
      <c r="G105" s="43">
        <f t="shared" si="6"/>
        <v>0</v>
      </c>
      <c r="I105" s="44"/>
      <c r="K105" s="45"/>
    </row>
    <row r="106" spans="1:55">
      <c r="A106" s="40" t="s">
        <v>199</v>
      </c>
      <c r="B106" s="46"/>
      <c r="C106" s="63" t="s">
        <v>74</v>
      </c>
      <c r="D106" s="40" t="s">
        <v>48</v>
      </c>
      <c r="E106" s="42">
        <v>8</v>
      </c>
      <c r="F106" s="43"/>
      <c r="G106" s="43">
        <f t="shared" si="6"/>
        <v>0</v>
      </c>
      <c r="H106" s="58"/>
      <c r="K106" s="44"/>
      <c r="M106" s="45"/>
    </row>
    <row r="107" spans="1:55">
      <c r="A107" s="40" t="s">
        <v>200</v>
      </c>
      <c r="B107" s="46"/>
      <c r="C107" s="63" t="s">
        <v>113</v>
      </c>
      <c r="D107" s="40" t="s">
        <v>10</v>
      </c>
      <c r="E107" s="42">
        <v>1</v>
      </c>
      <c r="F107" s="43"/>
      <c r="G107" s="43">
        <f t="shared" si="6"/>
        <v>0</v>
      </c>
      <c r="K107" s="44"/>
      <c r="M107" s="45"/>
    </row>
    <row r="108" spans="1:55">
      <c r="A108" s="40" t="s">
        <v>201</v>
      </c>
      <c r="B108" s="46"/>
      <c r="C108" s="63" t="s">
        <v>114</v>
      </c>
      <c r="D108" s="40" t="s">
        <v>10</v>
      </c>
      <c r="E108" s="42">
        <v>1</v>
      </c>
      <c r="F108" s="43"/>
      <c r="G108" s="43">
        <f t="shared" si="6"/>
        <v>0</v>
      </c>
      <c r="K108" s="44"/>
      <c r="M108" s="45"/>
    </row>
    <row r="109" spans="1:55">
      <c r="A109" s="40" t="s">
        <v>202</v>
      </c>
      <c r="B109" s="46"/>
      <c r="C109" s="63" t="s">
        <v>115</v>
      </c>
      <c r="D109" s="40" t="s">
        <v>10</v>
      </c>
      <c r="E109" s="42">
        <v>1</v>
      </c>
      <c r="F109" s="43"/>
      <c r="G109" s="43">
        <f t="shared" si="6"/>
        <v>0</v>
      </c>
      <c r="I109" s="44"/>
      <c r="K109" s="45"/>
    </row>
    <row r="110" spans="1:55" s="69" customFormat="1">
      <c r="A110" s="64"/>
      <c r="B110" s="64"/>
      <c r="C110" s="65"/>
      <c r="D110" s="66"/>
      <c r="E110" s="67"/>
      <c r="F110" s="68"/>
      <c r="G110" s="68"/>
      <c r="I110" s="70"/>
    </row>
    <row r="111" spans="1:55" ht="18.75">
      <c r="A111" s="71"/>
      <c r="B111" s="72" t="s">
        <v>27</v>
      </c>
      <c r="C111" s="73"/>
      <c r="D111" s="71"/>
      <c r="E111" s="74"/>
      <c r="F111" s="74"/>
      <c r="G111" s="75">
        <f>SUM(G11:G110)</f>
        <v>0</v>
      </c>
      <c r="I111" s="44"/>
      <c r="K111" s="45"/>
    </row>
    <row r="112" spans="1:55">
      <c r="A112" s="76"/>
      <c r="B112" s="76"/>
      <c r="C112" s="77"/>
      <c r="D112" s="76"/>
      <c r="E112" s="78"/>
      <c r="F112" s="79"/>
      <c r="G112" s="79"/>
    </row>
    <row r="117" spans="1:76" s="58" customFormat="1">
      <c r="A117" s="14"/>
      <c r="B117" s="14"/>
      <c r="C117" s="23"/>
      <c r="D117" s="14"/>
      <c r="E117" s="15"/>
      <c r="F117" s="9"/>
      <c r="G117" s="9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</row>
    <row r="118" spans="1:76" s="58" customFormat="1">
      <c r="A118" s="14"/>
      <c r="B118" s="14"/>
      <c r="C118" s="23"/>
      <c r="D118" s="14"/>
      <c r="E118" s="15"/>
      <c r="F118" s="9"/>
      <c r="G118" s="9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</row>
    <row r="119" spans="1:76" s="58" customFormat="1">
      <c r="A119" s="14"/>
      <c r="B119" s="14"/>
      <c r="C119" s="23"/>
      <c r="D119" s="14"/>
      <c r="E119" s="15"/>
      <c r="F119" s="9"/>
      <c r="G119" s="9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</row>
    <row r="120" spans="1:76" s="58" customFormat="1">
      <c r="A120" s="14"/>
      <c r="B120" s="14"/>
      <c r="C120" s="23"/>
      <c r="D120" s="14"/>
      <c r="E120" s="15"/>
      <c r="F120" s="9"/>
      <c r="G120" s="9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</row>
    <row r="121" spans="1:76" s="58" customFormat="1">
      <c r="A121" s="14"/>
      <c r="B121" s="14"/>
      <c r="C121" s="23"/>
      <c r="D121" s="14"/>
      <c r="E121" s="15"/>
      <c r="F121" s="9"/>
      <c r="G121" s="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</row>
  </sheetData>
  <protectedRanges>
    <protectedRange password="C789" sqref="C62:C63 C39 C49" name="Bereich2_7_9_1"/>
    <protectedRange password="C789" sqref="C101 C14:C15 C54:C57 C19:C27" name="Bereich2_7_11"/>
    <protectedRange password="C789" sqref="C33:C38" name="Bereich2_7_11_1_1"/>
    <protectedRange password="C789" sqref="C64:C66" name="Bereich2_7_9_1_1"/>
    <protectedRange password="C789" sqref="C68:C70 C73:C89" name="Bereich2_7_9_1_2"/>
    <protectedRange password="C789" sqref="C67" name="Bereich2_7_9_1_3"/>
  </protectedRanges>
  <mergeCells count="6">
    <mergeCell ref="A6:B6"/>
    <mergeCell ref="A1:C1"/>
    <mergeCell ref="A2:G3"/>
    <mergeCell ref="A4:B4"/>
    <mergeCell ref="C4:E4"/>
    <mergeCell ref="A5:B5"/>
  </mergeCells>
  <phoneticPr fontId="40" type="noConversion"/>
  <printOptions horizontalCentered="1" gridLinesSet="0"/>
  <pageMargins left="0.39370078740157483" right="0.39370078740157483" top="0.39370078740157483" bottom="0.39370078740157483" header="0.19685039370078741" footer="0.19685039370078741"/>
  <pageSetup paperSize="9" scale="74" fitToHeight="0" orientation="portrait" r:id="rId1"/>
  <headerFooter alignWithMargins="0">
    <oddFooter>&amp;C&amp;P / &amp;N</oddFooter>
  </headerFooter>
  <rowBreaks count="1" manualBreakCount="1">
    <brk id="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Rozpočet</vt:lpstr>
      <vt:lpstr>Rozpočet!Názvy_tisku</vt:lpstr>
      <vt:lpstr>Rozpočet!Oblast_tisku</vt:lpstr>
    </vt:vector>
  </TitlesOfParts>
  <Company>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Bálková</dc:creator>
  <cp:lastModifiedBy>Jana Šindlerová</cp:lastModifiedBy>
  <cp:lastPrinted>2024-02-25T21:06:31Z</cp:lastPrinted>
  <dcterms:created xsi:type="dcterms:W3CDTF">2010-04-05T21:02:43Z</dcterms:created>
  <dcterms:modified xsi:type="dcterms:W3CDTF">2026-04-15T05:46:45Z</dcterms:modified>
</cp:coreProperties>
</file>