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715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3" i="1" l="1"/>
  <c r="F79" i="1"/>
  <c r="F63" i="1" l="1"/>
  <c r="F64" i="1"/>
  <c r="F45" i="1"/>
  <c r="F44" i="1"/>
  <c r="H45" i="1"/>
  <c r="H31" i="1"/>
  <c r="F31" i="1"/>
  <c r="F130" i="1" l="1"/>
  <c r="H130" i="1" s="1"/>
  <c r="H73" i="1"/>
  <c r="F73" i="1"/>
  <c r="H131" i="1" l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F131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H108" i="1"/>
  <c r="H107" i="1"/>
  <c r="H106" i="1"/>
  <c r="F108" i="1"/>
  <c r="F107" i="1"/>
  <c r="F106" i="1"/>
  <c r="H104" i="1"/>
  <c r="H103" i="1"/>
  <c r="H102" i="1"/>
  <c r="H101" i="1"/>
  <c r="H100" i="1"/>
  <c r="H99" i="1"/>
  <c r="H98" i="1"/>
  <c r="H97" i="1"/>
  <c r="H96" i="1"/>
  <c r="H95" i="1"/>
  <c r="H94" i="1"/>
  <c r="H93" i="1"/>
  <c r="F104" i="1"/>
  <c r="F103" i="1"/>
  <c r="F102" i="1"/>
  <c r="F101" i="1"/>
  <c r="F100" i="1"/>
  <c r="F99" i="1"/>
  <c r="F98" i="1"/>
  <c r="F97" i="1"/>
  <c r="F96" i="1"/>
  <c r="F95" i="1"/>
  <c r="F94" i="1"/>
  <c r="H86" i="1"/>
  <c r="H85" i="1"/>
  <c r="H84" i="1"/>
  <c r="H83" i="1"/>
  <c r="H82" i="1"/>
  <c r="H81" i="1"/>
  <c r="H80" i="1"/>
  <c r="H79" i="1"/>
  <c r="F86" i="1"/>
  <c r="F85" i="1"/>
  <c r="F84" i="1"/>
  <c r="F83" i="1"/>
  <c r="F82" i="1"/>
  <c r="F81" i="1"/>
  <c r="F80" i="1"/>
  <c r="H74" i="1"/>
  <c r="H72" i="1"/>
  <c r="H71" i="1"/>
  <c r="H70" i="1"/>
  <c r="H69" i="1"/>
  <c r="H68" i="1"/>
  <c r="H67" i="1"/>
  <c r="H66" i="1"/>
  <c r="H65" i="1"/>
  <c r="H64" i="1"/>
  <c r="H63" i="1"/>
  <c r="F74" i="1"/>
  <c r="F72" i="1"/>
  <c r="F71" i="1"/>
  <c r="F70" i="1"/>
  <c r="F69" i="1"/>
  <c r="F68" i="1"/>
  <c r="F67" i="1"/>
  <c r="F66" i="1"/>
  <c r="F65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4" i="1"/>
  <c r="H43" i="1"/>
  <c r="H42" i="1"/>
  <c r="H41" i="1"/>
  <c r="H40" i="1"/>
  <c r="H39" i="1"/>
  <c r="H38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3" i="1"/>
  <c r="F42" i="1"/>
  <c r="F41" i="1"/>
  <c r="F40" i="1"/>
  <c r="F39" i="1"/>
  <c r="H33" i="1"/>
  <c r="H32" i="1"/>
  <c r="H30" i="1"/>
  <c r="H29" i="1"/>
  <c r="H28" i="1"/>
  <c r="F33" i="1"/>
  <c r="F32" i="1"/>
  <c r="F30" i="1"/>
  <c r="F29" i="1"/>
  <c r="F28" i="1"/>
  <c r="G75" i="1" l="1"/>
  <c r="F105" i="1"/>
  <c r="E109" i="1" s="1"/>
  <c r="E132" i="1"/>
  <c r="F132" i="1" s="1"/>
  <c r="F133" i="1" s="1"/>
  <c r="H105" i="1"/>
  <c r="G87" i="1"/>
  <c r="H87" i="1" s="1"/>
  <c r="G59" i="1"/>
  <c r="H59" i="1" s="1"/>
  <c r="E75" i="1"/>
  <c r="F75" i="1" s="1"/>
  <c r="E87" i="1"/>
  <c r="F87" i="1" s="1"/>
  <c r="H144" i="1"/>
  <c r="F144" i="1"/>
  <c r="F38" i="1"/>
  <c r="H27" i="1"/>
  <c r="F27" i="1"/>
  <c r="E34" i="1" s="1"/>
  <c r="E59" i="1" l="1"/>
  <c r="F59" i="1" s="1"/>
  <c r="G109" i="1"/>
  <c r="H109" i="1" s="1"/>
  <c r="H110" i="1" s="1"/>
  <c r="F109" i="1"/>
  <c r="F110" i="1" s="1"/>
  <c r="G132" i="1"/>
  <c r="H132" i="1" s="1"/>
  <c r="H133" i="1" s="1"/>
  <c r="G34" i="1"/>
  <c r="H34" i="1" s="1"/>
  <c r="H35" i="1" s="1"/>
  <c r="H75" i="1"/>
  <c r="H76" i="1" l="1"/>
  <c r="F76" i="1"/>
  <c r="G145" i="1" l="1"/>
  <c r="E145" i="1"/>
  <c r="H137" i="1"/>
  <c r="F137" i="1"/>
  <c r="G138" i="1" l="1"/>
  <c r="H138" i="1" s="1"/>
  <c r="H139" i="1" s="1"/>
  <c r="E138" i="1"/>
  <c r="F138" i="1" s="1"/>
  <c r="F139" i="1" s="1"/>
  <c r="H11" i="1" l="1"/>
  <c r="F88" i="1" l="1"/>
  <c r="F60" i="1"/>
  <c r="H60" i="1" l="1"/>
  <c r="F145" i="1" l="1"/>
  <c r="F146" i="1" s="1"/>
  <c r="H145" i="1"/>
  <c r="H146" i="1" s="1"/>
  <c r="H88" i="1" l="1"/>
  <c r="H7" i="1" l="1"/>
  <c r="F34" i="1"/>
  <c r="F35" i="1" s="1"/>
  <c r="H6" i="1" s="1"/>
  <c r="H8" i="1" l="1"/>
  <c r="H13" i="1" s="1"/>
  <c r="H18" i="1" s="1"/>
  <c r="H19" i="1" s="1"/>
</calcChain>
</file>

<file path=xl/sharedStrings.xml><?xml version="1.0" encoding="utf-8"?>
<sst xmlns="http://schemas.openxmlformats.org/spreadsheetml/2006/main" count="224" uniqueCount="130">
  <si>
    <t>Rekapitulace rozpočtu</t>
  </si>
  <si>
    <t>Dodávka materiálu</t>
  </si>
  <si>
    <t>Montážní práce a služby</t>
  </si>
  <si>
    <t>Celkem</t>
  </si>
  <si>
    <t>Celkem bez DPH</t>
  </si>
  <si>
    <t>Daň z přidané hodnoty</t>
  </si>
  <si>
    <t>Základní sazba DPH</t>
  </si>
  <si>
    <t>DPH celkem</t>
  </si>
  <si>
    <t>Celkem s DPH</t>
  </si>
  <si>
    <t>Montáž materiálu</t>
  </si>
  <si>
    <t>Popis položky</t>
  </si>
  <si>
    <t>Počet</t>
  </si>
  <si>
    <t>Měr.jedn.</t>
  </si>
  <si>
    <t>Kč m.j.</t>
  </si>
  <si>
    <t>Kč celkem</t>
  </si>
  <si>
    <t>ks</t>
  </si>
  <si>
    <t>Drobný nespecifikovaný materiál</t>
  </si>
  <si>
    <t>%</t>
  </si>
  <si>
    <t>kpl</t>
  </si>
  <si>
    <t>hod</t>
  </si>
  <si>
    <t>m</t>
  </si>
  <si>
    <t>Odpojení stávajících rozvaděčů NN od napětí</t>
  </si>
  <si>
    <t>Kabely</t>
  </si>
  <si>
    <t>ELEKTROINSTALACE</t>
  </si>
  <si>
    <t xml:space="preserve">Úložný materiál,spínače, zásuvky, krabice, příslušenství </t>
  </si>
  <si>
    <t>HLAVA III.Základní rozpočtové náklady</t>
  </si>
  <si>
    <t>likvidace suti vč poplatků</t>
  </si>
  <si>
    <t xml:space="preserve">drobné nespecifikované práce </t>
  </si>
  <si>
    <t>lišta kopos 40x20 v byt jednotce vč tvarovek</t>
  </si>
  <si>
    <t xml:space="preserve">Drobný nespecifikovaný materiál, </t>
  </si>
  <si>
    <t>bernard svorka vč materiálu</t>
  </si>
  <si>
    <t>doprava, parkovné</t>
  </si>
  <si>
    <t xml:space="preserve">      </t>
  </si>
  <si>
    <t>Svítidla</t>
  </si>
  <si>
    <t>drobné nespecifikované materiáky</t>
  </si>
  <si>
    <t>montáž a zapojení svítidel, dle instrukcí výrobce příslušného svítidla</t>
  </si>
  <si>
    <t>autonomní čidlo</t>
  </si>
  <si>
    <t>m2</t>
  </si>
  <si>
    <t>požární ucpávky do průměru 10cm</t>
  </si>
  <si>
    <t>Rozvaděče</t>
  </si>
  <si>
    <t>demontáž stávajícíh prvků (kabely, trubky, …)</t>
  </si>
  <si>
    <t>krabice rozbočná na povrch</t>
  </si>
  <si>
    <t>krabice lištová na povrch</t>
  </si>
  <si>
    <t>nespecifikované stavební přípomoce</t>
  </si>
  <si>
    <t>lišta kopos 11x10 v byt jednotce vč tvarovek</t>
  </si>
  <si>
    <t>připojení TZB na přípojnici MET</t>
  </si>
  <si>
    <t>tlačítko  0/1 zapuštěné, např tango</t>
  </si>
  <si>
    <t>malba bílá dvojnásobná vč penetrace např HET</t>
  </si>
  <si>
    <t>kabel UTP cat 5 v trubce</t>
  </si>
  <si>
    <t>kabel JYSTY 4x2x0,8 v trubce</t>
  </si>
  <si>
    <t>jádrové vrtání pr. 20mm</t>
  </si>
  <si>
    <t>malba bílá dvojnásobná vč penetrace např HET - strop</t>
  </si>
  <si>
    <t>malba bílá jednonásobná vč penetrace např HET - zázemí</t>
  </si>
  <si>
    <t>likvidace demontovaného materiálu vč poplatků</t>
  </si>
  <si>
    <t>m3</t>
  </si>
  <si>
    <t>malba bílá jednonásobná vč penetrace např HET - zázemí strop</t>
  </si>
  <si>
    <t>svítidlo na povrch nouzové s piktogramem, označ. N, např V-TAC</t>
  </si>
  <si>
    <t>Digitální audio-video modul VX2300 nerez</t>
  </si>
  <si>
    <t>Rozšiřující tlačítkový modul, 5 tl.</t>
  </si>
  <si>
    <t>Informační modul Série 4000</t>
  </si>
  <si>
    <t>Zaslepovací modul Série 4000</t>
  </si>
  <si>
    <t>Montážní krabička + rámeček pro 3 moduly</t>
  </si>
  <si>
    <t>Plochý kabel 45 cm</t>
  </si>
  <si>
    <t>Napaječ pro BUS 2 video digitální systém S4000</t>
  </si>
  <si>
    <t>Video distributor pro Bus 2 digitální systém</t>
  </si>
  <si>
    <t>Telefon Videx Bus 2</t>
  </si>
  <si>
    <t>Autonomní bezdotyková čtečka EM125 Khz</t>
  </si>
  <si>
    <t>Bezdotyková klíčenka ECO 125 Khz</t>
  </si>
  <si>
    <t>mtž práce na vedení na podestách, přepojení přívodu a hop do byt rozvaděče</t>
  </si>
  <si>
    <t xml:space="preserve">Kabel CY 6mm2 pod omítkou </t>
  </si>
  <si>
    <t>Kabel CYKY 3x2,5mm2 pod omítkou</t>
  </si>
  <si>
    <t>Kabel CYKY  4 X 1,5mm2 pod omítkou</t>
  </si>
  <si>
    <t>Kabel CYKY  5X 1,5mm2 pod omítkou</t>
  </si>
  <si>
    <t>případně nový rozvaděč RB, vč náplně (rozhodne revizní technik)</t>
  </si>
  <si>
    <t>zásuvka jednofázová pod omítku</t>
  </si>
  <si>
    <t>vypínač ř.1 pod omítku</t>
  </si>
  <si>
    <t>úprava sítě nn dle požadavku PRE</t>
  </si>
  <si>
    <t xml:space="preserve">krabice pod omítku </t>
  </si>
  <si>
    <t>svítidlo na povrch s čidlem phybu, LED , označ. B  - schodiště, např AURA10</t>
  </si>
  <si>
    <t>Kabel CYKY 3 X 1,5mm2 pod omítkou</t>
  </si>
  <si>
    <t>tlačítko TOTAL STOP pod sklem pod omítku</t>
  </si>
  <si>
    <t>kabel 3x1,5 nehoř, Prafladur</t>
  </si>
  <si>
    <t>trubka kopoflex 50mm</t>
  </si>
  <si>
    <t>trubka kopoflex 90mm</t>
  </si>
  <si>
    <t>nový rozvaděč RB prázdný</t>
  </si>
  <si>
    <t>provedena bedlivá kontrola a revize</t>
  </si>
  <si>
    <t>hadička pro optický kabel</t>
  </si>
  <si>
    <t xml:space="preserve">trubka 13 ohebná pro slabo </t>
  </si>
  <si>
    <t>Rozvaděč RE0 - rozvaděč RE0 určený pro technologii TOTAL STOP, připravená pro plombování, provedení zapuštěné, dveře EI30+S</t>
  </si>
  <si>
    <t>rozvodnice MET</t>
  </si>
  <si>
    <t>Kabel CYKY  4 X 16mm2  pod omítkou</t>
  </si>
  <si>
    <t xml:space="preserve">    </t>
  </si>
  <si>
    <t>Rozvaděč R REžIE určený pro režii domu, provedení  zapuštěné, dveře EI30+S, detaily viz přílohač.2 TZ</t>
  </si>
  <si>
    <t>vrátník</t>
  </si>
  <si>
    <t>svítidlo na povrch , LED zdroj E27, označ A - chodby, např. AURA 10</t>
  </si>
  <si>
    <t>svítidlo na povrch  kombinované s čidlem phybu vč nouzového modulu, LED , označ. C - schodiště, např AURA10</t>
  </si>
  <si>
    <t>svítidlo na povrch  kombinované s čidlem phybu vč nouzového modulu, LED , označ. C0 - sklep, např TRINITRON</t>
  </si>
  <si>
    <t>svítidlo na povrch , LED zdroj E27, označ A0 - sklep, např. ELEKTRA 3L</t>
  </si>
  <si>
    <t>svítidlo na povrch s čidlem phybu, LED , označ. B  - venkovní, např AURA 10</t>
  </si>
  <si>
    <t>sekání drážek 40x50</t>
  </si>
  <si>
    <t>sekání drážek 40x100</t>
  </si>
  <si>
    <t>sekání drážek 40x200</t>
  </si>
  <si>
    <t>zaomítnutí drážek 40x50 vč.štuku</t>
  </si>
  <si>
    <t>zaomítnutí drážek 40x100 vč.štuku</t>
  </si>
  <si>
    <t>zaomítnutí drážek 40x200 vč.štuku</t>
  </si>
  <si>
    <t>zedn začištění rozvaděče</t>
  </si>
  <si>
    <t>sekání niky pro rozvaděč</t>
  </si>
  <si>
    <t>technologie celkem</t>
  </si>
  <si>
    <t>malba soklu bílá latexová např.HET</t>
  </si>
  <si>
    <t xml:space="preserve">Domací telefon např Videx </t>
  </si>
  <si>
    <t>Stavební a bourací práce</t>
  </si>
  <si>
    <t>Požární signalizace</t>
  </si>
  <si>
    <t>Hromosvod</t>
  </si>
  <si>
    <t>Kabel CYKY  5X 2,5mm2 pod omítkou</t>
  </si>
  <si>
    <r>
      <rPr>
        <b/>
        <sz val="11"/>
        <color theme="1"/>
        <rFont val="Calibri"/>
        <family val="2"/>
        <charset val="238"/>
        <scheme val="minor"/>
      </rPr>
      <t xml:space="preserve">příloha 01 </t>
    </r>
    <r>
      <rPr>
        <sz val="11"/>
        <color theme="1"/>
        <rFont val="Calibri"/>
        <family val="2"/>
        <scheme val="minor"/>
      </rPr>
      <t>technické zprávy projektu "Rekonstrukce elektroinstalace společné části domu Tábor, Havlíčkova 626</t>
    </r>
  </si>
  <si>
    <t>Tábor, Havlíčkova 626</t>
  </si>
  <si>
    <t>doplnění rozvaděče R- cukrárna</t>
  </si>
  <si>
    <t>vypínač ř.5 pod omítku</t>
  </si>
  <si>
    <t>kabely CY50mm2 v trubce</t>
  </si>
  <si>
    <t>trubička 10/6</t>
  </si>
  <si>
    <t>pro 7 stanic s klávesnicí, příprava na videotelefon, rybí oko neosazovat, ale připravit na něj, uvést cenu rybího oka,  cena souboru obsahuje dodávku audiotelefonu, uvest cenu případného vdeotelefonu , broušený nerez, vrátník,  čtečka čipů, 40 čipů</t>
  </si>
  <si>
    <t>Videotelefon VX2300 model 3000</t>
  </si>
  <si>
    <t>úprava vývodů ve stávajícím rozvaděči RB-STÁV, napojení nového přívodu, bez výměny rozvaděčů</t>
  </si>
  <si>
    <t>40a</t>
  </si>
  <si>
    <t xml:space="preserve">neobsazeno         </t>
  </si>
  <si>
    <t xml:space="preserve">neobsazeno </t>
  </si>
  <si>
    <t>VYPLNIT !!!</t>
  </si>
  <si>
    <t>podklad pro vř 20241128</t>
  </si>
  <si>
    <t>El. revize, plomby, komunikace s EONem</t>
  </si>
  <si>
    <t>RE1 elekroměrový rozvaděč pro 9 odběrových 3F míst, připravit pro plombování, připravit pro FVE,dveře EI30+S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</si>
</sst>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#,##0.0\ &quot;Kč&quot;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b/>
      <sz val="12"/>
      <name val="Arial"/>
      <family val="2"/>
      <charset val="238"/>
    </font>
    <font>
      <b/>
      <sz val="11"/>
      <name val="Arial CE"/>
      <family val="2"/>
      <charset val="238"/>
    </font>
    <font>
      <sz val="12"/>
      <name val="Arial CE"/>
      <family val="2"/>
      <charset val="238"/>
    </font>
    <font>
      <sz val="9"/>
      <name val="Arial CE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3" tint="0.39997558519241921"/>
      <name val="Arial CE"/>
      <family val="2"/>
      <charset val="238"/>
    </font>
    <font>
      <sz val="11"/>
      <color theme="3" tint="0.39997558519241921"/>
      <name val="Calibri"/>
      <family val="2"/>
      <scheme val="minor"/>
    </font>
    <font>
      <b/>
      <sz val="12"/>
      <name val="Arial CE"/>
      <charset val="238"/>
    </font>
    <font>
      <sz val="10"/>
      <name val="Arial"/>
      <family val="2"/>
      <charset val="238"/>
    </font>
    <font>
      <i/>
      <sz val="12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sz val="12"/>
      <name val="Arial"/>
      <family val="2"/>
      <charset val="238"/>
    </font>
    <font>
      <b/>
      <sz val="16"/>
      <name val="Arial"/>
      <family val="2"/>
      <charset val="238"/>
    </font>
    <font>
      <sz val="16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2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FFCCFF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44" fontId="2" fillId="0" borderId="0" applyFont="0" applyFill="0" applyBorder="0" applyAlignment="0" applyProtection="0"/>
  </cellStyleXfs>
  <cellXfs count="211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/>
    <xf numFmtId="0" fontId="6" fillId="0" borderId="8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9" fillId="0" borderId="16" xfId="0" applyFont="1" applyBorder="1"/>
    <xf numFmtId="0" fontId="9" fillId="0" borderId="16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2" fontId="10" fillId="0" borderId="16" xfId="0" applyNumberFormat="1" applyFont="1" applyBorder="1" applyAlignment="1">
      <alignment horizontal="center" vertical="center" wrapText="1"/>
    </xf>
    <xf numFmtId="4" fontId="12" fillId="0" borderId="16" xfId="0" applyNumberFormat="1" applyFont="1" applyBorder="1" applyAlignment="1">
      <alignment horizontal="center" vertical="center"/>
    </xf>
    <xf numFmtId="4" fontId="10" fillId="0" borderId="21" xfId="0" applyNumberFormat="1" applyFont="1" applyBorder="1" applyAlignment="1">
      <alignment horizontal="center" vertical="center"/>
    </xf>
    <xf numFmtId="4" fontId="10" fillId="0" borderId="16" xfId="0" quotePrefix="1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4" fontId="12" fillId="0" borderId="21" xfId="0" applyNumberFormat="1" applyFont="1" applyBorder="1" applyAlignment="1">
      <alignment horizontal="center" vertical="center"/>
    </xf>
    <xf numFmtId="4" fontId="13" fillId="0" borderId="16" xfId="0" applyNumberFormat="1" applyFont="1" applyBorder="1" applyAlignment="1">
      <alignment horizontal="center" vertical="center"/>
    </xf>
    <xf numFmtId="4" fontId="13" fillId="0" borderId="21" xfId="0" applyNumberFormat="1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 wrapText="1"/>
    </xf>
    <xf numFmtId="2" fontId="5" fillId="2" borderId="21" xfId="0" applyNumberFormat="1" applyFont="1" applyFill="1" applyBorder="1" applyAlignment="1">
      <alignment horizontal="center" vertical="center" wrapText="1"/>
    </xf>
    <xf numFmtId="2" fontId="12" fillId="2" borderId="16" xfId="0" applyNumberFormat="1" applyFont="1" applyFill="1" applyBorder="1" applyAlignment="1">
      <alignment horizontal="center" vertical="center" wrapText="1"/>
    </xf>
    <xf numFmtId="4" fontId="12" fillId="2" borderId="16" xfId="0" applyNumberFormat="1" applyFont="1" applyFill="1" applyBorder="1" applyAlignment="1">
      <alignment horizontal="center" vertical="center" wrapText="1"/>
    </xf>
    <xf numFmtId="4" fontId="12" fillId="2" borderId="21" xfId="0" applyNumberFormat="1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4" fontId="6" fillId="0" borderId="21" xfId="0" applyNumberFormat="1" applyFont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4" fontId="12" fillId="2" borderId="16" xfId="0" applyNumberFormat="1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4" fontId="13" fillId="2" borderId="16" xfId="0" applyNumberFormat="1" applyFont="1" applyFill="1" applyBorder="1" applyAlignment="1">
      <alignment horizontal="center" vertical="center"/>
    </xf>
    <xf numFmtId="4" fontId="13" fillId="2" borderId="21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wrapText="1"/>
    </xf>
    <xf numFmtId="0" fontId="6" fillId="0" borderId="9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4" fontId="10" fillId="0" borderId="21" xfId="0" quotePrefix="1" applyNumberFormat="1" applyFont="1" applyBorder="1" applyAlignment="1">
      <alignment horizontal="center" vertical="center"/>
    </xf>
    <xf numFmtId="0" fontId="12" fillId="2" borderId="16" xfId="0" applyFont="1" applyFill="1" applyBorder="1" applyAlignment="1">
      <alignment vertical="center"/>
    </xf>
    <xf numFmtId="4" fontId="14" fillId="0" borderId="16" xfId="0" applyNumberFormat="1" applyFont="1" applyBorder="1" applyAlignment="1">
      <alignment horizontal="center"/>
    </xf>
    <xf numFmtId="4" fontId="14" fillId="0" borderId="21" xfId="0" applyNumberFormat="1" applyFont="1" applyBorder="1" applyAlignment="1">
      <alignment horizontal="center"/>
    </xf>
    <xf numFmtId="4" fontId="12" fillId="0" borderId="16" xfId="0" applyNumberFormat="1" applyFont="1" applyBorder="1" applyAlignment="1">
      <alignment horizontal="center" vertical="center" wrapText="1"/>
    </xf>
    <xf numFmtId="4" fontId="12" fillId="0" borderId="21" xfId="0" applyNumberFormat="1" applyFont="1" applyBorder="1" applyAlignment="1">
      <alignment horizontal="center" vertical="center" wrapText="1"/>
    </xf>
    <xf numFmtId="4" fontId="21" fillId="0" borderId="16" xfId="0" applyNumberFormat="1" applyFont="1" applyBorder="1" applyAlignment="1">
      <alignment horizontal="center"/>
    </xf>
    <xf numFmtId="4" fontId="21" fillId="3" borderId="16" xfId="0" applyNumberFormat="1" applyFont="1" applyFill="1" applyBorder="1" applyAlignment="1">
      <alignment horizontal="center"/>
    </xf>
    <xf numFmtId="2" fontId="12" fillId="0" borderId="16" xfId="0" applyNumberFormat="1" applyFont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/>
    </xf>
    <xf numFmtId="4" fontId="6" fillId="3" borderId="16" xfId="0" applyNumberFormat="1" applyFont="1" applyFill="1" applyBorder="1" applyAlignment="1">
      <alignment horizontal="center" vertical="center"/>
    </xf>
    <xf numFmtId="4" fontId="6" fillId="3" borderId="21" xfId="0" applyNumberFormat="1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4" fontId="13" fillId="3" borderId="16" xfId="0" applyNumberFormat="1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4" fontId="22" fillId="3" borderId="16" xfId="0" applyNumberFormat="1" applyFont="1" applyFill="1" applyBorder="1" applyAlignment="1">
      <alignment horizontal="center"/>
    </xf>
    <xf numFmtId="0" fontId="22" fillId="3" borderId="16" xfId="0" applyFont="1" applyFill="1" applyBorder="1" applyAlignment="1">
      <alignment horizontal="center"/>
    </xf>
    <xf numFmtId="4" fontId="22" fillId="3" borderId="21" xfId="0" applyNumberFormat="1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wrapText="1"/>
    </xf>
    <xf numFmtId="0" fontId="5" fillId="2" borderId="16" xfId="0" applyFont="1" applyFill="1" applyBorder="1" applyAlignment="1">
      <alignment wrapText="1"/>
    </xf>
    <xf numFmtId="0" fontId="9" fillId="0" borderId="16" xfId="0" applyFont="1" applyBorder="1" applyAlignment="1">
      <alignment wrapText="1"/>
    </xf>
    <xf numFmtId="0" fontId="5" fillId="2" borderId="16" xfId="0" applyFont="1" applyFill="1" applyBorder="1"/>
    <xf numFmtId="0" fontId="12" fillId="0" borderId="16" xfId="0" applyFont="1" applyBorder="1" applyAlignment="1">
      <alignment vertical="center" wrapText="1"/>
    </xf>
    <xf numFmtId="0" fontId="10" fillId="0" borderId="16" xfId="0" applyFont="1" applyBorder="1" applyAlignment="1">
      <alignment vertical="center"/>
    </xf>
    <xf numFmtId="0" fontId="10" fillId="0" borderId="16" xfId="0" applyFont="1" applyBorder="1" applyAlignment="1">
      <alignment vertical="center" wrapText="1"/>
    </xf>
    <xf numFmtId="0" fontId="13" fillId="3" borderId="16" xfId="0" applyFont="1" applyFill="1" applyBorder="1" applyAlignment="1">
      <alignment vertical="center" wrapText="1"/>
    </xf>
    <xf numFmtId="0" fontId="12" fillId="3" borderId="16" xfId="0" applyFont="1" applyFill="1" applyBorder="1" applyAlignment="1">
      <alignment vertical="center"/>
    </xf>
    <xf numFmtId="0" fontId="13" fillId="0" borderId="16" xfId="0" applyFont="1" applyBorder="1" applyAlignment="1">
      <alignment vertical="center" wrapText="1"/>
    </xf>
    <xf numFmtId="0" fontId="12" fillId="0" borderId="16" xfId="0" applyFont="1" applyBorder="1" applyAlignment="1">
      <alignment vertical="center"/>
    </xf>
    <xf numFmtId="0" fontId="13" fillId="2" borderId="16" xfId="0" applyFont="1" applyFill="1" applyBorder="1" applyAlignment="1">
      <alignment vertical="center" wrapText="1"/>
    </xf>
    <xf numFmtId="4" fontId="19" fillId="0" borderId="16" xfId="0" applyNumberFormat="1" applyFont="1" applyBorder="1" applyAlignment="1">
      <alignment horizontal="center" vertical="center"/>
    </xf>
    <xf numFmtId="0" fontId="12" fillId="3" borderId="16" xfId="0" applyFont="1" applyFill="1" applyBorder="1" applyAlignment="1">
      <alignment vertical="center" wrapText="1"/>
    </xf>
    <xf numFmtId="0" fontId="13" fillId="3" borderId="16" xfId="0" applyFont="1" applyFill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0" fillId="3" borderId="16" xfId="0" applyFont="1" applyFill="1" applyBorder="1" applyAlignment="1">
      <alignment vertical="center" wrapText="1"/>
    </xf>
    <xf numFmtId="0" fontId="10" fillId="3" borderId="16" xfId="0" applyFont="1" applyFill="1" applyBorder="1" applyAlignment="1">
      <alignment vertical="center"/>
    </xf>
    <xf numFmtId="4" fontId="12" fillId="3" borderId="16" xfId="0" applyNumberFormat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vertical="center" wrapText="1"/>
    </xf>
    <xf numFmtId="0" fontId="11" fillId="3" borderId="16" xfId="0" applyFont="1" applyFill="1" applyBorder="1" applyAlignment="1">
      <alignment vertical="center"/>
    </xf>
    <xf numFmtId="0" fontId="15" fillId="2" borderId="16" xfId="0" applyFont="1" applyFill="1" applyBorder="1"/>
    <xf numFmtId="0" fontId="23" fillId="0" borderId="16" xfId="0" applyFont="1" applyBorder="1" applyAlignment="1">
      <alignment wrapText="1"/>
    </xf>
    <xf numFmtId="0" fontId="21" fillId="3" borderId="16" xfId="0" applyFont="1" applyFill="1" applyBorder="1"/>
    <xf numFmtId="0" fontId="11" fillId="2" borderId="16" xfId="0" applyFont="1" applyFill="1" applyBorder="1" applyAlignment="1">
      <alignment vertical="center" wrapText="1"/>
    </xf>
    <xf numFmtId="0" fontId="10" fillId="2" borderId="16" xfId="0" applyFont="1" applyFill="1" applyBorder="1" applyAlignment="1">
      <alignment vertical="center"/>
    </xf>
    <xf numFmtId="0" fontId="0" fillId="3" borderId="16" xfId="0" applyFill="1" applyBorder="1"/>
    <xf numFmtId="0" fontId="15" fillId="3" borderId="16" xfId="0" applyFont="1" applyFill="1" applyBorder="1"/>
    <xf numFmtId="0" fontId="0" fillId="0" borderId="16" xfId="0" applyBorder="1"/>
    <xf numFmtId="0" fontId="15" fillId="0" borderId="16" xfId="0" applyFont="1" applyBorder="1"/>
    <xf numFmtId="0" fontId="4" fillId="2" borderId="18" xfId="0" applyFont="1" applyFill="1" applyBorder="1" applyAlignment="1">
      <alignment wrapText="1"/>
    </xf>
    <xf numFmtId="0" fontId="0" fillId="2" borderId="18" xfId="0" applyFill="1" applyBorder="1"/>
    <xf numFmtId="0" fontId="0" fillId="0" borderId="21" xfId="0" applyBorder="1"/>
    <xf numFmtId="4" fontId="13" fillId="3" borderId="21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 wrapText="1"/>
    </xf>
    <xf numFmtId="0" fontId="17" fillId="0" borderId="0" xfId="0" applyFont="1" applyAlignment="1">
      <alignment horizontal="left"/>
    </xf>
    <xf numFmtId="0" fontId="17" fillId="0" borderId="6" xfId="0" applyFont="1" applyBorder="1" applyAlignment="1">
      <alignment horizontal="left"/>
    </xf>
    <xf numFmtId="165" fontId="0" fillId="0" borderId="6" xfId="0" applyNumberFormat="1" applyBorder="1" applyAlignment="1">
      <alignment horizontal="left" indent="1"/>
    </xf>
    <xf numFmtId="165" fontId="6" fillId="0" borderId="9" xfId="0" applyNumberFormat="1" applyFont="1" applyBorder="1" applyAlignment="1">
      <alignment horizontal="left" indent="1"/>
    </xf>
    <xf numFmtId="165" fontId="7" fillId="0" borderId="6" xfId="0" applyNumberFormat="1" applyFont="1" applyBorder="1" applyAlignment="1">
      <alignment horizontal="left" indent="1"/>
    </xf>
    <xf numFmtId="0" fontId="0" fillId="0" borderId="23" xfId="0" applyBorder="1" applyAlignment="1">
      <alignment horizontal="center" vertical="center"/>
    </xf>
    <xf numFmtId="0" fontId="24" fillId="0" borderId="0" xfId="0" applyFont="1"/>
    <xf numFmtId="4" fontId="21" fillId="0" borderId="21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6" xfId="0" applyFont="1" applyBorder="1" applyAlignment="1">
      <alignment wrapText="1"/>
    </xf>
    <xf numFmtId="0" fontId="21" fillId="0" borderId="5" xfId="0" applyFont="1" applyBorder="1"/>
    <xf numFmtId="0" fontId="21" fillId="0" borderId="0" xfId="0" applyFont="1"/>
    <xf numFmtId="165" fontId="21" fillId="0" borderId="6" xfId="0" applyNumberFormat="1" applyFont="1" applyBorder="1" applyAlignment="1">
      <alignment horizontal="left" indent="1"/>
    </xf>
    <xf numFmtId="0" fontId="25" fillId="0" borderId="6" xfId="0" applyFont="1" applyBorder="1" applyAlignment="1">
      <alignment wrapText="1"/>
    </xf>
    <xf numFmtId="0" fontId="23" fillId="0" borderId="5" xfId="0" applyFont="1" applyBorder="1"/>
    <xf numFmtId="0" fontId="23" fillId="0" borderId="0" xfId="0" applyFont="1"/>
    <xf numFmtId="0" fontId="23" fillId="0" borderId="0" xfId="0" applyFont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6" xfId="0" applyFont="1" applyBorder="1" applyAlignment="1">
      <alignment wrapText="1"/>
    </xf>
    <xf numFmtId="165" fontId="23" fillId="0" borderId="6" xfId="0" applyNumberFormat="1" applyFont="1" applyBorder="1" applyAlignment="1">
      <alignment horizontal="left" indent="1"/>
    </xf>
    <xf numFmtId="0" fontId="23" fillId="0" borderId="8" xfId="0" applyFont="1" applyBorder="1"/>
    <xf numFmtId="0" fontId="23" fillId="0" borderId="7" xfId="0" applyFont="1" applyBorder="1"/>
    <xf numFmtId="0" fontId="23" fillId="0" borderId="7" xfId="0" applyFont="1" applyBorder="1" applyAlignment="1">
      <alignment horizontal="center"/>
    </xf>
    <xf numFmtId="0" fontId="13" fillId="0" borderId="6" xfId="0" applyFont="1" applyBorder="1" applyAlignment="1">
      <alignment wrapText="1"/>
    </xf>
    <xf numFmtId="165" fontId="21" fillId="0" borderId="13" xfId="0" applyNumberFormat="1" applyFont="1" applyBorder="1" applyAlignment="1">
      <alignment horizontal="left" indent="1"/>
    </xf>
    <xf numFmtId="0" fontId="21" fillId="0" borderId="22" xfId="0" applyFont="1" applyBorder="1" applyAlignment="1">
      <alignment wrapText="1"/>
    </xf>
    <xf numFmtId="0" fontId="21" fillId="0" borderId="15" xfId="0" applyFont="1" applyBorder="1" applyAlignment="1">
      <alignment horizontal="right"/>
    </xf>
    <xf numFmtId="0" fontId="21" fillId="0" borderId="14" xfId="0" applyFont="1" applyBorder="1"/>
    <xf numFmtId="164" fontId="21" fillId="0" borderId="14" xfId="0" applyNumberFormat="1" applyFont="1" applyBorder="1" applyAlignment="1">
      <alignment horizontal="center"/>
    </xf>
    <xf numFmtId="0" fontId="21" fillId="0" borderId="5" xfId="0" applyFont="1" applyBorder="1" applyAlignment="1">
      <alignment horizontal="right"/>
    </xf>
    <xf numFmtId="164" fontId="21" fillId="0" borderId="1" xfId="0" applyNumberFormat="1" applyFont="1" applyBorder="1" applyAlignment="1">
      <alignment horizontal="center"/>
    </xf>
    <xf numFmtId="0" fontId="13" fillId="0" borderId="12" xfId="0" applyFont="1" applyBorder="1" applyAlignment="1">
      <alignment wrapText="1"/>
    </xf>
    <xf numFmtId="0" fontId="21" fillId="0" borderId="11" xfId="0" applyFont="1" applyBorder="1"/>
    <xf numFmtId="0" fontId="21" fillId="0" borderId="10" xfId="0" applyFont="1" applyBorder="1"/>
    <xf numFmtId="165" fontId="13" fillId="0" borderId="12" xfId="0" applyNumberFormat="1" applyFont="1" applyBorder="1" applyAlignment="1">
      <alignment horizontal="left" indent="1"/>
    </xf>
    <xf numFmtId="0" fontId="27" fillId="0" borderId="0" xfId="0" applyFont="1"/>
    <xf numFmtId="4" fontId="21" fillId="4" borderId="6" xfId="0" applyNumberFormat="1" applyFont="1" applyFill="1" applyBorder="1" applyAlignment="1">
      <alignment horizontal="left" indent="1"/>
    </xf>
    <xf numFmtId="0" fontId="21" fillId="0" borderId="16" xfId="0" applyFont="1" applyBorder="1"/>
    <xf numFmtId="4" fontId="6" fillId="2" borderId="16" xfId="0" applyNumberFormat="1" applyFont="1" applyFill="1" applyBorder="1" applyAlignment="1">
      <alignment horizontal="center" vertical="center"/>
    </xf>
    <xf numFmtId="4" fontId="10" fillId="3" borderId="16" xfId="0" quotePrefix="1" applyNumberFormat="1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12" fillId="0" borderId="16" xfId="0" applyFont="1" applyBorder="1" applyAlignment="1">
      <alignment horizontal="left" vertical="center" wrapText="1"/>
    </xf>
    <xf numFmtId="0" fontId="10" fillId="0" borderId="16" xfId="0" applyFont="1" applyBorder="1"/>
    <xf numFmtId="0" fontId="5" fillId="0" borderId="16" xfId="0" applyFont="1" applyBorder="1" applyAlignment="1">
      <alignment horizontal="center" vertical="center"/>
    </xf>
    <xf numFmtId="0" fontId="10" fillId="0" borderId="22" xfId="0" applyFont="1" applyBorder="1" applyAlignment="1">
      <alignment vertical="center" wrapText="1"/>
    </xf>
    <xf numFmtId="0" fontId="21" fillId="0" borderId="26" xfId="0" applyFont="1" applyBorder="1" applyAlignment="1">
      <alignment wrapText="1"/>
    </xf>
    <xf numFmtId="0" fontId="0" fillId="3" borderId="0" xfId="0" applyFill="1"/>
    <xf numFmtId="3" fontId="10" fillId="0" borderId="16" xfId="0" quotePrefix="1" applyNumberFormat="1" applyFont="1" applyBorder="1" applyAlignment="1">
      <alignment horizontal="center" vertical="center"/>
    </xf>
    <xf numFmtId="0" fontId="5" fillId="0" borderId="16" xfId="0" applyFont="1" applyBorder="1"/>
    <xf numFmtId="0" fontId="10" fillId="0" borderId="16" xfId="0" applyFont="1" applyBorder="1" applyAlignment="1">
      <alignment horizontal="left" vertical="center" wrapText="1"/>
    </xf>
    <xf numFmtId="4" fontId="14" fillId="3" borderId="16" xfId="0" applyNumberFormat="1" applyFont="1" applyFill="1" applyBorder="1" applyAlignment="1">
      <alignment horizontal="center"/>
    </xf>
    <xf numFmtId="4" fontId="14" fillId="3" borderId="21" xfId="0" applyNumberFormat="1" applyFont="1" applyFill="1" applyBorder="1" applyAlignment="1">
      <alignment horizontal="center"/>
    </xf>
    <xf numFmtId="2" fontId="12" fillId="3" borderId="16" xfId="0" applyNumberFormat="1" applyFont="1" applyFill="1" applyBorder="1" applyAlignment="1">
      <alignment horizontal="center" vertical="center" wrapText="1"/>
    </xf>
    <xf numFmtId="4" fontId="12" fillId="3" borderId="16" xfId="0" applyNumberFormat="1" applyFont="1" applyFill="1" applyBorder="1" applyAlignment="1">
      <alignment horizontal="center" vertical="center" wrapText="1"/>
    </xf>
    <xf numFmtId="4" fontId="12" fillId="3" borderId="21" xfId="0" applyNumberFormat="1" applyFont="1" applyFill="1" applyBorder="1" applyAlignment="1">
      <alignment horizontal="center" vertical="center" wrapText="1"/>
    </xf>
    <xf numFmtId="0" fontId="29" fillId="3" borderId="16" xfId="0" applyFont="1" applyFill="1" applyBorder="1" applyAlignment="1">
      <alignment wrapText="1"/>
    </xf>
    <xf numFmtId="0" fontId="16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0" fillId="0" borderId="30" xfId="0" applyBorder="1"/>
    <xf numFmtId="0" fontId="0" fillId="0" borderId="31" xfId="0" applyBorder="1"/>
    <xf numFmtId="0" fontId="23" fillId="0" borderId="34" xfId="0" applyFont="1" applyBorder="1"/>
    <xf numFmtId="0" fontId="23" fillId="0" borderId="35" xfId="0" applyFont="1" applyBorder="1"/>
    <xf numFmtId="0" fontId="23" fillId="0" borderId="35" xfId="0" applyFont="1" applyBorder="1" applyAlignment="1">
      <alignment horizontal="center"/>
    </xf>
    <xf numFmtId="0" fontId="21" fillId="0" borderId="36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0" fillId="5" borderId="3" xfId="0" applyFill="1" applyBorder="1" applyAlignment="1">
      <alignment horizontal="center"/>
    </xf>
    <xf numFmtId="0" fontId="4" fillId="5" borderId="4" xfId="0" applyFont="1" applyFill="1" applyBorder="1" applyAlignment="1">
      <alignment wrapText="1"/>
    </xf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 applyAlignment="1">
      <alignment horizontal="center"/>
    </xf>
    <xf numFmtId="0" fontId="26" fillId="5" borderId="4" xfId="0" applyFont="1" applyFill="1" applyBorder="1" applyAlignment="1">
      <alignment wrapText="1"/>
    </xf>
    <xf numFmtId="0" fontId="27" fillId="5" borderId="2" xfId="0" applyFont="1" applyFill="1" applyBorder="1"/>
    <xf numFmtId="0" fontId="27" fillId="5" borderId="3" xfId="0" applyFont="1" applyFill="1" applyBorder="1"/>
    <xf numFmtId="0" fontId="27" fillId="5" borderId="3" xfId="0" applyFont="1" applyFill="1" applyBorder="1" applyAlignment="1">
      <alignment horizontal="center"/>
    </xf>
    <xf numFmtId="165" fontId="26" fillId="5" borderId="4" xfId="0" applyNumberFormat="1" applyFont="1" applyFill="1" applyBorder="1" applyAlignment="1">
      <alignment horizontal="left" indent="1"/>
    </xf>
    <xf numFmtId="0" fontId="5" fillId="0" borderId="16" xfId="0" applyFont="1" applyBorder="1" applyAlignment="1">
      <alignment horizontal="right" vertical="center"/>
    </xf>
    <xf numFmtId="4" fontId="21" fillId="0" borderId="16" xfId="0" applyNumberFormat="1" applyFont="1" applyBorder="1" applyAlignment="1">
      <alignment horizontal="center" vertical="center"/>
    </xf>
    <xf numFmtId="1" fontId="21" fillId="0" borderId="16" xfId="0" applyNumberFormat="1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6" xfId="0" applyFont="1" applyBorder="1" applyAlignment="1">
      <alignment horizontal="left" vertical="center" wrapText="1"/>
    </xf>
    <xf numFmtId="1" fontId="10" fillId="0" borderId="16" xfId="0" applyNumberFormat="1" applyFont="1" applyBorder="1" applyAlignment="1">
      <alignment horizontal="center" vertical="center" wrapText="1"/>
    </xf>
    <xf numFmtId="1" fontId="12" fillId="0" borderId="16" xfId="0" applyNumberFormat="1" applyFont="1" applyBorder="1" applyAlignment="1">
      <alignment horizontal="center" vertical="center"/>
    </xf>
    <xf numFmtId="0" fontId="10" fillId="0" borderId="27" xfId="0" applyFont="1" applyBorder="1" applyAlignment="1">
      <alignment vertical="center"/>
    </xf>
    <xf numFmtId="0" fontId="21" fillId="0" borderId="16" xfId="0" applyFont="1" applyBorder="1" applyAlignment="1">
      <alignment horizontal="right"/>
    </xf>
    <xf numFmtId="0" fontId="0" fillId="3" borderId="16" xfId="0" applyFill="1" applyBorder="1" applyAlignment="1">
      <alignment horizontal="right"/>
    </xf>
    <xf numFmtId="0" fontId="23" fillId="0" borderId="16" xfId="0" applyFont="1" applyBorder="1"/>
    <xf numFmtId="4" fontId="21" fillId="6" borderId="16" xfId="0" applyNumberFormat="1" applyFont="1" applyFill="1" applyBorder="1" applyAlignment="1">
      <alignment horizontal="center" vertical="center"/>
    </xf>
    <xf numFmtId="3" fontId="10" fillId="6" borderId="16" xfId="0" applyNumberFormat="1" applyFont="1" applyFill="1" applyBorder="1" applyAlignment="1">
      <alignment horizontal="center" vertical="center"/>
    </xf>
    <xf numFmtId="0" fontId="0" fillId="6" borderId="37" xfId="0" applyFill="1" applyBorder="1"/>
    <xf numFmtId="2" fontId="12" fillId="6" borderId="16" xfId="0" applyNumberFormat="1" applyFont="1" applyFill="1" applyBorder="1" applyAlignment="1">
      <alignment horizontal="center" vertical="center"/>
    </xf>
    <xf numFmtId="2" fontId="10" fillId="6" borderId="16" xfId="0" applyNumberFormat="1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vertical="center"/>
    </xf>
    <xf numFmtId="0" fontId="10" fillId="6" borderId="16" xfId="0" applyFont="1" applyFill="1" applyBorder="1" applyAlignment="1">
      <alignment horizontal="right" vertical="center"/>
    </xf>
    <xf numFmtId="1" fontId="10" fillId="6" borderId="16" xfId="0" applyNumberFormat="1" applyFont="1" applyFill="1" applyBorder="1" applyAlignment="1">
      <alignment horizontal="right" vertical="center"/>
    </xf>
    <xf numFmtId="4" fontId="10" fillId="6" borderId="16" xfId="0" applyNumberFormat="1" applyFont="1" applyFill="1" applyBorder="1" applyAlignment="1">
      <alignment horizontal="center" vertical="center"/>
    </xf>
    <xf numFmtId="4" fontId="21" fillId="6" borderId="16" xfId="0" applyNumberFormat="1" applyFont="1" applyFill="1" applyBorder="1" applyAlignment="1">
      <alignment horizontal="center" vertical="justify"/>
    </xf>
    <xf numFmtId="4" fontId="21" fillId="6" borderId="0" xfId="0" applyNumberFormat="1" applyFont="1" applyFill="1" applyAlignment="1">
      <alignment horizontal="center" vertical="center"/>
    </xf>
    <xf numFmtId="0" fontId="21" fillId="6" borderId="0" xfId="0" applyFont="1" applyFill="1"/>
    <xf numFmtId="0" fontId="21" fillId="0" borderId="39" xfId="0" applyFont="1" applyBorder="1" applyAlignment="1">
      <alignment horizontal="center" vertical="center"/>
    </xf>
    <xf numFmtId="0" fontId="8" fillId="0" borderId="30" xfId="0" applyFont="1" applyBorder="1" applyAlignment="1">
      <alignment wrapText="1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165" fontId="25" fillId="6" borderId="33" xfId="0" applyNumberFormat="1" applyFont="1" applyFill="1" applyBorder="1" applyAlignment="1">
      <alignment horizontal="left" indent="1"/>
    </xf>
    <xf numFmtId="0" fontId="18" fillId="5" borderId="23" xfId="0" applyFont="1" applyFill="1" applyBorder="1" applyAlignment="1">
      <alignment horizontal="center"/>
    </xf>
    <xf numFmtId="0" fontId="18" fillId="5" borderId="24" xfId="0" applyFont="1" applyFill="1" applyBorder="1" applyAlignment="1">
      <alignment horizontal="center"/>
    </xf>
    <xf numFmtId="0" fontId="18" fillId="5" borderId="25" xfId="0" applyFont="1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8" xfId="0" applyBorder="1"/>
    <xf numFmtId="0" fontId="0" fillId="0" borderId="25" xfId="0" applyBorder="1"/>
  </cellXfs>
  <cellStyles count="4">
    <cellStyle name="Měna 2" xfId="3"/>
    <cellStyle name="Normální" xfId="0" builtinId="0"/>
    <cellStyle name="Normální 2" xfId="2"/>
    <cellStyle name="normální 2 2" xfId="1"/>
  </cellStyles>
  <dxfs count="0"/>
  <tableStyles count="0" defaultTableStyle="TableStyleMedium2" defaultPivotStyle="PivotStyleMedium9"/>
  <colors>
    <mruColors>
      <color rgb="FFFFCCFF"/>
      <color rgb="FFFFFF99"/>
      <color rgb="FFFF9966"/>
      <color rgb="FFFF6600"/>
      <color rgb="FFCCFFFF"/>
      <color rgb="FFFF3300"/>
      <color rgb="FFFF66CC"/>
      <color rgb="FFFF99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47"/>
  <sheetViews>
    <sheetView tabSelected="1" topLeftCell="A7" zoomScaleNormal="100" workbookViewId="0">
      <selection activeCell="J12" sqref="J12"/>
    </sheetView>
  </sheetViews>
  <sheetFormatPr defaultRowHeight="15" x14ac:dyDescent="0.25"/>
  <cols>
    <col min="1" max="1" width="4.7109375" style="36" customWidth="1"/>
    <col min="2" max="2" width="52.140625" customWidth="1"/>
    <col min="3" max="3" width="6.85546875" bestFit="1" customWidth="1"/>
    <col min="4" max="4" width="9.42578125" bestFit="1" customWidth="1"/>
    <col min="5" max="5" width="15.42578125" customWidth="1"/>
    <col min="6" max="6" width="18.28515625" customWidth="1"/>
    <col min="7" max="7" width="14.7109375" bestFit="1" customWidth="1"/>
    <col min="8" max="8" width="24" bestFit="1" customWidth="1"/>
  </cols>
  <sheetData>
    <row r="1" spans="1:12" ht="15.75" thickBot="1" x14ac:dyDescent="0.3">
      <c r="A1" s="99"/>
      <c r="B1" s="206" t="s">
        <v>114</v>
      </c>
      <c r="C1" s="207"/>
      <c r="D1" s="207"/>
      <c r="E1" s="207"/>
      <c r="F1" s="207"/>
      <c r="G1" s="207"/>
      <c r="H1" s="208"/>
    </row>
    <row r="2" spans="1:12" ht="16.5" thickBot="1" x14ac:dyDescent="0.3">
      <c r="A2" s="201" t="s">
        <v>115</v>
      </c>
      <c r="B2" s="202"/>
      <c r="C2" s="202"/>
      <c r="D2" s="202"/>
      <c r="E2" s="202"/>
      <c r="F2" s="202"/>
      <c r="G2" s="202"/>
      <c r="H2" s="203"/>
    </row>
    <row r="3" spans="1:12" ht="16.5" thickBot="1" x14ac:dyDescent="0.3">
      <c r="A3" s="152"/>
      <c r="B3" s="93" t="s">
        <v>127</v>
      </c>
      <c r="C3" s="94"/>
      <c r="D3" s="94"/>
      <c r="E3" s="94"/>
      <c r="F3" s="94"/>
      <c r="G3" s="94"/>
      <c r="H3" s="95"/>
    </row>
    <row r="4" spans="1:12" ht="15.75" x14ac:dyDescent="0.25">
      <c r="A4" s="134">
        <v>1</v>
      </c>
      <c r="B4" s="164" t="s">
        <v>0</v>
      </c>
      <c r="C4" s="165"/>
      <c r="D4" s="166"/>
      <c r="E4" s="163"/>
      <c r="F4" s="163"/>
      <c r="G4" s="163"/>
      <c r="H4" s="167"/>
    </row>
    <row r="5" spans="1:12" ht="16.5" thickBot="1" x14ac:dyDescent="0.3">
      <c r="A5" s="135">
        <v>2</v>
      </c>
      <c r="B5" s="107" t="s">
        <v>25</v>
      </c>
      <c r="C5" s="108"/>
      <c r="D5" s="109"/>
      <c r="E5" s="110"/>
      <c r="F5" s="110"/>
      <c r="G5" s="110"/>
      <c r="H5" s="111"/>
    </row>
    <row r="6" spans="1:12" ht="16.5" thickBot="1" x14ac:dyDescent="0.3">
      <c r="A6" s="136">
        <v>3</v>
      </c>
      <c r="B6" s="112" t="s">
        <v>1</v>
      </c>
      <c r="C6" s="108"/>
      <c r="D6" s="109"/>
      <c r="E6" s="110"/>
      <c r="F6" s="110"/>
      <c r="G6" s="110"/>
      <c r="H6" s="113">
        <f>F35+F60+F76+F133+F146+F110+F88+F139</f>
        <v>0</v>
      </c>
      <c r="J6" s="186"/>
      <c r="K6" s="209" t="s">
        <v>126</v>
      </c>
      <c r="L6" s="210"/>
    </row>
    <row r="7" spans="1:12" ht="15.75" x14ac:dyDescent="0.25">
      <c r="A7" s="136">
        <v>4</v>
      </c>
      <c r="B7" s="112" t="s">
        <v>2</v>
      </c>
      <c r="C7" s="108"/>
      <c r="D7" s="109"/>
      <c r="E7" s="110"/>
      <c r="F7" s="110"/>
      <c r="G7" s="110"/>
      <c r="H7" s="113">
        <f>H35+H60+H76+H88+H133+H146+H110+H139</f>
        <v>0</v>
      </c>
    </row>
    <row r="8" spans="1:12" s="100" customFormat="1" ht="16.5" thickBot="1" x14ac:dyDescent="0.3">
      <c r="A8" s="153">
        <v>5</v>
      </c>
      <c r="B8" s="34" t="s">
        <v>3</v>
      </c>
      <c r="C8" s="3"/>
      <c r="D8" s="4"/>
      <c r="E8" s="5"/>
      <c r="F8" s="5"/>
      <c r="G8" s="5"/>
      <c r="H8" s="97">
        <f>H6+H7</f>
        <v>0</v>
      </c>
    </row>
    <row r="9" spans="1:12" ht="15.75" x14ac:dyDescent="0.25">
      <c r="A9" s="134">
        <v>6</v>
      </c>
      <c r="B9" s="112" t="s">
        <v>128</v>
      </c>
      <c r="C9" s="156"/>
      <c r="D9" s="157"/>
      <c r="E9" s="158"/>
      <c r="F9" s="158"/>
      <c r="G9" s="158"/>
      <c r="H9" s="200"/>
    </row>
    <row r="10" spans="1:12" ht="15.75" x14ac:dyDescent="0.25">
      <c r="A10" s="136">
        <v>7</v>
      </c>
      <c r="B10" s="112"/>
      <c r="C10" s="108"/>
      <c r="D10" s="109"/>
      <c r="E10" s="110" t="s">
        <v>32</v>
      </c>
      <c r="F10" s="110"/>
      <c r="G10" s="110"/>
      <c r="H10" s="113"/>
    </row>
    <row r="11" spans="1:12" s="109" customFormat="1" ht="16.5" thickBot="1" x14ac:dyDescent="0.3">
      <c r="A11" s="153">
        <v>8</v>
      </c>
      <c r="B11" s="34" t="s">
        <v>3</v>
      </c>
      <c r="C11" s="114"/>
      <c r="D11" s="115"/>
      <c r="E11" s="116"/>
      <c r="F11" s="116"/>
      <c r="G11" s="116"/>
      <c r="H11" s="97">
        <f>H10+H9</f>
        <v>0</v>
      </c>
    </row>
    <row r="12" spans="1:12" ht="15.75" thickBot="1" x14ac:dyDescent="0.3">
      <c r="A12" s="159">
        <v>9</v>
      </c>
      <c r="B12" s="35"/>
      <c r="C12" s="2"/>
      <c r="E12" s="1"/>
      <c r="F12" s="1"/>
      <c r="G12" s="1"/>
      <c r="H12" s="98"/>
    </row>
    <row r="13" spans="1:12" s="129" customFormat="1" ht="20.25" x14ac:dyDescent="0.3">
      <c r="A13" s="134">
        <v>10</v>
      </c>
      <c r="B13" s="168" t="s">
        <v>4</v>
      </c>
      <c r="C13" s="169"/>
      <c r="D13" s="170"/>
      <c r="E13" s="171"/>
      <c r="F13" s="171"/>
      <c r="G13" s="171"/>
      <c r="H13" s="172">
        <f>H11+H8</f>
        <v>0</v>
      </c>
    </row>
    <row r="14" spans="1:12" x14ac:dyDescent="0.25">
      <c r="A14" s="135">
        <v>11</v>
      </c>
      <c r="B14" s="33"/>
      <c r="C14" s="2"/>
      <c r="E14" s="1"/>
      <c r="F14" s="1"/>
      <c r="G14" s="1"/>
      <c r="H14" s="96"/>
    </row>
    <row r="15" spans="1:12" x14ac:dyDescent="0.25">
      <c r="A15" s="136">
        <v>12</v>
      </c>
      <c r="B15" s="117" t="s">
        <v>5</v>
      </c>
      <c r="C15" s="104"/>
      <c r="D15" s="105"/>
      <c r="E15" s="102"/>
      <c r="F15" s="102"/>
      <c r="G15" s="102"/>
      <c r="H15" s="118"/>
    </row>
    <row r="16" spans="1:12" x14ac:dyDescent="0.25">
      <c r="A16" s="136">
        <v>13</v>
      </c>
      <c r="B16" s="119" t="s">
        <v>6</v>
      </c>
      <c r="C16" s="120"/>
      <c r="D16" s="121"/>
      <c r="E16" s="122"/>
      <c r="F16" s="122"/>
      <c r="G16" s="122"/>
      <c r="H16" s="130">
        <v>0.12</v>
      </c>
    </row>
    <row r="17" spans="1:8" x14ac:dyDescent="0.25">
      <c r="A17" s="135">
        <v>14</v>
      </c>
      <c r="B17" s="103"/>
      <c r="C17" s="123"/>
      <c r="D17" s="105"/>
      <c r="E17" s="124"/>
      <c r="F17" s="124"/>
      <c r="G17" s="124"/>
      <c r="H17" s="106"/>
    </row>
    <row r="18" spans="1:8" x14ac:dyDescent="0.25">
      <c r="A18" s="136">
        <v>15</v>
      </c>
      <c r="B18" s="125" t="s">
        <v>7</v>
      </c>
      <c r="C18" s="126"/>
      <c r="D18" s="127"/>
      <c r="E18" s="102"/>
      <c r="F18" s="102"/>
      <c r="G18" s="102"/>
      <c r="H18" s="128">
        <f>H16*H13</f>
        <v>0</v>
      </c>
    </row>
    <row r="19" spans="1:8" s="109" customFormat="1" ht="16.5" thickBot="1" x14ac:dyDescent="0.3">
      <c r="A19" s="161">
        <v>16</v>
      </c>
      <c r="B19" s="34" t="s">
        <v>8</v>
      </c>
      <c r="C19" s="114"/>
      <c r="D19" s="115"/>
      <c r="E19" s="116"/>
      <c r="F19" s="116"/>
      <c r="G19" s="116"/>
      <c r="H19" s="97">
        <f>H13+H18</f>
        <v>0</v>
      </c>
    </row>
    <row r="20" spans="1:8" x14ac:dyDescent="0.25">
      <c r="A20" s="160">
        <v>17</v>
      </c>
      <c r="B20" s="39"/>
      <c r="E20" s="1"/>
      <c r="F20" s="1"/>
      <c r="G20" s="1"/>
      <c r="H20" s="6"/>
    </row>
    <row r="21" spans="1:8" x14ac:dyDescent="0.25">
      <c r="A21" s="136">
        <v>18</v>
      </c>
      <c r="B21" s="39"/>
      <c r="E21" s="1"/>
      <c r="F21" s="1"/>
      <c r="G21" s="1"/>
      <c r="H21" s="6"/>
    </row>
    <row r="22" spans="1:8" ht="16.5" thickBot="1" x14ac:dyDescent="0.3">
      <c r="A22" s="196">
        <v>19</v>
      </c>
      <c r="B22" s="197"/>
      <c r="C22" s="154"/>
      <c r="D22" s="154"/>
      <c r="E22" s="198"/>
      <c r="F22" s="198"/>
      <c r="G22" s="198"/>
      <c r="H22" s="199"/>
    </row>
    <row r="23" spans="1:8" ht="15.75" x14ac:dyDescent="0.25">
      <c r="A23" s="162">
        <v>20</v>
      </c>
      <c r="B23" s="89" t="s">
        <v>23</v>
      </c>
      <c r="C23" s="90"/>
      <c r="D23" s="90"/>
      <c r="E23" s="204" t="s">
        <v>1</v>
      </c>
      <c r="F23" s="204"/>
      <c r="G23" s="204" t="s">
        <v>9</v>
      </c>
      <c r="H23" s="205"/>
    </row>
    <row r="24" spans="1:8" x14ac:dyDescent="0.25">
      <c r="A24" s="136">
        <v>21</v>
      </c>
      <c r="B24" s="60" t="s">
        <v>10</v>
      </c>
      <c r="C24" s="18" t="s">
        <v>11</v>
      </c>
      <c r="D24" s="18" t="s">
        <v>12</v>
      </c>
      <c r="E24" s="18" t="s">
        <v>13</v>
      </c>
      <c r="F24" s="18" t="s">
        <v>14</v>
      </c>
      <c r="G24" s="18" t="s">
        <v>13</v>
      </c>
      <c r="H24" s="19" t="s">
        <v>14</v>
      </c>
    </row>
    <row r="25" spans="1:8" x14ac:dyDescent="0.25">
      <c r="A25" s="136">
        <v>22</v>
      </c>
      <c r="B25" s="61"/>
      <c r="C25" s="7"/>
      <c r="D25" s="7"/>
      <c r="E25" s="8"/>
      <c r="F25" s="8"/>
      <c r="G25" s="8"/>
      <c r="H25" s="9"/>
    </row>
    <row r="26" spans="1:8" ht="15.75" x14ac:dyDescent="0.25">
      <c r="A26" s="135">
        <v>23</v>
      </c>
      <c r="B26" s="59" t="s">
        <v>39</v>
      </c>
      <c r="C26" s="62"/>
      <c r="D26" s="20"/>
      <c r="E26" s="20"/>
      <c r="F26" s="20"/>
      <c r="G26" s="20"/>
      <c r="H26" s="21"/>
    </row>
    <row r="27" spans="1:8" ht="42.75" x14ac:dyDescent="0.25">
      <c r="A27" s="136">
        <v>24</v>
      </c>
      <c r="B27" s="63" t="s">
        <v>88</v>
      </c>
      <c r="C27" s="175">
        <v>2</v>
      </c>
      <c r="D27" s="176" t="s">
        <v>15</v>
      </c>
      <c r="E27" s="184">
        <v>0</v>
      </c>
      <c r="F27" s="13">
        <f>C27*E27</f>
        <v>0</v>
      </c>
      <c r="G27" s="184">
        <v>0</v>
      </c>
      <c r="H27" s="12">
        <f>C27*G27</f>
        <v>0</v>
      </c>
    </row>
    <row r="28" spans="1:8" ht="28.5" x14ac:dyDescent="0.25">
      <c r="A28" s="136">
        <v>25</v>
      </c>
      <c r="B28" s="63" t="s">
        <v>92</v>
      </c>
      <c r="C28" s="175">
        <v>1</v>
      </c>
      <c r="D28" s="176" t="s">
        <v>15</v>
      </c>
      <c r="E28" s="184">
        <v>0</v>
      </c>
      <c r="F28" s="13">
        <f>C28*E28</f>
        <v>0</v>
      </c>
      <c r="G28" s="184">
        <v>0</v>
      </c>
      <c r="H28" s="12">
        <f>C28*G28</f>
        <v>0</v>
      </c>
    </row>
    <row r="29" spans="1:8" ht="42.75" x14ac:dyDescent="0.25">
      <c r="A29" s="135">
        <v>26</v>
      </c>
      <c r="B29" s="63" t="s">
        <v>129</v>
      </c>
      <c r="C29" s="175">
        <v>1</v>
      </c>
      <c r="D29" s="48" t="s">
        <v>15</v>
      </c>
      <c r="E29" s="184">
        <v>0</v>
      </c>
      <c r="F29" s="13">
        <f t="shared" ref="F29:F33" si="0">C29*E29</f>
        <v>0</v>
      </c>
      <c r="G29" s="184">
        <v>0</v>
      </c>
      <c r="H29" s="12">
        <f t="shared" ref="H29:H33" si="1">C29*G29</f>
        <v>0</v>
      </c>
    </row>
    <row r="30" spans="1:8" ht="28.5" x14ac:dyDescent="0.25">
      <c r="A30" s="136">
        <v>27</v>
      </c>
      <c r="B30" s="177" t="s">
        <v>122</v>
      </c>
      <c r="C30" s="178">
        <v>7</v>
      </c>
      <c r="D30" s="48" t="s">
        <v>15</v>
      </c>
      <c r="E30" s="184">
        <v>0</v>
      </c>
      <c r="F30" s="13">
        <f t="shared" si="0"/>
        <v>0</v>
      </c>
      <c r="G30" s="184">
        <v>0</v>
      </c>
      <c r="H30" s="12">
        <f t="shared" si="1"/>
        <v>0</v>
      </c>
    </row>
    <row r="31" spans="1:8" x14ac:dyDescent="0.25">
      <c r="A31" s="136"/>
      <c r="B31" s="177" t="s">
        <v>116</v>
      </c>
      <c r="C31" s="178">
        <v>1</v>
      </c>
      <c r="D31" s="48" t="s">
        <v>15</v>
      </c>
      <c r="E31" s="184">
        <v>0</v>
      </c>
      <c r="F31" s="13">
        <f t="shared" si="0"/>
        <v>0</v>
      </c>
      <c r="G31" s="184">
        <v>0</v>
      </c>
      <c r="H31" s="12">
        <f t="shared" si="1"/>
        <v>0</v>
      </c>
    </row>
    <row r="32" spans="1:8" x14ac:dyDescent="0.25">
      <c r="A32" s="136">
        <v>28</v>
      </c>
      <c r="B32" s="65" t="s">
        <v>84</v>
      </c>
      <c r="C32" s="178">
        <v>0</v>
      </c>
      <c r="D32" s="48" t="s">
        <v>15</v>
      </c>
      <c r="E32" s="184">
        <v>0</v>
      </c>
      <c r="F32" s="13">
        <f t="shared" si="0"/>
        <v>0</v>
      </c>
      <c r="G32" s="184">
        <v>0</v>
      </c>
      <c r="H32" s="12">
        <f t="shared" si="1"/>
        <v>0</v>
      </c>
    </row>
    <row r="33" spans="1:10" ht="28.5" x14ac:dyDescent="0.25">
      <c r="A33" s="135">
        <v>29</v>
      </c>
      <c r="B33" s="65" t="s">
        <v>73</v>
      </c>
      <c r="C33" s="179">
        <v>0</v>
      </c>
      <c r="D33" s="48" t="s">
        <v>15</v>
      </c>
      <c r="E33" s="184">
        <v>0</v>
      </c>
      <c r="F33" s="13">
        <f t="shared" si="0"/>
        <v>0</v>
      </c>
      <c r="G33" s="184">
        <v>0</v>
      </c>
      <c r="H33" s="12">
        <f t="shared" si="1"/>
        <v>0</v>
      </c>
    </row>
    <row r="34" spans="1:10" x14ac:dyDescent="0.25">
      <c r="A34" s="136">
        <v>30</v>
      </c>
      <c r="B34" s="65" t="s">
        <v>29</v>
      </c>
      <c r="C34" s="185">
        <v>0</v>
      </c>
      <c r="D34" s="10" t="s">
        <v>17</v>
      </c>
      <c r="E34" s="13">
        <f>SUM(F27:F33)</f>
        <v>0</v>
      </c>
      <c r="F34" s="13">
        <f>C34*E34/100</f>
        <v>0</v>
      </c>
      <c r="G34" s="13">
        <f>SUM(H27:H33)</f>
        <v>0</v>
      </c>
      <c r="H34" s="12">
        <f>C34*G34/100</f>
        <v>0</v>
      </c>
    </row>
    <row r="35" spans="1:10" ht="15.75" x14ac:dyDescent="0.25">
      <c r="A35" s="136">
        <v>31</v>
      </c>
      <c r="B35" s="66"/>
      <c r="C35" s="67"/>
      <c r="D35" s="52"/>
      <c r="E35" s="53"/>
      <c r="F35" s="50">
        <f>SUM(F27:F34)</f>
        <v>0</v>
      </c>
      <c r="G35" s="50"/>
      <c r="H35" s="51">
        <f>SUM(H27:H34)</f>
        <v>0</v>
      </c>
    </row>
    <row r="36" spans="1:10" x14ac:dyDescent="0.25">
      <c r="A36" s="135">
        <v>32</v>
      </c>
      <c r="B36" s="68"/>
      <c r="C36" s="69"/>
      <c r="D36" s="37"/>
      <c r="E36" s="11"/>
      <c r="F36" s="16"/>
      <c r="G36" s="11"/>
      <c r="H36" s="17"/>
    </row>
    <row r="37" spans="1:10" ht="30" x14ac:dyDescent="0.25">
      <c r="A37" s="136">
        <v>33</v>
      </c>
      <c r="B37" s="70" t="s">
        <v>24</v>
      </c>
      <c r="C37" s="41"/>
      <c r="D37" s="22"/>
      <c r="E37" s="23"/>
      <c r="F37" s="23"/>
      <c r="G37" s="23"/>
      <c r="H37" s="24"/>
    </row>
    <row r="38" spans="1:10" x14ac:dyDescent="0.25">
      <c r="A38" s="136">
        <v>34</v>
      </c>
      <c r="B38" s="65" t="s">
        <v>77</v>
      </c>
      <c r="C38" s="144">
        <v>5</v>
      </c>
      <c r="D38" s="14" t="s">
        <v>15</v>
      </c>
      <c r="E38" s="187">
        <v>0</v>
      </c>
      <c r="F38" s="13">
        <f>E38*C38</f>
        <v>0</v>
      </c>
      <c r="G38" s="187">
        <v>0</v>
      </c>
      <c r="H38" s="12">
        <f>C38*G38</f>
        <v>0</v>
      </c>
    </row>
    <row r="39" spans="1:10" x14ac:dyDescent="0.25">
      <c r="A39" s="135">
        <v>35</v>
      </c>
      <c r="B39" s="65" t="s">
        <v>83</v>
      </c>
      <c r="C39" s="144">
        <v>50</v>
      </c>
      <c r="D39" s="14" t="s">
        <v>20</v>
      </c>
      <c r="E39" s="187">
        <v>0</v>
      </c>
      <c r="F39" s="13">
        <f t="shared" ref="F39:F58" si="2">E39*C39</f>
        <v>0</v>
      </c>
      <c r="G39" s="187">
        <v>0</v>
      </c>
      <c r="H39" s="12">
        <f t="shared" ref="H39:H58" si="3">C39*G39</f>
        <v>0</v>
      </c>
    </row>
    <row r="40" spans="1:10" x14ac:dyDescent="0.25">
      <c r="A40" s="136">
        <v>36</v>
      </c>
      <c r="B40" s="65" t="s">
        <v>82</v>
      </c>
      <c r="C40" s="144">
        <v>50</v>
      </c>
      <c r="D40" s="14" t="s">
        <v>20</v>
      </c>
      <c r="E40" s="187">
        <v>0</v>
      </c>
      <c r="F40" s="13">
        <f t="shared" si="2"/>
        <v>0</v>
      </c>
      <c r="G40" s="187">
        <v>0</v>
      </c>
      <c r="H40" s="12">
        <f t="shared" si="3"/>
        <v>0</v>
      </c>
    </row>
    <row r="41" spans="1:10" x14ac:dyDescent="0.25">
      <c r="A41" s="136">
        <v>37</v>
      </c>
      <c r="B41" s="63" t="s">
        <v>28</v>
      </c>
      <c r="C41" s="69">
        <v>70</v>
      </c>
      <c r="D41" s="37" t="s">
        <v>20</v>
      </c>
      <c r="E41" s="187">
        <v>0</v>
      </c>
      <c r="F41" s="13">
        <f t="shared" si="2"/>
        <v>0</v>
      </c>
      <c r="G41" s="187">
        <v>0</v>
      </c>
      <c r="H41" s="12">
        <f t="shared" si="3"/>
        <v>0</v>
      </c>
      <c r="J41" t="s">
        <v>91</v>
      </c>
    </row>
    <row r="42" spans="1:10" x14ac:dyDescent="0.25">
      <c r="A42" s="135">
        <v>38</v>
      </c>
      <c r="B42" s="63" t="s">
        <v>44</v>
      </c>
      <c r="C42" s="69">
        <v>70</v>
      </c>
      <c r="D42" s="37" t="s">
        <v>20</v>
      </c>
      <c r="E42" s="187">
        <v>0</v>
      </c>
      <c r="F42" s="13">
        <f t="shared" si="2"/>
        <v>0</v>
      </c>
      <c r="G42" s="187">
        <v>0</v>
      </c>
      <c r="H42" s="12">
        <f t="shared" si="3"/>
        <v>0</v>
      </c>
    </row>
    <row r="43" spans="1:10" x14ac:dyDescent="0.25">
      <c r="A43" s="136">
        <v>39</v>
      </c>
      <c r="B43" s="145" t="s">
        <v>74</v>
      </c>
      <c r="C43" s="69">
        <v>1</v>
      </c>
      <c r="D43" s="14" t="s">
        <v>15</v>
      </c>
      <c r="E43" s="187">
        <v>0</v>
      </c>
      <c r="F43" s="13">
        <f t="shared" si="2"/>
        <v>0</v>
      </c>
      <c r="G43" s="187">
        <v>0</v>
      </c>
      <c r="H43" s="12">
        <f t="shared" si="3"/>
        <v>0</v>
      </c>
    </row>
    <row r="44" spans="1:10" x14ac:dyDescent="0.25">
      <c r="A44" s="136">
        <v>40</v>
      </c>
      <c r="B44" s="137" t="s">
        <v>75</v>
      </c>
      <c r="C44" s="69">
        <v>2</v>
      </c>
      <c r="D44" s="14" t="s">
        <v>15</v>
      </c>
      <c r="E44" s="187">
        <v>0</v>
      </c>
      <c r="F44" s="13">
        <f t="shared" si="2"/>
        <v>0</v>
      </c>
      <c r="G44" s="187">
        <v>0</v>
      </c>
      <c r="H44" s="12">
        <f t="shared" si="3"/>
        <v>0</v>
      </c>
    </row>
    <row r="45" spans="1:10" x14ac:dyDescent="0.25">
      <c r="A45" s="136" t="s">
        <v>123</v>
      </c>
      <c r="B45" s="137" t="s">
        <v>117</v>
      </c>
      <c r="C45" s="69">
        <v>1</v>
      </c>
      <c r="D45" s="14" t="s">
        <v>15</v>
      </c>
      <c r="E45" s="187">
        <v>0</v>
      </c>
      <c r="F45" s="13">
        <f t="shared" si="2"/>
        <v>0</v>
      </c>
      <c r="G45" s="187">
        <v>0</v>
      </c>
      <c r="H45" s="12">
        <f t="shared" si="3"/>
        <v>0</v>
      </c>
    </row>
    <row r="46" spans="1:10" x14ac:dyDescent="0.25">
      <c r="A46" s="135">
        <v>41</v>
      </c>
      <c r="B46" s="137" t="s">
        <v>46</v>
      </c>
      <c r="C46" s="69">
        <v>7</v>
      </c>
      <c r="D46" s="14" t="s">
        <v>15</v>
      </c>
      <c r="E46" s="187">
        <v>0</v>
      </c>
      <c r="F46" s="13">
        <f t="shared" si="2"/>
        <v>0</v>
      </c>
      <c r="G46" s="187">
        <v>0</v>
      </c>
      <c r="H46" s="12">
        <f t="shared" si="3"/>
        <v>0</v>
      </c>
    </row>
    <row r="47" spans="1:10" x14ac:dyDescent="0.25">
      <c r="A47" s="136">
        <v>42</v>
      </c>
      <c r="B47" s="137" t="s">
        <v>42</v>
      </c>
      <c r="C47" s="69">
        <v>2</v>
      </c>
      <c r="D47" s="14" t="s">
        <v>15</v>
      </c>
      <c r="E47" s="187">
        <v>0</v>
      </c>
      <c r="F47" s="13">
        <f t="shared" si="2"/>
        <v>0</v>
      </c>
      <c r="G47" s="187">
        <v>0</v>
      </c>
      <c r="H47" s="12">
        <f t="shared" si="3"/>
        <v>0</v>
      </c>
    </row>
    <row r="48" spans="1:10" x14ac:dyDescent="0.25">
      <c r="A48" s="136">
        <v>43</v>
      </c>
      <c r="B48" s="137" t="s">
        <v>41</v>
      </c>
      <c r="C48" s="69">
        <v>2</v>
      </c>
      <c r="D48" s="14" t="s">
        <v>15</v>
      </c>
      <c r="E48" s="187">
        <v>0</v>
      </c>
      <c r="F48" s="13">
        <f t="shared" si="2"/>
        <v>0</v>
      </c>
      <c r="G48" s="187">
        <v>0</v>
      </c>
      <c r="H48" s="12">
        <f t="shared" si="3"/>
        <v>0</v>
      </c>
    </row>
    <row r="49" spans="1:8" x14ac:dyDescent="0.25">
      <c r="A49" s="135">
        <v>44</v>
      </c>
      <c r="B49" s="65" t="s">
        <v>89</v>
      </c>
      <c r="C49" s="64">
        <v>2</v>
      </c>
      <c r="D49" s="14" t="s">
        <v>15</v>
      </c>
      <c r="E49" s="187">
        <v>0</v>
      </c>
      <c r="F49" s="13">
        <f t="shared" si="2"/>
        <v>0</v>
      </c>
      <c r="G49" s="187">
        <v>0</v>
      </c>
      <c r="H49" s="12">
        <f t="shared" si="3"/>
        <v>0</v>
      </c>
    </row>
    <row r="50" spans="1:8" x14ac:dyDescent="0.25">
      <c r="A50" s="136">
        <v>45</v>
      </c>
      <c r="B50" s="65" t="s">
        <v>30</v>
      </c>
      <c r="C50" s="64">
        <v>10</v>
      </c>
      <c r="D50" s="14" t="s">
        <v>15</v>
      </c>
      <c r="E50" s="187">
        <v>0</v>
      </c>
      <c r="F50" s="13">
        <f t="shared" si="2"/>
        <v>0</v>
      </c>
      <c r="G50" s="187">
        <v>0</v>
      </c>
      <c r="H50" s="12">
        <f t="shared" si="3"/>
        <v>0</v>
      </c>
    </row>
    <row r="51" spans="1:8" x14ac:dyDescent="0.25">
      <c r="A51" s="136">
        <v>46</v>
      </c>
      <c r="B51" s="138" t="s">
        <v>45</v>
      </c>
      <c r="C51" s="144">
        <v>2</v>
      </c>
      <c r="D51" s="139" t="s">
        <v>18</v>
      </c>
      <c r="E51" s="187">
        <v>0</v>
      </c>
      <c r="F51" s="13">
        <f t="shared" si="2"/>
        <v>0</v>
      </c>
      <c r="G51" s="187">
        <v>0</v>
      </c>
      <c r="H51" s="12">
        <f t="shared" si="3"/>
        <v>0</v>
      </c>
    </row>
    <row r="52" spans="1:8" x14ac:dyDescent="0.25">
      <c r="A52" s="135">
        <v>47</v>
      </c>
      <c r="B52" s="65" t="s">
        <v>40</v>
      </c>
      <c r="C52" s="69">
        <v>40</v>
      </c>
      <c r="D52" s="14" t="s">
        <v>19</v>
      </c>
      <c r="E52" s="187">
        <v>0</v>
      </c>
      <c r="F52" s="13">
        <f t="shared" si="2"/>
        <v>0</v>
      </c>
      <c r="G52" s="187">
        <v>0</v>
      </c>
      <c r="H52" s="12">
        <f t="shared" si="3"/>
        <v>0</v>
      </c>
    </row>
    <row r="53" spans="1:8" ht="28.5" x14ac:dyDescent="0.25">
      <c r="A53" s="136">
        <v>48</v>
      </c>
      <c r="B53" s="65" t="s">
        <v>68</v>
      </c>
      <c r="C53" s="173">
        <v>60</v>
      </c>
      <c r="D53" s="14" t="s">
        <v>19</v>
      </c>
      <c r="E53" s="187">
        <v>0</v>
      </c>
      <c r="F53" s="13">
        <f t="shared" si="2"/>
        <v>0</v>
      </c>
      <c r="G53" s="187">
        <v>0</v>
      </c>
      <c r="H53" s="12">
        <f t="shared" si="3"/>
        <v>0</v>
      </c>
    </row>
    <row r="54" spans="1:8" x14ac:dyDescent="0.25">
      <c r="A54" s="136">
        <v>49</v>
      </c>
      <c r="B54" s="65" t="s">
        <v>21</v>
      </c>
      <c r="C54" s="69">
        <v>20</v>
      </c>
      <c r="D54" s="14" t="s">
        <v>19</v>
      </c>
      <c r="E54" s="187">
        <v>0</v>
      </c>
      <c r="F54" s="13">
        <f t="shared" si="2"/>
        <v>0</v>
      </c>
      <c r="G54" s="187">
        <v>0</v>
      </c>
      <c r="H54" s="12">
        <f t="shared" si="3"/>
        <v>0</v>
      </c>
    </row>
    <row r="55" spans="1:8" x14ac:dyDescent="0.25">
      <c r="A55" s="135">
        <v>50</v>
      </c>
      <c r="B55" s="138" t="s">
        <v>76</v>
      </c>
      <c r="C55" s="144">
        <v>1</v>
      </c>
      <c r="D55" s="139" t="s">
        <v>18</v>
      </c>
      <c r="E55" s="187">
        <v>0</v>
      </c>
      <c r="F55" s="13">
        <f t="shared" si="2"/>
        <v>0</v>
      </c>
      <c r="G55" s="187">
        <v>0</v>
      </c>
      <c r="H55" s="12">
        <f t="shared" si="3"/>
        <v>0</v>
      </c>
    </row>
    <row r="56" spans="1:8" x14ac:dyDescent="0.25">
      <c r="A56" s="136">
        <v>51</v>
      </c>
      <c r="B56" s="138" t="s">
        <v>80</v>
      </c>
      <c r="C56" s="144">
        <v>2</v>
      </c>
      <c r="D56" s="139" t="s">
        <v>15</v>
      </c>
      <c r="E56" s="187">
        <v>0</v>
      </c>
      <c r="F56" s="13">
        <f t="shared" si="2"/>
        <v>0</v>
      </c>
      <c r="G56" s="187">
        <v>0</v>
      </c>
      <c r="H56" s="12">
        <f t="shared" si="3"/>
        <v>0</v>
      </c>
    </row>
    <row r="57" spans="1:8" x14ac:dyDescent="0.25">
      <c r="A57" s="136">
        <v>52</v>
      </c>
      <c r="B57" s="138" t="s">
        <v>87</v>
      </c>
      <c r="C57" s="144">
        <v>80</v>
      </c>
      <c r="D57" s="139" t="s">
        <v>20</v>
      </c>
      <c r="E57" s="187">
        <v>0</v>
      </c>
      <c r="F57" s="13">
        <f t="shared" si="2"/>
        <v>0</v>
      </c>
      <c r="G57" s="187">
        <v>0</v>
      </c>
      <c r="H57" s="12">
        <f t="shared" si="3"/>
        <v>0</v>
      </c>
    </row>
    <row r="58" spans="1:8" x14ac:dyDescent="0.25">
      <c r="A58" s="135">
        <v>53</v>
      </c>
      <c r="B58" s="138" t="s">
        <v>86</v>
      </c>
      <c r="C58" s="144">
        <v>40</v>
      </c>
      <c r="D58" s="139" t="s">
        <v>20</v>
      </c>
      <c r="E58" s="187">
        <v>0</v>
      </c>
      <c r="F58" s="13">
        <f t="shared" si="2"/>
        <v>0</v>
      </c>
      <c r="G58" s="187">
        <v>0</v>
      </c>
      <c r="H58" s="12">
        <f t="shared" si="3"/>
        <v>0</v>
      </c>
    </row>
    <row r="59" spans="1:8" x14ac:dyDescent="0.25">
      <c r="A59" s="136">
        <v>54</v>
      </c>
      <c r="B59" s="65" t="s">
        <v>16</v>
      </c>
      <c r="C59" s="189">
        <v>0</v>
      </c>
      <c r="D59" s="10" t="s">
        <v>17</v>
      </c>
      <c r="E59" s="13">
        <f>SUM(F38:F58)</f>
        <v>0</v>
      </c>
      <c r="F59" s="13">
        <f>E59*C59/100</f>
        <v>0</v>
      </c>
      <c r="G59" s="11">
        <f>SUM(H38:H58)</f>
        <v>0</v>
      </c>
      <c r="H59" s="12">
        <f>C59*G59/100</f>
        <v>0</v>
      </c>
    </row>
    <row r="60" spans="1:8" ht="15.75" x14ac:dyDescent="0.25">
      <c r="A60" s="136">
        <v>55</v>
      </c>
      <c r="B60" s="72"/>
      <c r="C60" s="73"/>
      <c r="D60" s="49"/>
      <c r="E60" s="142"/>
      <c r="F60" s="50">
        <f>SUM(F38:F59)</f>
        <v>0</v>
      </c>
      <c r="G60" s="50"/>
      <c r="H60" s="51">
        <f>SUM(H38:H59)</f>
        <v>0</v>
      </c>
    </row>
    <row r="61" spans="1:8" ht="15.75" x14ac:dyDescent="0.25">
      <c r="A61" s="135">
        <v>56</v>
      </c>
      <c r="B61" s="63"/>
      <c r="C61" s="74"/>
      <c r="D61" s="25"/>
      <c r="E61" s="26"/>
      <c r="F61" s="26"/>
      <c r="G61" s="26"/>
      <c r="H61" s="27"/>
    </row>
    <row r="62" spans="1:8" ht="15.75" x14ac:dyDescent="0.25">
      <c r="A62" s="136">
        <v>57</v>
      </c>
      <c r="B62" s="70" t="s">
        <v>22</v>
      </c>
      <c r="C62" s="41"/>
      <c r="D62" s="38"/>
      <c r="E62" s="132"/>
      <c r="F62" s="29"/>
      <c r="G62" s="28"/>
      <c r="H62" s="30"/>
    </row>
    <row r="63" spans="1:8" x14ac:dyDescent="0.25">
      <c r="A63" s="136">
        <v>58</v>
      </c>
      <c r="B63" s="65" t="s">
        <v>118</v>
      </c>
      <c r="C63" s="69">
        <v>200</v>
      </c>
      <c r="D63" s="37" t="s">
        <v>20</v>
      </c>
      <c r="E63" s="188">
        <v>0</v>
      </c>
      <c r="F63" s="11">
        <f>C63*E63</f>
        <v>0</v>
      </c>
      <c r="G63" s="192">
        <v>0</v>
      </c>
      <c r="H63" s="15">
        <f>G63*C63</f>
        <v>0</v>
      </c>
    </row>
    <row r="64" spans="1:8" x14ac:dyDescent="0.25">
      <c r="A64" s="135">
        <v>59</v>
      </c>
      <c r="B64" s="65" t="s">
        <v>124</v>
      </c>
      <c r="C64" s="64">
        <v>0</v>
      </c>
      <c r="D64" s="14" t="s">
        <v>20</v>
      </c>
      <c r="E64" s="188">
        <v>0</v>
      </c>
      <c r="F64" s="11">
        <f>C64*E64</f>
        <v>0</v>
      </c>
      <c r="G64" s="192">
        <v>0</v>
      </c>
      <c r="H64" s="15">
        <f t="shared" ref="H64:H74" si="4">G64*C64</f>
        <v>0</v>
      </c>
    </row>
    <row r="65" spans="1:8" x14ac:dyDescent="0.25">
      <c r="A65" s="136">
        <v>60</v>
      </c>
      <c r="B65" s="65" t="s">
        <v>119</v>
      </c>
      <c r="C65" s="64">
        <v>50</v>
      </c>
      <c r="D65" s="14" t="s">
        <v>20</v>
      </c>
      <c r="E65" s="188">
        <v>0</v>
      </c>
      <c r="F65" s="11">
        <f t="shared" ref="F65:F74" si="5">C65*E65</f>
        <v>0</v>
      </c>
      <c r="G65" s="192">
        <v>0</v>
      </c>
      <c r="H65" s="15">
        <f t="shared" si="4"/>
        <v>0</v>
      </c>
    </row>
    <row r="66" spans="1:8" x14ac:dyDescent="0.25">
      <c r="A66" s="136">
        <v>61</v>
      </c>
      <c r="B66" s="65" t="s">
        <v>69</v>
      </c>
      <c r="C66" s="64">
        <v>180</v>
      </c>
      <c r="D66" s="14" t="s">
        <v>20</v>
      </c>
      <c r="E66" s="188">
        <v>0</v>
      </c>
      <c r="F66" s="11">
        <f t="shared" si="5"/>
        <v>0</v>
      </c>
      <c r="G66" s="192">
        <v>0</v>
      </c>
      <c r="H66" s="15">
        <f t="shared" si="4"/>
        <v>0</v>
      </c>
    </row>
    <row r="67" spans="1:8" x14ac:dyDescent="0.25">
      <c r="A67" s="135">
        <v>62</v>
      </c>
      <c r="B67" s="65" t="s">
        <v>90</v>
      </c>
      <c r="C67" s="64">
        <v>180</v>
      </c>
      <c r="D67" s="14" t="s">
        <v>20</v>
      </c>
      <c r="E67" s="188">
        <v>0</v>
      </c>
      <c r="F67" s="11">
        <f t="shared" si="5"/>
        <v>0</v>
      </c>
      <c r="G67" s="192">
        <v>0</v>
      </c>
      <c r="H67" s="15">
        <f t="shared" si="4"/>
        <v>0</v>
      </c>
    </row>
    <row r="68" spans="1:8" x14ac:dyDescent="0.25">
      <c r="A68" s="136">
        <v>63</v>
      </c>
      <c r="B68" s="65" t="s">
        <v>125</v>
      </c>
      <c r="C68" s="64">
        <v>0</v>
      </c>
      <c r="D68" s="14" t="s">
        <v>20</v>
      </c>
      <c r="E68" s="188">
        <v>0</v>
      </c>
      <c r="F68" s="11">
        <f t="shared" si="5"/>
        <v>0</v>
      </c>
      <c r="G68" s="192">
        <v>0</v>
      </c>
      <c r="H68" s="15">
        <f t="shared" si="4"/>
        <v>0</v>
      </c>
    </row>
    <row r="69" spans="1:8" x14ac:dyDescent="0.25">
      <c r="A69" s="136">
        <v>64</v>
      </c>
      <c r="B69" s="65" t="s">
        <v>70</v>
      </c>
      <c r="C69" s="64">
        <v>30</v>
      </c>
      <c r="D69" s="14" t="s">
        <v>20</v>
      </c>
      <c r="E69" s="188">
        <v>0</v>
      </c>
      <c r="F69" s="11">
        <f t="shared" si="5"/>
        <v>0</v>
      </c>
      <c r="G69" s="192">
        <v>0</v>
      </c>
      <c r="H69" s="15">
        <f t="shared" si="4"/>
        <v>0</v>
      </c>
    </row>
    <row r="70" spans="1:8" x14ac:dyDescent="0.25">
      <c r="A70" s="135">
        <v>65</v>
      </c>
      <c r="B70" s="65" t="s">
        <v>79</v>
      </c>
      <c r="C70" s="64">
        <v>300</v>
      </c>
      <c r="D70" s="14" t="s">
        <v>20</v>
      </c>
      <c r="E70" s="188">
        <v>0</v>
      </c>
      <c r="F70" s="11">
        <f t="shared" si="5"/>
        <v>0</v>
      </c>
      <c r="G70" s="192">
        <v>0</v>
      </c>
      <c r="H70" s="15">
        <f t="shared" si="4"/>
        <v>0</v>
      </c>
    </row>
    <row r="71" spans="1:8" x14ac:dyDescent="0.25">
      <c r="A71" s="136">
        <v>66</v>
      </c>
      <c r="B71" s="65" t="s">
        <v>71</v>
      </c>
      <c r="C71" s="64">
        <v>30</v>
      </c>
      <c r="D71" s="14" t="s">
        <v>20</v>
      </c>
      <c r="E71" s="188">
        <v>0</v>
      </c>
      <c r="F71" s="11">
        <f t="shared" si="5"/>
        <v>0</v>
      </c>
      <c r="G71" s="192">
        <v>0</v>
      </c>
      <c r="H71" s="15">
        <f t="shared" si="4"/>
        <v>0</v>
      </c>
    </row>
    <row r="72" spans="1:8" x14ac:dyDescent="0.25">
      <c r="A72" s="136">
        <v>67</v>
      </c>
      <c r="B72" s="65" t="s">
        <v>72</v>
      </c>
      <c r="C72" s="64">
        <v>80</v>
      </c>
      <c r="D72" s="14" t="s">
        <v>20</v>
      </c>
      <c r="E72" s="188">
        <v>0</v>
      </c>
      <c r="F72" s="11">
        <f t="shared" si="5"/>
        <v>0</v>
      </c>
      <c r="G72" s="192">
        <v>0</v>
      </c>
      <c r="H72" s="15">
        <f t="shared" si="4"/>
        <v>0</v>
      </c>
    </row>
    <row r="73" spans="1:8" x14ac:dyDescent="0.25">
      <c r="A73" s="136"/>
      <c r="B73" s="65" t="s">
        <v>113</v>
      </c>
      <c r="C73" s="64">
        <v>20</v>
      </c>
      <c r="D73" s="14" t="s">
        <v>20</v>
      </c>
      <c r="E73" s="188">
        <v>0</v>
      </c>
      <c r="F73" s="11">
        <f t="shared" ref="F73" si="6">C73*E73</f>
        <v>0</v>
      </c>
      <c r="G73" s="192">
        <v>0</v>
      </c>
      <c r="H73" s="15">
        <f t="shared" ref="H73" si="7">G73*C73</f>
        <v>0</v>
      </c>
    </row>
    <row r="74" spans="1:8" x14ac:dyDescent="0.25">
      <c r="A74" s="135">
        <v>68</v>
      </c>
      <c r="B74" s="140" t="s">
        <v>81</v>
      </c>
      <c r="C74" s="180">
        <v>40</v>
      </c>
      <c r="D74" s="14" t="s">
        <v>20</v>
      </c>
      <c r="E74" s="188">
        <v>0</v>
      </c>
      <c r="F74" s="11">
        <f t="shared" si="5"/>
        <v>0</v>
      </c>
      <c r="G74" s="192">
        <v>0</v>
      </c>
      <c r="H74" s="15">
        <f t="shared" si="4"/>
        <v>0</v>
      </c>
    </row>
    <row r="75" spans="1:8" x14ac:dyDescent="0.25">
      <c r="A75" s="136">
        <v>69</v>
      </c>
      <c r="B75" s="65" t="s">
        <v>27</v>
      </c>
      <c r="C75" s="191">
        <v>0</v>
      </c>
      <c r="D75" s="10" t="s">
        <v>17</v>
      </c>
      <c r="E75" s="13">
        <f>SUM(F63:F74)</f>
        <v>0</v>
      </c>
      <c r="F75" s="11">
        <f>C75*E75/100</f>
        <v>0</v>
      </c>
      <c r="G75" s="13">
        <f>SUM(H63:H74)</f>
        <v>0</v>
      </c>
      <c r="H75" s="15">
        <f>G75*C75/100</f>
        <v>0</v>
      </c>
    </row>
    <row r="76" spans="1:8" ht="15.75" x14ac:dyDescent="0.25">
      <c r="A76" s="136">
        <v>70</v>
      </c>
      <c r="B76" s="75"/>
      <c r="C76" s="76"/>
      <c r="D76" s="54"/>
      <c r="E76" s="133"/>
      <c r="F76" s="146">
        <f>SUM(F63:F75)</f>
        <v>0</v>
      </c>
      <c r="G76" s="53"/>
      <c r="H76" s="147">
        <f>SUM(H63:H75)</f>
        <v>0</v>
      </c>
    </row>
    <row r="77" spans="1:8" ht="15.75" x14ac:dyDescent="0.25">
      <c r="A77" s="135">
        <v>71</v>
      </c>
      <c r="B77" s="65"/>
      <c r="C77" s="64"/>
      <c r="D77" s="14"/>
      <c r="E77" s="11"/>
      <c r="F77" s="42"/>
      <c r="G77" s="16"/>
      <c r="H77" s="43"/>
    </row>
    <row r="78" spans="1:8" ht="15.75" x14ac:dyDescent="0.25">
      <c r="A78" s="136">
        <v>72</v>
      </c>
      <c r="B78" s="78" t="s">
        <v>33</v>
      </c>
      <c r="C78" s="41"/>
      <c r="D78" s="41"/>
      <c r="E78" s="29"/>
      <c r="F78" s="28"/>
      <c r="G78" s="28"/>
      <c r="H78" s="30"/>
    </row>
    <row r="79" spans="1:8" ht="28.5" x14ac:dyDescent="0.25">
      <c r="A79" s="136">
        <v>73</v>
      </c>
      <c r="B79" s="63" t="s">
        <v>97</v>
      </c>
      <c r="C79" s="69">
        <v>0</v>
      </c>
      <c r="D79" s="14" t="s">
        <v>15</v>
      </c>
      <c r="E79" s="193">
        <v>0</v>
      </c>
      <c r="F79" s="11">
        <f t="shared" ref="F79:F86" si="8">C79*E79</f>
        <v>0</v>
      </c>
      <c r="G79" s="194">
        <v>0</v>
      </c>
      <c r="H79" s="15">
        <f>G79*C79</f>
        <v>0</v>
      </c>
    </row>
    <row r="80" spans="1:8" ht="28.5" x14ac:dyDescent="0.25">
      <c r="A80" s="135">
        <v>74</v>
      </c>
      <c r="B80" s="63" t="s">
        <v>94</v>
      </c>
      <c r="C80" s="69">
        <v>10</v>
      </c>
      <c r="D80" s="14" t="s">
        <v>15</v>
      </c>
      <c r="E80" s="193">
        <v>0</v>
      </c>
      <c r="F80" s="11">
        <f t="shared" si="8"/>
        <v>0</v>
      </c>
      <c r="G80" s="194">
        <v>0</v>
      </c>
      <c r="H80" s="15">
        <f t="shared" ref="H80:H86" si="9">G80*C80</f>
        <v>0</v>
      </c>
    </row>
    <row r="81" spans="1:8" ht="28.5" x14ac:dyDescent="0.25">
      <c r="A81" s="136">
        <v>75</v>
      </c>
      <c r="B81" s="63" t="s">
        <v>98</v>
      </c>
      <c r="C81" s="69">
        <v>0</v>
      </c>
      <c r="D81" s="14" t="s">
        <v>15</v>
      </c>
      <c r="E81" s="193">
        <v>0</v>
      </c>
      <c r="F81" s="11">
        <f t="shared" si="8"/>
        <v>0</v>
      </c>
      <c r="G81" s="194">
        <v>0</v>
      </c>
      <c r="H81" s="15">
        <f t="shared" si="9"/>
        <v>0</v>
      </c>
    </row>
    <row r="82" spans="1:8" ht="28.5" x14ac:dyDescent="0.25">
      <c r="A82" s="136">
        <v>76</v>
      </c>
      <c r="B82" s="63" t="s">
        <v>78</v>
      </c>
      <c r="C82" s="69">
        <v>3</v>
      </c>
      <c r="D82" s="14" t="s">
        <v>15</v>
      </c>
      <c r="E82" s="193">
        <v>0</v>
      </c>
      <c r="F82" s="11">
        <f t="shared" si="8"/>
        <v>0</v>
      </c>
      <c r="G82" s="194">
        <v>0</v>
      </c>
      <c r="H82" s="15">
        <f t="shared" si="9"/>
        <v>0</v>
      </c>
    </row>
    <row r="83" spans="1:8" ht="42.75" x14ac:dyDescent="0.25">
      <c r="A83" s="135">
        <v>77</v>
      </c>
      <c r="B83" s="63" t="s">
        <v>96</v>
      </c>
      <c r="C83" s="69">
        <v>0</v>
      </c>
      <c r="D83" s="14" t="s">
        <v>15</v>
      </c>
      <c r="E83" s="193">
        <v>0</v>
      </c>
      <c r="F83" s="11">
        <f t="shared" si="8"/>
        <v>0</v>
      </c>
      <c r="G83" s="194">
        <v>0</v>
      </c>
      <c r="H83" s="15">
        <f t="shared" si="9"/>
        <v>0</v>
      </c>
    </row>
    <row r="84" spans="1:8" ht="42.75" x14ac:dyDescent="0.25">
      <c r="A84" s="136">
        <v>78</v>
      </c>
      <c r="B84" s="63" t="s">
        <v>95</v>
      </c>
      <c r="C84" s="69">
        <v>6</v>
      </c>
      <c r="D84" s="14" t="s">
        <v>15</v>
      </c>
      <c r="E84" s="193">
        <v>0</v>
      </c>
      <c r="F84" s="11">
        <f t="shared" si="8"/>
        <v>0</v>
      </c>
      <c r="G84" s="194">
        <v>0</v>
      </c>
      <c r="H84" s="15">
        <f t="shared" si="9"/>
        <v>0</v>
      </c>
    </row>
    <row r="85" spans="1:8" ht="28.5" x14ac:dyDescent="0.25">
      <c r="A85" s="136">
        <v>79</v>
      </c>
      <c r="B85" s="63" t="s">
        <v>56</v>
      </c>
      <c r="C85" s="69">
        <v>6</v>
      </c>
      <c r="D85" s="14" t="s">
        <v>15</v>
      </c>
      <c r="E85" s="193">
        <v>0</v>
      </c>
      <c r="F85" s="11">
        <f t="shared" si="8"/>
        <v>0</v>
      </c>
      <c r="G85" s="194">
        <v>0</v>
      </c>
      <c r="H85" s="15">
        <f t="shared" si="9"/>
        <v>0</v>
      </c>
    </row>
    <row r="86" spans="1:8" ht="28.5" x14ac:dyDescent="0.25">
      <c r="A86" s="135">
        <v>80</v>
      </c>
      <c r="B86" s="65" t="s">
        <v>35</v>
      </c>
      <c r="C86" s="64">
        <v>25</v>
      </c>
      <c r="D86" s="14" t="s">
        <v>15</v>
      </c>
      <c r="E86" s="193">
        <v>0</v>
      </c>
      <c r="F86" s="11">
        <f t="shared" si="8"/>
        <v>0</v>
      </c>
      <c r="G86" s="194">
        <v>0</v>
      </c>
      <c r="H86" s="15">
        <f t="shared" si="9"/>
        <v>0</v>
      </c>
    </row>
    <row r="87" spans="1:8" x14ac:dyDescent="0.25">
      <c r="A87" s="136">
        <v>81</v>
      </c>
      <c r="B87" s="65" t="s">
        <v>34</v>
      </c>
      <c r="C87" s="195">
        <v>0</v>
      </c>
      <c r="D87" s="10" t="s">
        <v>17</v>
      </c>
      <c r="E87" s="13">
        <f>SUM(F79:F86)</f>
        <v>0</v>
      </c>
      <c r="F87" s="11">
        <f>E79*E87/100</f>
        <v>0</v>
      </c>
      <c r="G87" s="13">
        <f>SUM(H79:H86)</f>
        <v>0</v>
      </c>
      <c r="H87" s="15">
        <f>G87*E79/100</f>
        <v>0</v>
      </c>
    </row>
    <row r="88" spans="1:8" ht="15.75" x14ac:dyDescent="0.25">
      <c r="A88" s="136">
        <v>82</v>
      </c>
      <c r="B88" s="75"/>
      <c r="C88" s="79"/>
      <c r="D88" s="58"/>
      <c r="E88" s="133"/>
      <c r="F88" s="50">
        <f>SUM(F79:F87)</f>
        <v>0</v>
      </c>
      <c r="G88" s="50"/>
      <c r="H88" s="51">
        <f>SUM(H79:H87)</f>
        <v>0</v>
      </c>
    </row>
    <row r="89" spans="1:8" ht="15.75" x14ac:dyDescent="0.25">
      <c r="A89" s="135">
        <v>83</v>
      </c>
      <c r="B89" s="65"/>
      <c r="C89" s="64"/>
      <c r="D89" s="14"/>
      <c r="E89" s="16"/>
      <c r="F89" s="42"/>
      <c r="G89" s="16"/>
      <c r="H89" s="43"/>
    </row>
    <row r="90" spans="1:8" ht="15.75" x14ac:dyDescent="0.25">
      <c r="A90" s="136">
        <v>84</v>
      </c>
      <c r="B90" s="80" t="s">
        <v>109</v>
      </c>
      <c r="C90" s="41"/>
      <c r="D90" s="22"/>
      <c r="E90" s="23"/>
      <c r="F90" s="23"/>
      <c r="G90" s="23"/>
      <c r="H90" s="24"/>
    </row>
    <row r="91" spans="1:8" ht="15.75" x14ac:dyDescent="0.25">
      <c r="A91" s="136">
        <v>85</v>
      </c>
      <c r="B91" s="183"/>
      <c r="C91" s="69"/>
      <c r="D91" s="48"/>
      <c r="E91" s="44"/>
      <c r="F91" s="44"/>
      <c r="G91" s="44"/>
      <c r="H91" s="45"/>
    </row>
    <row r="92" spans="1:8" ht="94.5" customHeight="1" x14ac:dyDescent="0.25">
      <c r="A92" s="135">
        <v>86</v>
      </c>
      <c r="B92" s="141" t="s">
        <v>120</v>
      </c>
      <c r="C92" s="69">
        <v>1</v>
      </c>
      <c r="D92" s="48" t="s">
        <v>15</v>
      </c>
      <c r="E92" s="44"/>
      <c r="F92" s="11"/>
      <c r="G92" s="44"/>
      <c r="H92" s="15"/>
    </row>
    <row r="93" spans="1:8" ht="15.75" customHeight="1" x14ac:dyDescent="0.25">
      <c r="A93" s="136">
        <v>87</v>
      </c>
      <c r="B93" s="131" t="s">
        <v>57</v>
      </c>
      <c r="C93" s="131">
        <v>1</v>
      </c>
      <c r="D93" s="14" t="s">
        <v>15</v>
      </c>
      <c r="E93" s="192">
        <v>0</v>
      </c>
      <c r="F93" s="11">
        <f>C93*E93</f>
        <v>0</v>
      </c>
      <c r="G93" s="192">
        <v>0</v>
      </c>
      <c r="H93" s="15">
        <f t="shared" ref="H93:H104" si="10">G93*C93</f>
        <v>0</v>
      </c>
    </row>
    <row r="94" spans="1:8" ht="15.75" customHeight="1" x14ac:dyDescent="0.25">
      <c r="A94" s="136">
        <v>88</v>
      </c>
      <c r="B94" s="131" t="s">
        <v>58</v>
      </c>
      <c r="C94" s="131">
        <v>2</v>
      </c>
      <c r="D94" s="14" t="s">
        <v>15</v>
      </c>
      <c r="E94" s="192">
        <v>0</v>
      </c>
      <c r="F94" s="11">
        <f t="shared" ref="F94:F108" si="11">C94*E94</f>
        <v>0</v>
      </c>
      <c r="G94" s="192">
        <v>0</v>
      </c>
      <c r="H94" s="15">
        <f t="shared" si="10"/>
        <v>0</v>
      </c>
    </row>
    <row r="95" spans="1:8" ht="15.75" customHeight="1" x14ac:dyDescent="0.25">
      <c r="A95" s="135">
        <v>89</v>
      </c>
      <c r="B95" s="131" t="s">
        <v>59</v>
      </c>
      <c r="C95" s="131">
        <v>0</v>
      </c>
      <c r="D95" s="14" t="s">
        <v>15</v>
      </c>
      <c r="E95" s="192">
        <v>0</v>
      </c>
      <c r="F95" s="11">
        <f t="shared" si="11"/>
        <v>0</v>
      </c>
      <c r="G95" s="192">
        <v>0</v>
      </c>
      <c r="H95" s="15">
        <f t="shared" si="10"/>
        <v>0</v>
      </c>
    </row>
    <row r="96" spans="1:8" ht="15.75" customHeight="1" x14ac:dyDescent="0.25">
      <c r="A96" s="136">
        <v>90</v>
      </c>
      <c r="B96" s="131" t="s">
        <v>60</v>
      </c>
      <c r="C96" s="131">
        <v>1</v>
      </c>
      <c r="D96" s="14" t="s">
        <v>15</v>
      </c>
      <c r="E96" s="192">
        <v>0</v>
      </c>
      <c r="F96" s="11">
        <f t="shared" si="11"/>
        <v>0</v>
      </c>
      <c r="G96" s="192">
        <v>0</v>
      </c>
      <c r="H96" s="15">
        <f t="shared" si="10"/>
        <v>0</v>
      </c>
    </row>
    <row r="97" spans="1:8" ht="15.75" customHeight="1" x14ac:dyDescent="0.25">
      <c r="A97" s="136">
        <v>91</v>
      </c>
      <c r="B97" s="131" t="s">
        <v>61</v>
      </c>
      <c r="C97" s="131">
        <v>1</v>
      </c>
      <c r="D97" s="14" t="s">
        <v>15</v>
      </c>
      <c r="E97" s="192">
        <v>0</v>
      </c>
      <c r="F97" s="11">
        <f t="shared" si="11"/>
        <v>0</v>
      </c>
      <c r="G97" s="192">
        <v>0</v>
      </c>
      <c r="H97" s="15">
        <f t="shared" si="10"/>
        <v>0</v>
      </c>
    </row>
    <row r="98" spans="1:8" ht="15.75" customHeight="1" x14ac:dyDescent="0.25">
      <c r="A98" s="135">
        <v>92</v>
      </c>
      <c r="B98" s="131" t="s">
        <v>62</v>
      </c>
      <c r="C98" s="131">
        <v>1</v>
      </c>
      <c r="D98" s="14" t="s">
        <v>15</v>
      </c>
      <c r="E98" s="192">
        <v>0</v>
      </c>
      <c r="F98" s="11">
        <f t="shared" si="11"/>
        <v>0</v>
      </c>
      <c r="G98" s="192">
        <v>0</v>
      </c>
      <c r="H98" s="15">
        <f t="shared" si="10"/>
        <v>0</v>
      </c>
    </row>
    <row r="99" spans="1:8" ht="15.75" customHeight="1" x14ac:dyDescent="0.25">
      <c r="A99" s="136">
        <v>93</v>
      </c>
      <c r="B99" s="131" t="s">
        <v>63</v>
      </c>
      <c r="C99" s="131">
        <v>1</v>
      </c>
      <c r="D99" s="14" t="s">
        <v>15</v>
      </c>
      <c r="E99" s="192">
        <v>0</v>
      </c>
      <c r="F99" s="11">
        <f t="shared" si="11"/>
        <v>0</v>
      </c>
      <c r="G99" s="192">
        <v>0</v>
      </c>
      <c r="H99" s="15">
        <f t="shared" si="10"/>
        <v>0</v>
      </c>
    </row>
    <row r="100" spans="1:8" ht="15.75" customHeight="1" x14ac:dyDescent="0.25">
      <c r="A100" s="136">
        <v>94</v>
      </c>
      <c r="B100" s="131" t="s">
        <v>64</v>
      </c>
      <c r="C100" s="131">
        <v>0</v>
      </c>
      <c r="D100" s="14" t="s">
        <v>15</v>
      </c>
      <c r="E100" s="192">
        <v>0</v>
      </c>
      <c r="F100" s="11">
        <f t="shared" si="11"/>
        <v>0</v>
      </c>
      <c r="G100" s="192">
        <v>0</v>
      </c>
      <c r="H100" s="15">
        <f t="shared" si="10"/>
        <v>0</v>
      </c>
    </row>
    <row r="101" spans="1:8" ht="15.75" customHeight="1" x14ac:dyDescent="0.25">
      <c r="A101" s="135">
        <v>95</v>
      </c>
      <c r="B101" s="131" t="s">
        <v>121</v>
      </c>
      <c r="C101" s="131">
        <v>0</v>
      </c>
      <c r="D101" s="14" t="s">
        <v>15</v>
      </c>
      <c r="E101" s="192">
        <v>0</v>
      </c>
      <c r="F101" s="11">
        <f t="shared" si="11"/>
        <v>0</v>
      </c>
      <c r="G101" s="192">
        <v>0</v>
      </c>
      <c r="H101" s="15">
        <f t="shared" si="10"/>
        <v>0</v>
      </c>
    </row>
    <row r="102" spans="1:8" ht="15.75" customHeight="1" x14ac:dyDescent="0.25">
      <c r="A102" s="136">
        <v>96</v>
      </c>
      <c r="B102" s="131" t="s">
        <v>65</v>
      </c>
      <c r="C102" s="131">
        <v>4</v>
      </c>
      <c r="D102" s="14" t="s">
        <v>15</v>
      </c>
      <c r="E102" s="192">
        <v>0</v>
      </c>
      <c r="F102" s="11">
        <f t="shared" si="11"/>
        <v>0</v>
      </c>
      <c r="G102" s="192">
        <v>0</v>
      </c>
      <c r="H102" s="15">
        <f t="shared" si="10"/>
        <v>0</v>
      </c>
    </row>
    <row r="103" spans="1:8" ht="15.75" customHeight="1" x14ac:dyDescent="0.25">
      <c r="A103" s="136">
        <v>97</v>
      </c>
      <c r="B103" s="131" t="s">
        <v>66</v>
      </c>
      <c r="C103" s="131">
        <v>1</v>
      </c>
      <c r="D103" s="14" t="s">
        <v>15</v>
      </c>
      <c r="E103" s="192">
        <v>0</v>
      </c>
      <c r="F103" s="11">
        <f t="shared" si="11"/>
        <v>0</v>
      </c>
      <c r="G103" s="192">
        <v>0</v>
      </c>
      <c r="H103" s="15">
        <f t="shared" si="10"/>
        <v>0</v>
      </c>
    </row>
    <row r="104" spans="1:8" ht="15.75" customHeight="1" x14ac:dyDescent="0.25">
      <c r="A104" s="135">
        <v>98</v>
      </c>
      <c r="B104" s="131" t="s">
        <v>67</v>
      </c>
      <c r="C104" s="131">
        <v>40</v>
      </c>
      <c r="D104" s="14" t="s">
        <v>15</v>
      </c>
      <c r="E104" s="192">
        <v>0</v>
      </c>
      <c r="F104" s="11">
        <f t="shared" si="11"/>
        <v>0</v>
      </c>
      <c r="G104" s="192">
        <v>0</v>
      </c>
      <c r="H104" s="15">
        <f t="shared" si="10"/>
        <v>0</v>
      </c>
    </row>
    <row r="105" spans="1:8" ht="15.75" customHeight="1" x14ac:dyDescent="0.25">
      <c r="A105" s="136">
        <v>99</v>
      </c>
      <c r="B105" s="151" t="s">
        <v>107</v>
      </c>
      <c r="C105" s="67"/>
      <c r="D105" s="148"/>
      <c r="E105" s="149"/>
      <c r="F105" s="149">
        <f>SUM(F92:F104)</f>
        <v>0</v>
      </c>
      <c r="G105" s="149"/>
      <c r="H105" s="150">
        <f>SUM(H92:H104)</f>
        <v>0</v>
      </c>
    </row>
    <row r="106" spans="1:8" ht="15.75" customHeight="1" x14ac:dyDescent="0.25">
      <c r="A106" s="136">
        <v>100</v>
      </c>
      <c r="B106" s="81" t="s">
        <v>93</v>
      </c>
      <c r="C106" s="69">
        <v>1</v>
      </c>
      <c r="D106" s="48" t="s">
        <v>15</v>
      </c>
      <c r="E106" s="192">
        <v>0</v>
      </c>
      <c r="F106" s="11">
        <f t="shared" si="11"/>
        <v>0</v>
      </c>
      <c r="G106" s="192">
        <v>0</v>
      </c>
      <c r="H106" s="15">
        <f>C106*G106</f>
        <v>0</v>
      </c>
    </row>
    <row r="107" spans="1:8" x14ac:dyDescent="0.25">
      <c r="A107" s="135">
        <v>101</v>
      </c>
      <c r="B107" s="131" t="s">
        <v>48</v>
      </c>
      <c r="C107" s="181">
        <v>80</v>
      </c>
      <c r="D107" s="14" t="s">
        <v>20</v>
      </c>
      <c r="E107" s="192">
        <v>0</v>
      </c>
      <c r="F107" s="11">
        <f t="shared" si="11"/>
        <v>0</v>
      </c>
      <c r="G107" s="192">
        <v>0</v>
      </c>
      <c r="H107" s="15">
        <f t="shared" ref="H107:H108" si="12">C107*G107</f>
        <v>0</v>
      </c>
    </row>
    <row r="108" spans="1:8" x14ac:dyDescent="0.25">
      <c r="A108" s="136">
        <v>102</v>
      </c>
      <c r="B108" s="131" t="s">
        <v>49</v>
      </c>
      <c r="C108" s="181">
        <v>30</v>
      </c>
      <c r="D108" s="14" t="s">
        <v>20</v>
      </c>
      <c r="E108" s="192">
        <v>0</v>
      </c>
      <c r="F108" s="11">
        <f t="shared" si="11"/>
        <v>0</v>
      </c>
      <c r="G108" s="192">
        <v>0</v>
      </c>
      <c r="H108" s="15">
        <f t="shared" si="12"/>
        <v>0</v>
      </c>
    </row>
    <row r="109" spans="1:8" x14ac:dyDescent="0.25">
      <c r="A109" s="136">
        <v>103</v>
      </c>
      <c r="B109" s="65" t="s">
        <v>34</v>
      </c>
      <c r="C109" s="189">
        <v>0</v>
      </c>
      <c r="D109" s="10" t="s">
        <v>17</v>
      </c>
      <c r="E109" s="13">
        <f>SUM(F105:F108)</f>
        <v>0</v>
      </c>
      <c r="F109" s="11">
        <f>C109*E109/100</f>
        <v>0</v>
      </c>
      <c r="G109" s="143">
        <f>SUM(H105:H108)</f>
        <v>0</v>
      </c>
      <c r="H109" s="15">
        <f>C109*G109/100</f>
        <v>0</v>
      </c>
    </row>
    <row r="110" spans="1:8" x14ac:dyDescent="0.25">
      <c r="A110" s="135">
        <v>104</v>
      </c>
      <c r="B110" s="82"/>
      <c r="C110" s="182"/>
      <c r="D110" s="54"/>
      <c r="E110" s="47"/>
      <c r="F110" s="55">
        <f>SUM(F105:F109)</f>
        <v>0</v>
      </c>
      <c r="G110" s="56"/>
      <c r="H110" s="57">
        <f>SUM(H105:H109)</f>
        <v>0</v>
      </c>
    </row>
    <row r="111" spans="1:8" ht="15.75" x14ac:dyDescent="0.25">
      <c r="A111" s="136">
        <v>105</v>
      </c>
      <c r="B111" s="63"/>
      <c r="C111" s="74"/>
      <c r="D111" s="25"/>
      <c r="E111" s="46"/>
      <c r="F111" s="26"/>
      <c r="G111" s="26"/>
      <c r="H111" s="27"/>
    </row>
    <row r="112" spans="1:8" ht="15.75" x14ac:dyDescent="0.25">
      <c r="A112" s="136">
        <v>106</v>
      </c>
      <c r="B112" s="83" t="s">
        <v>110</v>
      </c>
      <c r="C112" s="84"/>
      <c r="D112" s="28"/>
      <c r="E112" s="132"/>
      <c r="F112" s="31"/>
      <c r="G112" s="31"/>
      <c r="H112" s="32"/>
    </row>
    <row r="113" spans="1:8" x14ac:dyDescent="0.25">
      <c r="A113" s="135">
        <v>107</v>
      </c>
      <c r="B113" s="65" t="s">
        <v>43</v>
      </c>
      <c r="C113" s="64">
        <v>1</v>
      </c>
      <c r="D113" s="14" t="s">
        <v>18</v>
      </c>
      <c r="E113" s="192">
        <v>0</v>
      </c>
      <c r="F113" s="11">
        <f>C113*E113</f>
        <v>0</v>
      </c>
      <c r="G113" s="192">
        <v>0</v>
      </c>
      <c r="H113" s="15">
        <f>C113*G113</f>
        <v>0</v>
      </c>
    </row>
    <row r="114" spans="1:8" x14ac:dyDescent="0.25">
      <c r="A114" s="136">
        <v>108</v>
      </c>
      <c r="B114" s="65" t="s">
        <v>99</v>
      </c>
      <c r="C114" s="64">
        <v>250</v>
      </c>
      <c r="D114" s="14" t="s">
        <v>20</v>
      </c>
      <c r="E114" s="192">
        <v>0</v>
      </c>
      <c r="F114" s="11">
        <f t="shared" ref="F114:F131" si="13">C114*E114</f>
        <v>0</v>
      </c>
      <c r="G114" s="192">
        <v>0</v>
      </c>
      <c r="H114" s="15">
        <f t="shared" ref="H114:H131" si="14">C114*G114</f>
        <v>0</v>
      </c>
    </row>
    <row r="115" spans="1:8" x14ac:dyDescent="0.25">
      <c r="A115" s="136">
        <v>109</v>
      </c>
      <c r="B115" s="65" t="s">
        <v>100</v>
      </c>
      <c r="C115" s="64">
        <v>70</v>
      </c>
      <c r="D115" s="14" t="s">
        <v>20</v>
      </c>
      <c r="E115" s="192">
        <v>0</v>
      </c>
      <c r="F115" s="11">
        <f t="shared" si="13"/>
        <v>0</v>
      </c>
      <c r="G115" s="192">
        <v>0</v>
      </c>
      <c r="H115" s="15">
        <f t="shared" si="14"/>
        <v>0</v>
      </c>
    </row>
    <row r="116" spans="1:8" x14ac:dyDescent="0.25">
      <c r="A116" s="135">
        <v>110</v>
      </c>
      <c r="B116" s="65" t="s">
        <v>101</v>
      </c>
      <c r="C116" s="64">
        <v>30</v>
      </c>
      <c r="D116" s="14" t="s">
        <v>20</v>
      </c>
      <c r="E116" s="192">
        <v>0</v>
      </c>
      <c r="F116" s="11">
        <f t="shared" si="13"/>
        <v>0</v>
      </c>
      <c r="G116" s="192">
        <v>0</v>
      </c>
      <c r="H116" s="15">
        <f t="shared" si="14"/>
        <v>0</v>
      </c>
    </row>
    <row r="117" spans="1:8" x14ac:dyDescent="0.25">
      <c r="A117" s="136">
        <v>111</v>
      </c>
      <c r="B117" s="65" t="s">
        <v>106</v>
      </c>
      <c r="C117" s="64">
        <v>3</v>
      </c>
      <c r="D117" s="14" t="s">
        <v>15</v>
      </c>
      <c r="E117" s="192">
        <v>0</v>
      </c>
      <c r="F117" s="11">
        <f t="shared" si="13"/>
        <v>0</v>
      </c>
      <c r="G117" s="192">
        <v>0</v>
      </c>
      <c r="H117" s="15">
        <f t="shared" si="14"/>
        <v>0</v>
      </c>
    </row>
    <row r="118" spans="1:8" x14ac:dyDescent="0.25">
      <c r="A118" s="136">
        <v>112</v>
      </c>
      <c r="B118" s="65" t="s">
        <v>102</v>
      </c>
      <c r="C118" s="64">
        <v>350</v>
      </c>
      <c r="D118" s="14" t="s">
        <v>20</v>
      </c>
      <c r="E118" s="192">
        <v>0</v>
      </c>
      <c r="F118" s="11">
        <f t="shared" si="13"/>
        <v>0</v>
      </c>
      <c r="G118" s="192">
        <v>0</v>
      </c>
      <c r="H118" s="15">
        <f t="shared" si="14"/>
        <v>0</v>
      </c>
    </row>
    <row r="119" spans="1:8" x14ac:dyDescent="0.25">
      <c r="A119" s="135">
        <v>113</v>
      </c>
      <c r="B119" s="65" t="s">
        <v>103</v>
      </c>
      <c r="C119" s="64">
        <v>50</v>
      </c>
      <c r="D119" s="14" t="s">
        <v>20</v>
      </c>
      <c r="E119" s="192">
        <v>0</v>
      </c>
      <c r="F119" s="11">
        <f t="shared" si="13"/>
        <v>0</v>
      </c>
      <c r="G119" s="192">
        <v>0</v>
      </c>
      <c r="H119" s="15">
        <f t="shared" si="14"/>
        <v>0</v>
      </c>
    </row>
    <row r="120" spans="1:8" x14ac:dyDescent="0.25">
      <c r="A120" s="136">
        <v>114</v>
      </c>
      <c r="B120" s="65" t="s">
        <v>104</v>
      </c>
      <c r="C120" s="64">
        <v>30</v>
      </c>
      <c r="D120" s="14" t="s">
        <v>20</v>
      </c>
      <c r="E120" s="192">
        <v>0</v>
      </c>
      <c r="F120" s="11">
        <f t="shared" si="13"/>
        <v>0</v>
      </c>
      <c r="G120" s="192">
        <v>0</v>
      </c>
      <c r="H120" s="15">
        <f t="shared" si="14"/>
        <v>0</v>
      </c>
    </row>
    <row r="121" spans="1:8" x14ac:dyDescent="0.25">
      <c r="A121" s="136">
        <v>115</v>
      </c>
      <c r="B121" s="65" t="s">
        <v>105</v>
      </c>
      <c r="C121" s="64">
        <v>3</v>
      </c>
      <c r="D121" s="14" t="s">
        <v>15</v>
      </c>
      <c r="E121" s="192">
        <v>0</v>
      </c>
      <c r="F121" s="11">
        <f t="shared" si="13"/>
        <v>0</v>
      </c>
      <c r="G121" s="192">
        <v>0</v>
      </c>
      <c r="H121" s="15">
        <f t="shared" si="14"/>
        <v>0</v>
      </c>
    </row>
    <row r="122" spans="1:8" x14ac:dyDescent="0.25">
      <c r="A122" s="135">
        <v>116</v>
      </c>
      <c r="B122" s="65" t="s">
        <v>53</v>
      </c>
      <c r="C122" s="64">
        <v>12</v>
      </c>
      <c r="D122" s="14" t="s">
        <v>54</v>
      </c>
      <c r="E122" s="192">
        <v>0</v>
      </c>
      <c r="F122" s="11">
        <f t="shared" si="13"/>
        <v>0</v>
      </c>
      <c r="G122" s="192">
        <v>0</v>
      </c>
      <c r="H122" s="15">
        <f t="shared" si="14"/>
        <v>0</v>
      </c>
    </row>
    <row r="123" spans="1:8" x14ac:dyDescent="0.25">
      <c r="A123" s="136">
        <v>117</v>
      </c>
      <c r="B123" s="65" t="s">
        <v>26</v>
      </c>
      <c r="C123" s="64">
        <v>8</v>
      </c>
      <c r="D123" s="14" t="s">
        <v>54</v>
      </c>
      <c r="E123" s="192">
        <v>0</v>
      </c>
      <c r="F123" s="11">
        <f t="shared" si="13"/>
        <v>0</v>
      </c>
      <c r="G123" s="192">
        <v>0</v>
      </c>
      <c r="H123" s="15">
        <f t="shared" si="14"/>
        <v>0</v>
      </c>
    </row>
    <row r="124" spans="1:8" x14ac:dyDescent="0.25">
      <c r="A124" s="136">
        <v>118</v>
      </c>
      <c r="B124" s="65" t="s">
        <v>31</v>
      </c>
      <c r="C124" s="64">
        <v>1</v>
      </c>
      <c r="D124" s="14" t="s">
        <v>18</v>
      </c>
      <c r="E124" s="192">
        <v>0</v>
      </c>
      <c r="F124" s="11">
        <f t="shared" si="13"/>
        <v>0</v>
      </c>
      <c r="G124" s="192">
        <v>0</v>
      </c>
      <c r="H124" s="15">
        <f t="shared" si="14"/>
        <v>0</v>
      </c>
    </row>
    <row r="125" spans="1:8" x14ac:dyDescent="0.25">
      <c r="A125" s="135">
        <v>119</v>
      </c>
      <c r="B125" s="65" t="s">
        <v>50</v>
      </c>
      <c r="C125" s="64">
        <v>10</v>
      </c>
      <c r="D125" s="14" t="s">
        <v>15</v>
      </c>
      <c r="E125" s="192">
        <v>0</v>
      </c>
      <c r="F125" s="11">
        <f t="shared" si="13"/>
        <v>0</v>
      </c>
      <c r="G125" s="192">
        <v>0</v>
      </c>
      <c r="H125" s="15">
        <f t="shared" si="14"/>
        <v>0</v>
      </c>
    </row>
    <row r="126" spans="1:8" x14ac:dyDescent="0.25">
      <c r="A126" s="136">
        <v>120</v>
      </c>
      <c r="B126" s="65" t="s">
        <v>38</v>
      </c>
      <c r="C126" s="64">
        <v>10</v>
      </c>
      <c r="D126" s="14" t="s">
        <v>15</v>
      </c>
      <c r="E126" s="192">
        <v>0</v>
      </c>
      <c r="F126" s="11">
        <f t="shared" si="13"/>
        <v>0</v>
      </c>
      <c r="G126" s="192">
        <v>0</v>
      </c>
      <c r="H126" s="15">
        <f t="shared" si="14"/>
        <v>0</v>
      </c>
    </row>
    <row r="127" spans="1:8" x14ac:dyDescent="0.25">
      <c r="A127" s="136">
        <v>121</v>
      </c>
      <c r="B127" s="65" t="s">
        <v>47</v>
      </c>
      <c r="C127" s="64">
        <v>190</v>
      </c>
      <c r="D127" s="14" t="s">
        <v>37</v>
      </c>
      <c r="E127" s="192">
        <v>0</v>
      </c>
      <c r="F127" s="11">
        <f t="shared" si="13"/>
        <v>0</v>
      </c>
      <c r="G127" s="192">
        <v>0</v>
      </c>
      <c r="H127" s="15">
        <f t="shared" si="14"/>
        <v>0</v>
      </c>
    </row>
    <row r="128" spans="1:8" ht="28.5" x14ac:dyDescent="0.25">
      <c r="A128" s="135">
        <v>122</v>
      </c>
      <c r="B128" s="65" t="s">
        <v>51</v>
      </c>
      <c r="C128" s="64">
        <v>70</v>
      </c>
      <c r="D128" s="14" t="s">
        <v>37</v>
      </c>
      <c r="E128" s="192">
        <v>0</v>
      </c>
      <c r="F128" s="11">
        <f t="shared" si="13"/>
        <v>0</v>
      </c>
      <c r="G128" s="192">
        <v>0</v>
      </c>
      <c r="H128" s="15">
        <f t="shared" si="14"/>
        <v>0</v>
      </c>
    </row>
    <row r="129" spans="1:8" ht="28.5" x14ac:dyDescent="0.25">
      <c r="A129" s="136">
        <v>123</v>
      </c>
      <c r="B129" s="65" t="s">
        <v>52</v>
      </c>
      <c r="C129" s="64">
        <v>0</v>
      </c>
      <c r="D129" s="14" t="s">
        <v>37</v>
      </c>
      <c r="E129" s="192">
        <v>0</v>
      </c>
      <c r="F129" s="11">
        <f t="shared" si="13"/>
        <v>0</v>
      </c>
      <c r="G129" s="192">
        <v>0</v>
      </c>
      <c r="H129" s="15">
        <f t="shared" si="14"/>
        <v>0</v>
      </c>
    </row>
    <row r="130" spans="1:8" ht="28.5" x14ac:dyDescent="0.25">
      <c r="A130" s="136">
        <v>124</v>
      </c>
      <c r="B130" s="65" t="s">
        <v>55</v>
      </c>
      <c r="C130" s="64">
        <v>0</v>
      </c>
      <c r="D130" s="14" t="s">
        <v>37</v>
      </c>
      <c r="E130" s="192">
        <v>0</v>
      </c>
      <c r="F130" s="11">
        <f>C130*E130</f>
        <v>0</v>
      </c>
      <c r="G130" s="192">
        <v>0</v>
      </c>
      <c r="H130" s="15">
        <f>C130*F130</f>
        <v>0</v>
      </c>
    </row>
    <row r="131" spans="1:8" x14ac:dyDescent="0.25">
      <c r="A131" s="135">
        <v>125</v>
      </c>
      <c r="B131" s="65" t="s">
        <v>108</v>
      </c>
      <c r="C131" s="64">
        <v>80</v>
      </c>
      <c r="D131" s="14" t="s">
        <v>54</v>
      </c>
      <c r="E131" s="192">
        <v>0</v>
      </c>
      <c r="F131" s="11">
        <f t="shared" si="13"/>
        <v>0</v>
      </c>
      <c r="G131" s="192">
        <v>0</v>
      </c>
      <c r="H131" s="15">
        <f t="shared" si="14"/>
        <v>0</v>
      </c>
    </row>
    <row r="132" spans="1:8" x14ac:dyDescent="0.25">
      <c r="A132" s="136">
        <v>126</v>
      </c>
      <c r="B132" s="65" t="s">
        <v>27</v>
      </c>
      <c r="C132" s="190">
        <v>0</v>
      </c>
      <c r="D132" s="10" t="s">
        <v>17</v>
      </c>
      <c r="E132" s="13">
        <f>SUM(F113:F131)</f>
        <v>0</v>
      </c>
      <c r="F132" s="11">
        <f>C132*E132/100</f>
        <v>0</v>
      </c>
      <c r="G132" s="11">
        <f>SUM(H113:H131)</f>
        <v>0</v>
      </c>
      <c r="H132" s="15">
        <f>C132*G132/100</f>
        <v>0</v>
      </c>
    </row>
    <row r="133" spans="1:8" ht="15.75" x14ac:dyDescent="0.25">
      <c r="A133" s="136">
        <v>127</v>
      </c>
      <c r="B133" s="85"/>
      <c r="C133" s="86"/>
      <c r="D133" s="86"/>
      <c r="E133" s="133"/>
      <c r="F133" s="50">
        <f>SUM(F113:F132)</f>
        <v>0</v>
      </c>
      <c r="G133" s="50"/>
      <c r="H133" s="51">
        <f>SUM(H113:H132)</f>
        <v>0</v>
      </c>
    </row>
    <row r="134" spans="1:8" ht="15.75" x14ac:dyDescent="0.25">
      <c r="A134" s="135">
        <v>128</v>
      </c>
      <c r="B134" s="87"/>
      <c r="C134" s="88"/>
      <c r="D134" s="88"/>
      <c r="E134" s="87"/>
      <c r="F134" s="26"/>
      <c r="G134" s="26"/>
      <c r="H134" s="27"/>
    </row>
    <row r="135" spans="1:8" ht="15.75" x14ac:dyDescent="0.25">
      <c r="A135" s="136">
        <v>129</v>
      </c>
      <c r="B135" s="87"/>
      <c r="C135" s="88"/>
      <c r="D135" s="88"/>
      <c r="E135" s="87"/>
      <c r="F135" s="26"/>
      <c r="G135" s="26"/>
      <c r="H135" s="27"/>
    </row>
    <row r="136" spans="1:8" ht="15.75" x14ac:dyDescent="0.25">
      <c r="A136" s="136">
        <v>130</v>
      </c>
      <c r="B136" s="83" t="s">
        <v>112</v>
      </c>
      <c r="C136" s="84"/>
      <c r="D136" s="28"/>
      <c r="E136" s="80"/>
      <c r="F136" s="31"/>
      <c r="G136" s="31"/>
      <c r="H136" s="32"/>
    </row>
    <row r="137" spans="1:8" x14ac:dyDescent="0.25">
      <c r="A137" s="135">
        <v>131</v>
      </c>
      <c r="B137" s="131" t="s">
        <v>85</v>
      </c>
      <c r="C137" s="131">
        <v>2</v>
      </c>
      <c r="D137" s="131" t="s">
        <v>18</v>
      </c>
      <c r="E137" s="192">
        <v>0</v>
      </c>
      <c r="F137" s="11">
        <f t="shared" ref="F137" si="15">C137*E137</f>
        <v>0</v>
      </c>
      <c r="G137" s="192">
        <v>0</v>
      </c>
      <c r="H137" s="15">
        <f>G137*C137</f>
        <v>0</v>
      </c>
    </row>
    <row r="138" spans="1:8" x14ac:dyDescent="0.25">
      <c r="A138" s="136">
        <v>132</v>
      </c>
      <c r="B138" s="65" t="s">
        <v>27</v>
      </c>
      <c r="C138" s="190">
        <v>0</v>
      </c>
      <c r="D138" s="10" t="s">
        <v>17</v>
      </c>
      <c r="E138" s="13">
        <f>SUM(F137)</f>
        <v>0</v>
      </c>
      <c r="F138" s="11">
        <f>C138*E138/100</f>
        <v>0</v>
      </c>
      <c r="G138" s="71">
        <f>SUM(H137)</f>
        <v>0</v>
      </c>
      <c r="H138" s="40">
        <f>G138*C138/100</f>
        <v>0</v>
      </c>
    </row>
    <row r="139" spans="1:8" ht="15.75" x14ac:dyDescent="0.25">
      <c r="A139" s="136">
        <v>133</v>
      </c>
      <c r="B139" s="85"/>
      <c r="C139" s="86"/>
      <c r="D139" s="86"/>
      <c r="E139" s="133"/>
      <c r="F139" s="50">
        <f>SUM(F137:F138)</f>
        <v>0</v>
      </c>
      <c r="G139" s="50"/>
      <c r="H139" s="51">
        <f>SUM(H137:H138)</f>
        <v>0</v>
      </c>
    </row>
    <row r="140" spans="1:8" ht="15.75" x14ac:dyDescent="0.25">
      <c r="A140" s="135">
        <v>134</v>
      </c>
      <c r="B140" s="87"/>
      <c r="C140" s="88"/>
      <c r="D140" s="88"/>
      <c r="E140" s="87"/>
      <c r="F140" s="26"/>
      <c r="G140" s="26"/>
      <c r="H140" s="27"/>
    </row>
    <row r="141" spans="1:8" ht="15.75" x14ac:dyDescent="0.25">
      <c r="A141" s="136">
        <v>135</v>
      </c>
      <c r="B141" s="87"/>
      <c r="C141" s="88"/>
      <c r="D141" s="88"/>
      <c r="E141" s="87"/>
      <c r="F141" s="26"/>
      <c r="G141" s="26"/>
      <c r="H141" s="27"/>
    </row>
    <row r="142" spans="1:8" x14ac:dyDescent="0.25">
      <c r="A142" s="136">
        <v>136</v>
      </c>
      <c r="B142" s="87"/>
      <c r="C142" s="87"/>
      <c r="D142" s="87"/>
      <c r="E142" s="87"/>
      <c r="F142" s="87"/>
      <c r="G142" s="87"/>
      <c r="H142" s="91"/>
    </row>
    <row r="143" spans="1:8" x14ac:dyDescent="0.25">
      <c r="A143" s="135">
        <v>137</v>
      </c>
      <c r="B143" s="83" t="s">
        <v>111</v>
      </c>
      <c r="C143" s="84"/>
      <c r="D143" s="28"/>
      <c r="E143" s="29"/>
      <c r="F143" s="31"/>
      <c r="G143" s="31"/>
      <c r="H143" s="32"/>
    </row>
    <row r="144" spans="1:8" x14ac:dyDescent="0.25">
      <c r="A144" s="136">
        <v>138</v>
      </c>
      <c r="B144" s="131" t="s">
        <v>36</v>
      </c>
      <c r="C144" s="131">
        <v>7</v>
      </c>
      <c r="D144" s="14" t="s">
        <v>15</v>
      </c>
      <c r="E144" s="192">
        <v>0</v>
      </c>
      <c r="F144" s="174">
        <f>E144*C144</f>
        <v>0</v>
      </c>
      <c r="G144" s="192">
        <v>0</v>
      </c>
      <c r="H144" s="101">
        <f>G144*C144</f>
        <v>0</v>
      </c>
    </row>
    <row r="145" spans="1:8" x14ac:dyDescent="0.25">
      <c r="A145" s="136">
        <v>139</v>
      </c>
      <c r="B145" s="65" t="s">
        <v>27</v>
      </c>
      <c r="C145" s="190">
        <v>0</v>
      </c>
      <c r="D145" s="10" t="s">
        <v>17</v>
      </c>
      <c r="E145" s="13">
        <f>SUM(F144:F144)</f>
        <v>0</v>
      </c>
      <c r="F145" s="13">
        <f>E145*C145/100</f>
        <v>0</v>
      </c>
      <c r="G145" s="11">
        <f>SUM(H144:H144)</f>
        <v>0</v>
      </c>
      <c r="H145" s="40">
        <f>G145*C145/100</f>
        <v>0</v>
      </c>
    </row>
    <row r="146" spans="1:8" x14ac:dyDescent="0.25">
      <c r="A146" s="135">
        <v>140</v>
      </c>
      <c r="B146" s="75"/>
      <c r="C146" s="76"/>
      <c r="D146" s="54"/>
      <c r="E146" s="77"/>
      <c r="F146" s="53">
        <f>SUM(F144:F145)</f>
        <v>0</v>
      </c>
      <c r="G146" s="53"/>
      <c r="H146" s="92">
        <f>SUM(H144:H145)</f>
        <v>0</v>
      </c>
    </row>
    <row r="147" spans="1:8" ht="15.75" thickBot="1" x14ac:dyDescent="0.3">
      <c r="A147" s="153"/>
      <c r="B147" s="154"/>
      <c r="C147" s="154"/>
      <c r="D147" s="154"/>
      <c r="E147" s="154"/>
      <c r="F147" s="154"/>
      <c r="G147" s="154"/>
      <c r="H147" s="155"/>
    </row>
  </sheetData>
  <mergeCells count="5">
    <mergeCell ref="A2:H2"/>
    <mergeCell ref="E23:F23"/>
    <mergeCell ref="G23:H23"/>
    <mergeCell ref="B1:H1"/>
    <mergeCell ref="K6:L6"/>
  </mergeCells>
  <pageMargins left="0.7" right="0.7" top="0.75" bottom="0.75" header="0.3" footer="0.3"/>
  <pageSetup paperSize="9" scale="49" fitToHeight="0" orientation="portrait" horizontalDpi="300" verticalDpi="300" r:id="rId1"/>
  <legacyDrawing r:id="rId2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yklJc7tlRy0lYe9HWGb5zrGJ2iZsk6Wk1GtecIqYgJI=</DigestValue>
    </Reference>
    <Reference Type="http://www.w3.org/2000/09/xmldsig#Object" URI="#idOfficeObject">
      <DigestMethod Algorithm="http://www.w3.org/2001/04/xmlenc#sha256"/>
      <DigestValue>c56+x7+99pJYvk+5QMrNUNJNpY5qqLsRmWu/o0As5SA=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3UUNpmvcg9Bca8NZq5l9tvVTgsTQUGEz4XwCw8P6hZE=</DigestValue>
    </Reference>
    <Reference Type="http://www.w3.org/2000/09/xmldsig#Object" URI="#idValidSigLnImg">
      <DigestMethod Algorithm="http://www.w3.org/2001/04/xmlenc#sha256"/>
      <DigestValue>q8TNk/ZCWG/ltXrw61Iwv7+HKr+JX8ZiUkYZgrHDlL4=</DigestValue>
    </Reference>
    <Reference Type="http://www.w3.org/2000/09/xmldsig#Object" URI="#idInvalidSigLnImg">
      <DigestMethod Algorithm="http://www.w3.org/2001/04/xmlenc#sha256"/>
      <DigestValue>p2rb0/T1NSRG7Ep2WG2WXGdipJTV60BztvqGmnt5HQQ=</DigestValue>
    </Reference>
  </SignedInfo>
  <SignatureValue>sWYI3TwW9vYO1tNmy7PoBSFLv4jopJib1j2OrSmUa3essramhEaiBmBOOv/sQBpWSmQ2kFn70tph
CQYVpWRh5UTdBMsp1a9MG7QX0FwMzZIeei2+lk/azBIdDmXDOMjQ1B4Sj5wzEll3OMdpvUaA9d/M
cKQ6yhwnCZn2hzf1CEYAL0Ou3n6pkPOO5w6btdpzvGjbDmbKNc3OTFyKbKUFp08SnUSIig/QGJVo
MdzUqaunHgXVZaGXmi74vYAev3Q+h15RtWnKO+YzCr4NS6aE5HkdRt6Ixk/uKLQMbt2CahTaVIvw
kN4ICgJFLHB6Z+gNYXlcnRhz8DzmfvZU4lTZWabZKQt9FzNxBYf1xxVbJgsCVxCgzAE+PULjTY1W
h222+aEvGcZjLqYv1oJnHs9Ph0t2dXXisMGdGmLjECJyMGTr2+M6iAlZyXSu6wsqciwNYr/dWhTH
h6zafJYjFL1m+GTO9c1354Zjt53Jr2UYRwpAxFm5n9YJa9lMCKOm0BCp3jKfS2M6hAWGQWsJJQb1
tMyLBxpLhuh9qFPcNjhkZ0Cl9TV0maZNn6lw0TqKOgjfKHqj7s73c3sai2TWM4K5hHrAYNnOoVQk
tLmfpgQ170pZBlIz97B7T8+VvuptsH7sCw//Zap6NukuQDbxklOC6vojG9D01nXqghHm97xGueo=
</SignatureValue>
  <KeyInfo>
    <X509Data>
      <X509Certificate>MIIJbDCCB1SgAwIBAgIEAWgYtjANBgkqhkiG9w0BAQsFADBpMQswCQYDVQQGEwJDWjEXMBUGA1UEYRMOTlRSQ1otNDcxMTQ5ODMxHTAbBgNVBAoMFMSMZXNrw6EgcG/FoXRhLCBzLnAuMSIwIAYDVQQDExlQb3N0U2lnbnVtIFF1YWxpZmllZCBDQSA0MB4XDTI0MTIxMDA4MTM0MloXDTI1MTIzMDA4MTM0MlowgckxCzAJBgNVBAYTAkNaMRcwFQYDVQRhEw5OVFJDWi02MjUwMjU3MzEcMBoGA1UECgwTQllURVMgVMOhYm9yIHMuci5vLjEMMAoGA1UECxMDNDY1MR4wHAYDVQQDDBVJbmcuIE9uZMWZZWogU2VtZXLDoWsxETAPBgNVBAQMCFNlbWVyw6FrMRAwDgYDVQQqDAdPbmTFmWVqMRAwDgYDVQQFEwdQNTE0OTUxMR4wHAYDVQQMDBVqZWRuYXRlbCBzcG9sZcSNbm9zdGkwggIiMA0GCSqGSIb3DQEBAQUAA4ICDwAwggIKAoICAQDIKZ9EipIMYxmu5mOjwPq1sUp7ULacaqNGJI47Bw6m/ZXxdc5fyHJWStfIlM+tEUapNA7IbGWYNqqaK1DArxF2GEmyxMB0548FN+BziOXEFQi5yg/qEsYoxMoVa38MQu+6s/aOYA0j4Bj1lEojfeWhMNDmBWLbhioq98+43yR2YH4nNTIp/HYaToNC7dWQXcXq0aFiZHoSITUVENEbe42mu7tYEBqbkN+FJ1UKtpVxYJsJWwdvM2K4KOE6bmkTPvXqOCdD9UIyE7bvAouu4I2vbAPDW1z4jxeomzvnsb4ZdyBG13eytQfciBInZWuzfetMNG7uH2gSLwdUt6G76ETRY9bv4N5X1HPKTNrryNEvLDGXn06IOkcLMIKj+Ap6u0syU2LiQ5A3Mep5LzYdoRLY+mi2WbhWlzUcDLt4FIThgVj4umx0QrAZHFZpsVng7KfH+DlXoG+zqSF+l1z+Qp9Ku8BFLt0Dap2T+Lxrc8X/3aKR/KVXrLOHZdfPTJmJdNUkxphqGtr1fbG5Ur+fKT4G9yBtN6VxMKJuWcuAV7ogJ48/giyFB3RQWX8CRihkL+jzmvKhvmo3XVbqDTI+y9mL+EMUPs0mvOm90RJxMvsJWzNvD9ihjSEtw535S5s5ZwCu5g+Esw13/7jHlc2XgYbojM01AO44FmeBfFGow1tOgQIDAQABo4IDuTCCA7UwNgYDVR0RBC8wLYEQc2VtZXJha0BieXRlcy5jeqAZBgkrBgEEAdwZAgGgDBMKMTk3MTU0MTgzNjAJBgNVHRMEAjAAMIIBLAYDVR0gBIIBIzCCAR8wggEQBglngQYBBAERgVIwggEBMIHYBggrBgEFBQcCAjCByxqByFRlbnRvIGt2YWxpZmlrb3ZhbnkgY2VydGlmaWthdCBwcm8gZWxla3Ryb25pY2t5IHBvZHBpcyBieWwgdnlkYW4gdiBzb3VsYWR1IHMgbmFyaXplbmltIEVVIGMuIDkxMC8yMDE0LlRoaXMgaXMgYSBxdWFsaWZpZWQgY2VydGlmaWNhdGUgZm9yIGVsZWN0cm9uaWMgc2lnbmF0dXJlIGFjY29yZGluZyB0byBSZWd1bGF0aW9uIChFVSkgTm8gOTEwLzIwMTQuMCQGCCsGAQUFBwIBFhhodHRwOi8vd3d3LnBvc3RzaWdudW0uY3owCQYHBACL7EABADCBmwYIKwYBBQUHAQMEgY4wgYswCAYGBACORgEBMGoGBgQAjkYBBTBgMC4WKGh0dHBzOi8vd3d3LnBvc3RzaWdudW0uY3ovcGRzL3Bkc19lbi5wZGYTAmVuMC4WKGh0dHBzOi8vd3d3LnBvc3RzaWdudW0uY3ovcGRzL3Bkc19jcy5wZGYTAmNzMBMGBgQAjkYBBjAJBgcEAI5GAQYBMH0GCCsGAQUFBwEBBHEwbzA7BggrBgEFBQcwAoYvaHR0cDovL2NydC5wb3N0c2lnbnVtLmN6L2NydC9wc3F1YWxpZmllZGNhNC5jcnQwMAYIKwYBBQUHMAGGJGh0dHA6Ly9vY3NwLnBvc3RzaWdudW0uY3ovT0NTUC9RQ0E0LzAOBgNVHQ8BAf8EBAMCBeAwHwYDVR0lBBgwFgYIKwYBBQUHAwQGCisGAQQBgjcKAwwwHwYDVR0jBBgwFoAUDyh8PjYAOBBQrj24IZeL92BcYXgwgbEGA1UdHwSBqTCBpjA1oDOgMYYvaHR0cDovL2NybC5wb3N0c2lnbnVtLmN6L2NybC9wc3F1YWxpZmllZGNhNC5jcmwwNqA0oDKGMGh0dHA6Ly9jcmwyLnBvc3RzaWdudW0uY3ovY3JsL3BzcXVhbGlmaWVkY2E0LmNybDA1oDOgMYYvaHR0cDovL2NybC5wb3N0c2lnbnVtLmV1L2NybC9wc3F1YWxpZmllZGNhNC5jcmwwHQYDVR0OBBYEFAQiDsXd3d0RJ4wmtJkOMkmxBmVQMA0GCSqGSIb3DQEBCwUAA4ICAQAl9CzQ5VPc5PzI8OtdANNpIP4lKP6iQmyRD3KyCVPEIj59UlntxhB0B7vl1ocYY0XFfVbVN6XKecTt7Dij589vhHhH5/reowhZUz2g/HUcloPidWA77S5/XrCDSIWFrwgluyU4eMK0YZRxfiU2PFFITGe6zDDHBtFZQ0NNO6ljfyOjJ8iDRV2XxhjMMwshpBEUbQTE0noxsaMPnWub+mJkseQ6oVXnFD8+H9yEPE7jiMIM36rJauzyJHf1RLeEn2A1dfhWA0n+z6VkRVU5IGBxyA1puv/MbNXxx+DvSVL9kcEBzG6GIibz2U1QYKCyxfcTPYnEo4WVYE/LHwUz6FABF/Rgmo+yBYlI3if0zOUnyLjnQfrenixLd+C6UNf1R1p6gCimgljbKFb2gqpo1pS4G6w4y4AJnj6wARxQt3ATvzfiYZCnRTNQdZIgEu5ztc7GHviJNf+/XQnTxgMFU6kG3s0jYaDmgsL+AIo3rJ6PZn86O189AhAEu2lqs6Y5EFTP2fLB5JTcK6W38HWFVaWRq65aAQuZTP6Y2H5IMernyLt1ypMMypbhOviAiyQNtmUrqPO7zc/8dpvTIZoobAcgMtbT3HMGO3FTyf3e7ZjdOuIVgymH4Pr9n1ojfSg+eCEQoFQqvBRLLPbvjCKbBWjzQiKt36uNNL0Qsht5kMCkS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5r1Kwxy2rHwKyAkEJo5I1rVpDuVALe0xBQdOlL07G7c=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Q1Dd/hmHSrmQV4qEq2MiFNZCbZDFyxj+j4NtA7xMdGA=</DigestValue>
      </Reference>
      <Reference URI="/xl/media/image1.emf?ContentType=image/x-emf">
        <DigestMethod Algorithm="http://www.w3.org/2001/04/xmlenc#sha256"/>
        <DigestValue>8kBB5sL8cb8GcZd8qLWN9pEwrtzyQoKOBbk/Ga2mrzA=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8VN512g6SRvAgECCPSUZA3nfqkKdZVNhRGlH0uSILZo=</DigestValue>
      </Reference>
      <Reference URI="/xl/sharedStrings.xml?ContentType=application/vnd.openxmlformats-officedocument.spreadsheetml.sharedStrings+xml">
        <DigestMethod Algorithm="http://www.w3.org/2001/04/xmlenc#sha256"/>
        <DigestValue>JkPyLO/y4gNhJ09NGYnDqZyQGqhT/gtVOCVXJfCtQPQ=</DigestValue>
      </Reference>
      <Reference URI="/xl/styles.xml?ContentType=application/vnd.openxmlformats-officedocument.spreadsheetml.styles+xml">
        <DigestMethod Algorithm="http://www.w3.org/2001/04/xmlenc#sha256"/>
        <DigestValue>gvaEw5K2TQ2uflZK+DIYcb2+SWwIxQABAOyr/FS1D/0=</DigestValue>
      </Reference>
      <Reference URI="/xl/theme/theme1.xml?ContentType=application/vnd.openxmlformats-officedocument.theme+xml">
        <DigestMethod Algorithm="http://www.w3.org/2001/04/xmlenc#sha256"/>
        <DigestValue>VZvUjj/c5pGXqAQ2evpWW2ITHWda/awku5vbVanyoYA=</DigestValue>
      </Reference>
      <Reference URI="/xl/workbook.xml?ContentType=application/vnd.openxmlformats-officedocument.spreadsheetml.sheet.main+xml">
        <DigestMethod Algorithm="http://www.w3.org/2001/04/xmlenc#sha256"/>
        <DigestValue>yh8EJP7aJ6q9Dmzr6x/TpGThjQykrWoNvriiFDUXRtM=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qH8H7RC1+UGf60k/DIruVCPpvdrIGebEr9UdrkpQg60=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2025-02-13T11:36:57Z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{75E290FB-2BCE-4EE8-ACA0-25006C48B327}</SetupID>
          <SignatureText/>
          <SignatureImage>AQAAAGwAAAAAAAAAAAAAAH8AAAB/AAAAAAAAAAAAAACQDQAAkA0AACBFTUYAAAEA9J8AAAwAAAABAAAAAAAAAAAAAAAAAAAAgAcAADgEAAAJAgAAJQEAAAAAAAAAAAAAAAAAACjzBwCIeAQARgAAACwAAAAgAAAARU1GKwFAAQAcAAAAEAAAAAIQwNsBAAAAYAAAAGAAAABGAAAAGB4AAAweAABFTUYrIkAEAAwAAAAAAAAAHkAJAAwAAAAAAAAAJEABAAwAAAAAAAAAMEACABAAAAAEAAAAAACAPyFABwAMAAAAAAAAAAhAAAVwHQAAZB0AAAIQwNsBAAAAAAAAAAAAAAAAAAAAAAAAAAEAAAD/2P/gABBKRklGAAEBAQBgAGAAAP/hAG5FeGlmAABNTQAqAAAACAAFATIAAgAAABQAAABKAwEABQAAAAEAAABeURAAAQAAAAEBAAAAUREABAAAAAEAAArwURIABAAAAAEAAArwAAAAADIwMDU6MDY6MjcgMTI6MTE6NTQAAAGGoAAAsY//2wBDAAIBAQIBAQICAgICAgICAwUDAwMDAwYEBAMFBwYHBwcGBwcICQsJCAgKCAcHCg0KCgsMDAwMBwkODw0MDgsMDAz/2wBDAQICAgMDAwYDAwYMCAcIDAwMDAwMDAwMDAwMDAwMDAwMDAwMDAwMDAwMDAwMDAwMDAwMDAwMDAwMDAwMDAwMDAz/wAARCACAAIA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9/KKKKACiivIP2zf2rLT9lf4Zx3cMEep+KdckNloOmM20XU+Ms7kcrDEvzu3pgDlhXLjsdQweHnisTLlhBXbfRHoZVleKzLF08Dg481Sbsl+reySWrb0STb0Rs/tD/tV+C/2YtEgufFGoyC9vsiw0uziNxqGosOoihXkgd2OEXuwr5Q8Y/wDBW/xvdXjt4f8Ah3oWl2Of3Z1vVnluXHq0cCbF+gkbFeET3d5ruuah4g8QahNrvinWDvv9TnGGk9I416Rwr0WNcAD1OSec8XapbaXYzXV1cQ2trboZJZpnCRxqOpLHgD3NfzDxD4x5ri8Q4ZV+6p300Tk/N3ul6L72f1Zwr4Q5Fg4KOYU/rFXq25KKf92KcdPOV297R2X1H8P/APgs+dKu/L+IngG4sbPnOo+HLo6gqf79u6pIB7oX+leA/tF/8FUPi18Y9Vm/4RvUZPhr4b3H7Na2MccmqSp2aedwwRj12RAbc4LN1r4/+J37dHhzTryS10CzutfkU7fP3fZ7cn2Ygs3/AHyAexrz+f8Aap8Taudy6Dp8cbc/dlbj65H8qxxHGXFmLwioVKnKv5laMmuztZ/gr9T9TyHwh4WwmL+vxwUbtKyk3KC81Gbau/O9rKyWt/oqX9sP4zaBf/arX4vfEZZlOf32svcRk+8cgaP8NuK9q+Av/Bdb4mfC/VYbX4iabpvxA0LIWS6tIU0/VoR3YbcQS/7u2Mn+9XwbafHeXUjtv9L8vPV4Hzj/AIC3+NXLnWLfWYPMt5Nw7g8Mv1FeXl/FGf5bVU415ejfNF+qd0fo2YeGfCudYd0Mdgqe2jjFQkvSUbP8bH9Cf7MX7WvgP9r/AMAjxD4F1uLUreNhHeWrjyrzTpP+ec8R+ZG9OzYypI5r0mv5tfgV+0b4t/ZP+Llh428Fag1jq9mQk8Lkm21SDOWt51/ijb16qcMpBANfv9+yF+1HoH7Y/wAANB8feHt0NvqsZS6s5GDS6ddIds1u/wDtIwPPG5SrDgiv6K4M4yp51RcKi5asd10a7r9V0P4W8YfB+vwdiY4jDSdTCVHaMn8UXvyytpe2zVr2eia19Mooor7g/EwooooAKKKKAAnAr8l/2l/j8/7RX7SniLxOszS6Npkr6H4fXPyx2kLlZJlHrNMrNnuixjtX6RftffEGb4VfssfETxFasY7zSfD17PbMD92UQsIz+DFa/G7wvcro2iWdop+W1hSIfgAK/CPG7OKkMPQy2m7Kd5S80tEvvu/kj+nfo88NwrRxecTV5RtTj5X96fztyr0clsz0S78UR2VnJNNLHDDChkkkdtqxqBkknsAOc18R/GT4u65+2B8Q5NJ0mWSz8I6fJujByqygHHnyj+Jjj5F7D33GvT/20viXNonwfOm20hWbX5xaOQeRCAWk/PCqfZzXK/B/wnD4D+G9sGCx3F5GLu6duMZGQCfRVx+Oa/Fsnoww9H65JXm3aPl3f6H9P4fBLDQda3vbLy7sz9N+HGifDvTGeOOPdCheW7uMFgAOTnoo+mPxrz7XvjOt1cMbHS7i4tc/LNLMIfMHqqkE49M4ra+MXxU0XxH4O1Gxsr5p3cLlkgk8qUK6lkEmNpyARnOK88uXWeMSIwZWG4EdxX1WBwrlH2uJTu31uu2vQ82rXqTqWhK/d6P5dTobDxTb+JoJJIRJDNDgSwyffjJ6exB9RWn4a1yOS/W3mPlTOcI44Dn0PvXnukarb6P4keWaTYotijBVLMxLAgYHpgn8fetOTVbfVIjJbyiQKecZBU+4PIpYrApvlSdu/Y+vyXHTpwTbV+q7/I9A8S2cljtLD5W6Gv0Z/wCDav4qXsfjT4q+B5JHk02W2s9ft0LfLBMGeCUgf7a+Tn/rnX59+FmPxG+Fc0h+e9sQyOe5dBkH/gSkfiTWL8CP2lfFn7KPxf0vxt4L1KTT9Y0txuTcfIv4cgvbzr/HE4GCD0OCMEA118F5p/Z+ZRrVfsNqVuzVv+CcHifw7/rNw5iMtw7SlNJxctlKLUl6Xta/mf1CUV5j+x1+1PoP7Zv7O/h34heHv3drrMOLm0Zt0mn3SfLNbufVHBGeNw2t0Ir06v6opVYVYKpTd01dPyZ/l9jMHWwleeFxMXGcG4yT3TTs194UUUVocwUUUUAef/tX/DC4+NP7M3jzwpZ4+3a9oV3Z2oJwDM0TeXn/AIHtr8PdJ8QSS2iedHJb3EeY54nBV4ZFO10YdQysCCPUV/QFX4e/8FIZLfQ/+CgnxXhtrWGxh/tG1fyokEaszWFs7yYHG52ZmJ6knJr8P8asphPC0Mwv70XyW7p3f4Wf3n9YfRdzidTF4vInG8XH2qfZxcYNW63Uovy5fM+Yf2vrhtUm8O9TGn2j8z5dN+PWqPH8Pbe3hbbbXlzBbzkf88jzj6MQq/Q1a+NFp/wkXhmKZRuksJfM/wCAEYb/ANlP4VTs5bfxd4IWzvU86NohBKpOD8uMEHseAQfWvxfB4iMKVGT2g3f77n9eY7KZVaTpR3s7fM8xmkAXbwAOMelY+p3sdk0ce3aJDjCjhBzzXYaj8MLi0dvL1dDbr0ae3zIo9yGAP1wK5TXTZ293Cli32tbV/Mlnfn7S/TaO20DI445r6jD4qnUdoO/3/jdHzTyirQV6q5fW2vok/wCvUy70AbtoAycnA6mqmlu0Wtx7f+Wisrj1AGR+R/nW9PoNtqCebY3W2FufLddxj9uoPHvVVdMj0tWYN5kjDBYj+QrqhXi4tdTpjg6ikpdO9/yPbv2PbFtQs/EKsN0SSQY+pEmf0ArxfXLpfNfaflydv0r6M+FujH4I/stalr1+vk3urK1zCjcNmRRHAv8A7P7Bj6V8u6pd8HmvHy2PtcXWqx+G6X3LU9LD4i8Glsj9UP8Ag2C/aFurb4k/Ej4W3EzNY39jH4osoyflhmidLe4I93WSDP8A1zr9kK/Cf/g2M+Hep+Iv23fFniiKOQaR4d8KS2lzMB8pmubiAxRn6rDK3/AK/div6U4NlN5VBT6Npelz/P8A8eKFCnxfXdC15Rg5W/mcfzaSfzCiiivqj8dCiiigAr8ev+C6/wAGrz4Z/ta2PjZI5P7H+IGmxqZgPlS9tFETxk9iYfJYZ67Wx0NfsLXln7ZH7J/h/wDbO+BGqeCde3W5uMXGn38aBptMu0z5c6Z9MkEcblZl4zXy/GHD/wDbGVzwcfi0lH/Etvv1XzP0vwl44XCnElHM6qvSacKlt+SVrtf4WlK3W1up/PtJq6zRsjHcrAqwPcVk6dafYLlo4m/dv0+lXvjT4C1T4CfFvXvBeuS2cuq+H72WylntJfNtrlozgtG/ftlfvKcqQCDXMnXGjbcrbWHINfyjPL6tCUqUlZrRrzR/qHh8woYqlDEUXzRkk011TV196K/jbwDHq+otcXlzqKqwG2MSjyRgdgQRXP3Pgu0gX/j4vDjjBZf/AImvQtF+KNrbp5OoW3nR9GKANn6qeK2oPEnw3vPmvYo4z3HkTL+icVtSxmKpJQlGTS2tqebjMNhuZzUbt/eeHzeG4VnUQyXTSMcLtb5ifQYHNe5fs+/sm3Gq3cPiDxjH/Z+j2I89bS6Ox7gLzulzjZGMZIbk98DroWn7Qfw7+GiGbRNEa6vVHyvFbCEn6yP84H0Bryz40/tR+Ifi1C1nNIum6PnP2G2YhXx08xurn64HcAV1+0x2LXs6cXBdZPf5I+dr05y9ylHkT3fX5I2/2vP2h4filrsWlaPJ/wAU/pLEpJ0F5NyDJj+6BwvsSe+Bc/4J9/8ABOvxh/wUk+JWraF4X1TRNDs/D8MN1qt/qLufIilZlXy4kBaRyUbjKjplhmvnvUNRznmv2u/4Nfv2c7nwb+z942+J16FX/hPL+LT9PXdki2svMDP7bpZXGD/zyB6EZ/Q+DeH6NTE08K17iTb+S7+bsfnvihxRPhzhuri8FJRqrljC6veUpK+nV8vM+2nyPtr9gv8AYQ8G/wDBPv4Hw+DvCazXU1xL9r1bVblR9p1a5IAMj44VQBtVBwo9SSx9soor9+o0YUoKnTVorRI/zzzDMMRjsTPF4ubnUm7yb3b/AK+7ZBRRRWhxhRRRQAV8z/8ABTf9sST9mb4Qx6PoNwsfjfxisltprjk6dCMCa7I/2AwCZ6uy9QDX0X4k8RWXhDw9fatqVxHZ6dplvJdXU8hwkMSKWdifQKCa/D/9pX9pC+/ag+OOueNrwyRwag/kaXbOf+PGxjJEMeOxIJdsdXdvavgPELiZ5VgPZUXarVul5LrL9F5u/Q/bvA7w9XEecvFYuN8Nh7SkntKT+CHpo5S8lZ/Ejlb7wTpnjPR4dFvLGPULeRsIJSS+89XD/eDkkksCDya8t+IX7JrWGq3C+G9cEsMRKrDqK5yR1xKgzjOcZUnGOa9q8Cz/AGHTdQ1h/wDlyjKQk9PMYY/TI/76rldW15rTT5GVv3jfKv1PFfzNh8dOVaUYvSNl83r+Ct95/eFL2kas+Ru0d/NvV/crfeeFad+zV4+8ReJ9J0bTdHh1PUNdv49NsIra9jJuZ5G2qo3lcZ5JJwAASSACa9h8Sf8ABFH9p7QvCt5q03w3eaOyTzGtbbVrO4u5B38uKOQlyPQcnsCa+s/+CPvwpj+J37Z8er3EQl0/4caJJfpkZUXtyTbw57ZES3JHuQa/Wqv2zgvg/D5nl/13FXTk2o200Wl3dPrc/njxX8bc04czqOVZdCnPljFz51Ju8teVWkre7Z7PfyP5K/HGk6p4C1250vXtN1HRdUs22T2d/bPbTwN1wyOAyn6isnS9H1TxhfR22k6bf6lcSMFSO1gaUk/8BFfuj/wW2+B8eheK/CvxItbdBFrAPh/ViF4aVQ0trIfcqJkyfRB2FfCzaj5Y+VtuORjjFfGcQSllGOqYKUL8uzvumrp2t9+u9z9i4J4kjxLktDNqXu86fNHflknaS+9XXdNPqfOfwr/Yr1K+1OO68af8S60hbLaaj5uJSP4ZGHCD1AJY/wCz1r74/wCCfX7ZLfsV/FmOO6fyfh3rskdrrtnGv7rTWACRX8Sj7uwYWQDrGM8lBXl/jZv7T0ex1qP/AJeEEdxjtIOM/jg/kK4jWL1UXzWAaMApKpGQ6Hrmvmst4oxccRTx1N2lB7LZPZrzT216Hp5lw7g87yyrgMdHmhUTjJdU11XZxesX5Jn9DNrdR3ttHNDIksMyh0dDuV1IyCD3BFSV8Nf8EUv2tH+JHwxv/hbrd40+ueBIkl0mSR90l5pLHbGMnkmB/wB0T/dMXrX3LX9Y5NmlLMcHTxtHaSv6Pqvk9D/Nfi7hnE8P5vXynF/FTdk+kovWMl5NNPy26BRRRXpnzYUUUUAfEf8AwW8/aOPw6+A2l+AbC48vUvH1wReBWwyadBtaX/v45jj91LivyzXVMV7B/wAFTvj+3xv/AG5fGE0U7SaZ4TdfDViM/KotyfPIHvcNLz3Cj0rw7wdCfEXijT7IfN9onVW9lzlv0Br+SvETPvrmcVql/cp+6vSO7+buz/TrwX4PhkPB2HVRWnUj7afe80mk/wDDHlj8j07xfL/wi3wu0uz+7LeSCWUepxuIP0JUfhXm2t6t5t7YwZ4aQOw9h/k12f7ROs+Xq+m227hIWlx/vNj/ANlryRtW+0eKoxniIY6+xP8AWvz7Iarlh/bS3lzSfzZ95leFc8FGrLepJt/N/wCSP1p/4IIeDVh+CnxC8VOmJ9c8Tf2ejY+9DaW0QXn08yab8c19518n/wDBE/RF0v8A4J5eFbrbtfWNQ1S/c/3i1/OoP/fKKPwr6wr+1OE8OqGTYamv5Iv71f8AU/zJ8Vcc8XxfmNZ9Kso/KD5F+ETw/wD4KO/CQ/Gb9i7x5pkMPnahY6edXsQPvfaLUidAPdthX/gRr8Tk1dbm3jlVvkkUOv0PNf0O3Nsl5bSQyKHjlUo6kcMCMEV/PP8AGDwPJ8Gfi74t8ISKyHwvrV3piBupijlYRH8Y9h/Gvyvxjy/lnQx8eqcH8tV+bP6Q+innPtqGNyWb+FxqRX+Jcsvu5Y/edh8MrmPxL4a1bR5G64ljz/CTxn8GVT+Nef6jK1vNNbzLtaNjG6nsRwRWn8HfEH2Lx5bxs3y3iPAfxG4fqopPjrpv9ieL/tC/LFqCeb7bxw39D/wKv51p4j2WPlR6TSkvXZ/fa5/VWHpKjmU8PLaaUl6rR/fa/wAi5+y5+0fefss/H3wz44gaVo/DN55WpRJ1u9NlwlwmO5CfOo/vRrX9Ami6za+I9GtNQsZ47qxvoUuLeaM5SaN1DKwPoQQfxr+aXU9SW11KOQ4Mc48qQHofTNfsp/wQ1/aR/wCFy/sfr4Uvbnz9a+GN1/Y0m45d7JgZLNz7CPMWfWA1/RXhDnjVSpllTaXvx9dpL8mfy99KTguMsJQ4ioL3qb9lU/wvWDfo7x/7eR9oUUUV+7H8TBXM/Gf4jW/wg+EPijxZdbfs/hvSbrU5AxwGEMTSY/Hbj8a6avk3/gt38S2+Gn/BNf4gNE/l3GuC00aM5xkT3MayD8YhJXHmOJ+r4WpX/li39yPc4Zyv+0s3wuXvarUhF+kpJP8AA/DW58a3OuX1xf3kzTXmoTPdXMjHl5ZGLuT9WYmuh+GXxMsfBHiCXVb5t/2G1keCIH5ppGwiqP8Avo/gK8ck8TmL5V+aQ9Bn9TXTfBj4VeKfj18QLPw74T0PUPE3iLUGxDaWke8qO7Mfuoi93YhQOpFfyLWyV4u9OSbc9LLd33XzP9WMdjqMMJKnUkoU1HVtpKMba67LT7j0T4l/F+1+IviK3vrUvGq2ccbxuMNG+WJH5t1ridG8Ref4hkfd3Y10f7Xn7KPj/wDYp+JVv4d8dafBY6pc2aXtrcWspms76JgNwSTA3MjZRhjhh3BUnyTw/r2y6kYt91DVR4deCjLDSi4uKtZ7owynOMLXwtCeBqKdJq8ZJ3TXe/5n9Gn/AASNsP7P/wCCb/wnXbt87SGuD7mSeWTP47s19HV4T/wTD0/+zP8Agnl8GY+fm8JWEvP+3Cr/APs1e7V/W2Vw5MFRh2jFfgj/ACy4sre1zzG1f5qtR/fOTCvxW/4LafDj/hV37eGp6pHGY7TxxpNpq6ED5TNGptZQPf8Acxsf9+v2pr86/wDg4q+DL678AvBvxCtYd03g3Vm0+8cD7trehV3H2E0UIH/XQ18p4i5X9eyOpFLWFpr5b/g2fpn0fOIllPGmH53aNdSpP/t5Xj/5PGK+Z+XGieLf7G1+yuw2Ps1wkp+gYE13P7Q/xO0HVdNex+1eXqmmzLIqMp+dH4OD0/utj0FeB6x4h8q0kKtlmG0fU8V6X+yv+yd4/wD28viVqPh7wXa6beapY2D6nf3GozNBawopVEQyKrYd2wqDGDtJJABI/mDD8LyxuMpSppuSvZLd7fha9z+/+IcfhsNOOZ4uqqdOim5Sei3SV/LdfM4XWdZW+06TYwbb8wIOelfWv/BDn9qT/hTn7c2j6PdXHlaP8TbRtBuQzYQXibpbRz/tFxJEP+u9fOf7RP7B3xg/ZheaTxn8PfFGi2cJ+bUreD7bp3/gRCXjXPoxU+1eQ+FfHF94H1jT9Y0m7VNS0W8h1KxmQ8xTwusiH8GUV9vlOHr5Rj6VecXFwknZpp22a+4+d4i+o8V5HiMDQqQqU60HFSjJSSlvF6dpWZ/WFRXH/s+fGCx/aB+BnhDxxppX7D4s0i21SNQc+X5sSuUPupJU+6muwr+n4SUoqUdmf5d16M6NSVGqrSi2muzWjQV+an/Bz744bw/+xv4J0pX2/wBreLUkcZ+8sVrOf/QnWv0rryj9o39i3wD+1l4s8F6l4+0n/hILfwLcXF5YabO2bGaeURjfNH/y02CPhSdvzHIPFefnGDnisHPD095aa+qv+B9PwNnWGyjPcPmeLTcKTcrLdtRfKle28ra9Nz8LP+CcH/BHf4lft33Frrt3HN4L+HTODJrl5CTLfqOq2kRIMh7bziMc8kjbX7o/sj/sS/Dv9iXwCug+A9DisTMq/btRmxLf6m4/jmlxlupwowq54UV6rZ2cOnWkVvbxRwQQII4441CpGoGAoA4AA4wKkrgyXhvCZcuaC5p9ZPf5dl/TZ9Bx54qZxxPN060vZ4dPSnF6eTk/tP10XRI8L/4KD/sKeHP2+vgHeeFdX8ux1q03XWg6uE3SaXdhcBvVo2+66fxL7hSP5tfjv8KPEn7NPxa8QeDvF+nSaT4i0KVra7gblWPVZEb+KN1IZWHBBBr+r6vjP/grd/wSb0f/AIKH+FtH1jSWtNI+IXh2aOOC+cbU1GxMgMtrMRycKWaNj91sjgOSPO4q4Zjj4/WKK/eR/wDJl29V0+4+q8HPFSXD1f8AszMZf7LN3T/59yfVf3X9pdPi73+hv2PfCzeB/wBkr4X6NIpWTSvCelWjg9QyWcSn9Qa9GqGws49OsYbeJdsdvGsaAdgBgVNX11KHJBQXRWPxHGYh18ROu95Nv73cK89/aw+BFp+05+zb408BXmwJ4m0qa0hkYZEE+N0Mv1SVUb/gNehUUVacakHTmrppp+jDB4qrhq8MTQdpwakn2ad0/kz+T7xZBfeFPEV7perQSWepaNcS2l5byDDQzxsUdCPVWDD61+/v/BE79ipv2SP2QrHUNZs/s/jT4g+XrWrh1xJbRFf9Gtj3/dxtkg9Hkkrx349/8EXV+K3/AAV60P4jfYoW+F+rRf8ACS+IYTja+qW7Kv2fb3W4YxSt6hZ/bP6TAYFfA8JcKPAYqrXrLWLcY+nf5rT7z+ivGLxap59lGEy/AS0qRVSql0ktFTfpJNv0ixHRZUZWUMrDBBGQRXzr+0X/AMEnvgD+1AZ7jxH8O9HtNWnyTqujKdLvdx/iLw7RIf8AroGHtX0XRX3lfD0q0eStFSXZq5/PuXZrjcBV9vgasqcu8ZOL/Bo8w/Y9/Zc0z9jP4D6X8O9D1jWta0PQ5p20+TVHSS4gillaXySyKoZVZ2wcA4IHavT6KKunTjTgoQVktEc+MxdbFV54mu+ac2233b1b+bP/2QAAAAhAAQgkAAAAGAAAAAIQwNsBAAAAAwAAAAAAAAAAAAAAAAAAABtAAEA0AAAAKAAAAAEAAAACAAAAAAAAvwAAAL8AAABDAAAAQwMAAAAAAAAAgAAAAAAAgAAhAAAACAAAAGIAAAAMAAAAAQAAABUAAAAMAAAABAAAABUAAAAMAAAABAAAAFEAAAB4gAAAAAAAAAAAAAB/AAAAfwAAAAAAAAAAAAAAAAAAAAAAAACAAAAAgAAAAFAAAAAoAAAAeAAAAACAAAAAAAAAIADMAIAAAACAAAAAKAAAAIAAAACAAAAAAQAQAAAAAAAAAAAAAAAAAAAAAAAAAAAAAAAAAP9//3//f/9//3//f/9//3//f/9//3//f/9//3//f/9//3//f/9//3//f/9//3//f/9//3//f/9//3//f/9//3//f/9//3/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X/Vav5//3//f/9//3//f/9//3//f/9//3//f/9//3//f/9//3//f/9//3//f/9//3//f/9//3//f/9//3//f/9//3//f/9//3//f/9//3//f/9//3//f/9//3//f/9//3//f/9//3//f/9//3//f/9//3//f/9//3//f/9//3//f/9//3//f/9//3//f/9//3//f/9//3//f/9//3//f/9//3//f/9//3//f/9//3//f/9//397fxh3/3//f/9//3//f/9//3//f/9//3//f/9//3//f/9//3//f/9//3//f/9//3//f/9//3//f/9//3//f/9//3//f/9//3/ef7Ru5kA5f95//3//f/9//3//f/9//3//f/9//3//f/9//3//f/9//3//f/9//3//f/9//3//f/9//3//f/9//3//f/9//3//f/9//3//f/9//3//f/9//3//f/9//3//f/9//3//f/9//3//f/9//3//f/9//3//f/9//3//f/9//3//f/9//3//f/9//3//f/9//3//f/9//3//f/9//3//f/9//3//f/9//3//f/9//3//f71/alHvYf9//3//f/9//3//f/9//3//f/9//3//f/9//3//f/9//3//f/9//3//f/9//3//f/9//3//f/9//3//f/9//3//f/9/3X8HTWJEi2H/f/9//3//f/9//3//f/9//3//f/9//3//f/9//3//f/9//3//f/9//3//f/9//3//f/9//3//f/9//3//f/9//3//f/9//3//f/9//3//f/9//3//f/9//3//f/9//3//f/9//3//f/9//397f95//n//f/9//3//f/9//3//f/9//3//f/9//3//f/9//3//f/9//3//f/9//3//f/9//3//f/9//3//f/9/3n/OXWFASFndf/9//3//f/9//3//f/9//3//f/9//3//f/9//3//f/9//3//f/9//3//f/9//3//f/9//3//f/9//3//f/9//3/+f5N6YkxBUIRQ937/f/9//3//f/9//3//f/9//3//f/9//3//f/9//3//f/9//3//f/9//3//f/9//3//f/9//3//f/9//3//f/9//3//f/9//3//f/9//3//f/9//3//f/9//3//f/9//3//f/9//3//f99/rVmTctx//n//f/9//3//f/9//3//f/9//3//f/9//3//f/9//3//f/9//3//f/9//3//f/9//3//f/9//3/ff1Jyg0hBTOVUvX//f/9//3//f/9//3//f/9//3//f/9//3//f/9//3//f/9//3//f/9//3//f/9//3//f/9//3//f/9//3//f/9/vX8oXUBUYWBBUIxhvn//f/9//3//f/9//3//f/9//3//f/9//3//f/9//3//f/9//3//f/9//3//f/9//3//f/9//3//f/9//3//f/9//3//f/9//3//f/9//3//f/9//3//f/9//3//f/9//3//f/9//3/ff0pdhEisYVl/3n//f/9//3//f/9//3//f/9//3//f/9//3//f/9//3//f/9//3//f/9//3//f/9//3//f95/935iSEBQQVRiTFp//3//f/9//3//f/9//3//f/9//3//f/9//3//f/9//3//f/9//3//f/9//3//f/9//3//f/9//3//f/9//3/+f9R6YUxAXEBcYViDTNZ+/n//f/9//3//f/9//3//f/9//3//f/9//3//f/9//3//f/9//3//f/9//3//f/9//3//f/9//3//f/9//3//f/9//3//f/9//3//f/9//3//f/9//3//f/9//3//f/9//3//f/9/3n+tbUJMYkjnULV6vX//f/9//3//f/9//3//f/9//3//f/9//3//f/9//3//f/9//3//f/9//3//f/9//385f8VMYVRAWEFcQkw5f/5//3//f/9//3//f/9//3//f/9//3//f/9//3//f/9//3//f/9//3//f/9//3//f/9//3//f/9//3//f/9//n9pWWBUYGBgYGFcYlRKXf5//3//f/9//3//f/9//3//f/9//3//f/9//3//f/9//3//f/9//3//f/9//3//f/9//3//f/9//3//f/9//3//f/9//3//f/9//3//f/9//3//f/9//3//f/9//3//f/9//3//f/5/L3ZhUCBQQlBjTKxlWn//f/9//3//f/9//3//f/9//3//f/9//3//f/9//3//f/9//3//f/9//3//f5t/B1VhUEBYQFwgWEJMk3L/f/9//3//f/9//3//f/9//3//f/9//3//f/9//3//f/9//3//f/9//3//f/9//3//f/9//3//f/9//3//fxd/g0xgWGBgQFxhYEFYg1C1ev5//3//f/9//3//f/9//3//f/9//3//f/9//3//f/9//3//f/9//3//f/9//3//f/9//3//f/9//3//f/9//3//f/9//3//f/9//3//f/9//3//f/9//3//f/9//3//f/9//3/+f3J6YUxBWEFYQVhiUAdV1n7ef/9//3//f/9//3//f/9//3//f/9//3//f/9//3//f/9//3//f/9/3X+LXWJQQFxhYEBcQFxhUFFu/n//f/9//3//f/9//3//f/9//3//f/9//3//f/9//3//f/9//3//f/9//3//f/9//3//f/9//3//f/9//n/NbWFUYGBgYIBkYGCBZGFUSV28f/9//3//f/9//3//f/9//3//f/9//3//f/9//3//f/9//3//f/9//3//f/9//3//f/9//3//f/9//3//f/9//3//f/9//3//f/9//3//f/9//3//f/9//3//f/9//3//f/9//3+0foJMQVghXEBYYFhAVIJQzWV7f95//3//f/9//3//f/9//3//f/9//3//f/5//3//f/9//3/ef+5tYlBAWGBgIFxBYEBcYVDNYf5//n//f/9//3//f/9//3//f/9//3//f/9//3//f/9//3//f/9//3//f/9//3//f/9//3//f/9//3/+f5t/pFCCYGBgYGRgZGBkYGRhXGJMs37ef/9//3//f/9//3//f/9//3//f/9//3//f/9//3//f/9//3//f/9//3//f/9//3//f/9//3//f/9//3//f/9//3//f/9//3//f/9//3//f/9//3//f/9//3//f/9//3//f/9/F3+DTGJYQFxAYEBgQFxgWKNUB1X2ft5//3//f/9//3//f/9//3//f/9//3//f/9//3//f95/lHqDVEBYYWBAYGFgYWBhYEFQi13ef/9//3//f/9//3//f/9//3//f/9//3//f/9//3//f/9//3//f/9//3//f/9//3//f/9//3//f/9//n+SdoJUgWSBaGBkYGRgZGBkYWBhWChdvH//f/9//3//f/9//3//f/9//3//f/9//3//f/9//3//f/9//3//f/9//3//f/9//3//f/9//3//f/9//3//f/9//3//f/9//3//f/9//3//f/9//3//f/9//3//f/9//3//fzh/pExhVGFcQFxAXEBcYFxAWEBUg1DucXt//3//f/9//3//f/9//3//f/9//3//f/9//n/3fqRUQFhgYGBgQFxAXGFkQGBiWChR3n/+f/9//3//f/9//3//f/9//3//f/9//3//f/9//3//f/9//3//f/9//3//f/9//3//f/9//3//f7x/aV1gWGBoYGiBbEBggGRgZIFkYGBhUJN2/n//f/9//3//f/9//3//f/9//3//f/9//3//f/9//3//f/9//3//f/9/nH84fzlz/3//f/9//3//f/9//3//f/9//3//f/9//3//f/9//3//f/9//3//f/9//3//f/9//396f+VQYVhgYEBgYGBhYGBgYGBgYGFgYlRJXfZ+/n/+f/9//3//f/9//3//f/9//3/+f1l/B11BWIFkYGCBZEBcYGBgYGFoYVgHUb1//3//f/9//3//f/9//3//f/9//3//f/9//3//f/9//3//f/9//3//f/9//3//f/9//3//f/9//n84f6NQgWRgaIFsgWxgZGBkgWxgaIFoYFgnWZp//3//f/9//3//f/9//3//f/9//3//f/9//3//f/9/3n/+f7x/F3vvYShRpTzVav9//3//f/9//3//f/9//3//f/9//3//f/9//3//f/9//3//f/9//3//f/9//3//f/9/m39IWWBUQGRAYEBgQFxAYGBgYGBAXGFgYVikVA9ym3/+f/9//3//f/9//3//f/9/m39pXUFQgmRgYGBgQFxgXGBkYGRgaGFcxUy8f/5//3//f/9//3//f/9//3//f/9//3//f/9//3//f/9//3//f/9//3//f/9//n//f/9//3//f/5/L3aCWIFkgGxgaIFsYGRgZGBoYGhgZIFgYVByft5//3//f/9//3//f/9//3//f/9//3//f/9/3n97f/Z+rWnlVGFIYkxCSKREen/+f/9//3//f/9//3//f/9//3//f/9//3//f/9//3//f/9//3//f/9//3//f/9//3//f91/il2BXEBkYWRhZEFkQGCBZGBgYGRgZGFkYVyCVEhZOH/ef/9//3//f/9//3/df+5tYlCCYGBkgWRgXGBgQFxgZGBoYWhhXMVQm3//f/9//3//f/9//3//f/9//3//f/9//3//f/9//3//f/9//3//f/9//3//f/9//3//f/9//3+9fyhhgVyhbIBsoXBgaKFsYGRgaGBogGyBZGFgxVi9f/9//3//f/9//3//f/9//3//f95/m3/Ves1h5lBiSGFQYVhhYGFcY1RKXf1//n//f/9//3//f/9//3//f/9//3//f/9//3//f/9//3//f/9//3//f/9//3//f/9//3/efzBuYVRgZGBkYWRAZEBkQGBgYGBkYGRgZGBkgGCBXKNUL3a8f/9//3//f95/UXZiUIJgYGCBaGBcYFxAXGBgQGRhaGBkgVyjSFl/3n//f/9//3//f/9//3//f/9//3//f/9//3//f/9//3//f/9//3//f/9//3//f/9//3//f/9/OH+CVKFogGyAbIBsgWxgbGBsQGSAaIBogGhhaGJYMXLff/9//3//f/9/3n/ef3p/s35qZcVYYVBhVGBYgVxgXGFgYWBiXEJIdHr+f/9//3//f/9//3//f/9//3//f/9//3//f/9//3//f/9//3//f/9//3//f/9//3//f/9//3+TdqJYgGSBZGBkYWxgaGBkYGBgZGBkgWiAaIBogGShZGFUamE4f/5/3X/UfqRUgmBgZKFsYGSAYGBcYGBgYGBoYWiBbIFco0w4f/9//3//f/9//3//f/9//3//f/9//3//f/9//3//f/9//3//f/9//3//f/9//3//f/9//3/+f1BygVyAbKBwgGyhbIBsgXBgbGBogGjAcGBogWxhYOZUWn/df/5/3X96f7R6il3ETGFMglxhYGFkYGSBaGBkgGRgYGFoYVyFTDp//3//f/9//3//f/9//3//f/9//3//f/9//3//f/9//3//f/9//3//f/9//3//f/9//3//f/5/F3+CVIBkYGRgaEBsYGxgaGBkQGBgZGBgYGhgaGBoYGiCaIJcxFgvehZ/xFyCXGBkgWyAaIBkYGBgYGBgYGRgZIFsgGyBZIJMOH/ef/9//3//f/9//3//f/9//3//f/9//3//f/9//3//f/9//3//f/9//3//f/9//3//f/9/vH9pXYBgoXCAcKBwgGygbIBsgGxgaGBoYGiAbIBsgWhgUO11WH9xekhhw1hATGFUgVyCZGBkYGhgaIFsYGRgZGBkgGRgZGFYKVXef/5//3//f/9//3//f/9//3//f/9//3//f/9//3//f/9//3//f/9//3//f/9//3//f/9//3//f3p/o1hgZIBoYGhgbGBsgWxgaGBkYGBgZIFogGhgaIFwYGyBaIFkolyBWIFggWihcIBsYGhgYIBkYGCAZGBkgWiAbIFwgWSjUPd+/3//f/9//3//f/9//3//f/9//3//f/9//3//f/9//3//f/9//3//f/9//3//f/9//3/+f1l/xFShaKBwoHSgcKBwoGygcKBwgGxgZIBooWyAbKFsoWSBWIJUgVSBXIBkomiBaIFsYWyBbGBoYGhgaGBkYGSAaIBkYWRAUFJy/n//f/9//3//f/9//3//f/9//3//f/9//3//f/9//3//f/9//3//f/9//3//f/9//3//f/9//3+8f+VcgWSAZIBoYGiAbGBsgWxgaGBoYGRgZGBkgWyAbIBsgGyAbIBkgGSAaIBsYGxgaEBggGhgZGBkYGRgZGBkgGyAcKFoglDVfv5//3//f/9//3//f/9//3//f/9//3//f/9//3//f/9//3//f/9//3//f/9//3//f/9//39xfoJcoWygdIB0oHSgcKBwgHCgcIBsgGiAZIBogWyAbIBoYGiAZIFogGiAbGBogWxhaGFsYGSAaEBgYGRAYGBkYGSBaEBgg1Q5f/5//3//f/9//3//f/9//3//f/9//3//f/9//3//f/9//3//f/9//3//f/9//3//f/9//3//f/9/3X+LbYFgoGiAaKBsgGyAbIBsoWyAbIBsQGSAaIBogGiAbKBwgGygcIBwoHCgcGBoYGiAbIBogGhgZIFoYGSAaIBsoXShaIJUtH7/f/9//3//f/9//3//f/9//3//f/9//3//f/9//3//f/9//3//f/9//3//f/9//3//f/5/immBZMF0oHSgeIB0oHSgdKB0oHChdIBowGyAZKFwoXCAcIBwonShcIFsgWyBbGBogWxgZGBkYGBgZGBgYWSBaIFsgWhhXChh3X//f/9//3//f/9//3//f/9//3//f/9//3//f/9//3//f/9//3//f/9//3//f/9//3//f/9//3//f/5/D3qCXIBogGyAbIBwgGyAcIBsoHCAbIBoYGRgZGBkoGyAaKBwgGyhcIBsgGhgaGBogGyhcGBogGhgZIBoYGihcIBwomyBUJN+3n//f/9//3//f/9//3//f/9//3//f/9//3//f/9//3//f/9//3//f/9//3//f/9//3+7f8RcoXCgdKB4oHSheIB0oHiAdKB0oHCgbABtAG2AZKFwgXChcIBsgGyAaIBoQGRgZGBkgGRgYIBkYGCAZGBggWiAaIFkYVBRdv5//3//f/9//3//f/9//3//f/9//3//f/9//3//f/9//3//f/9//3//f/9//3//f/9//3//f/9//3/+f7V+g1iibIBwgHCAcKFwgHCgcIBwoXChcIFsgGiAaIBkgGyAbKFwoHCAbIBogGygcKF0gHCAbIBogGiAaIBsgXChdKFsglSSfv9//3//f/9//3//f/9//3//f/9//3//f/9//3//f/9//3//f/9//3//f/9//3//f/9/F3+iYIB0wXigeMF4oHigeKB4oHigdMF0oGxBdUBxoGihbIBsgGyAaGBogWhgaIBsgGiAaIBooGiAZIBkgGSAaIBooXCBYKRMOH//f/9//3//f/9//3//f/9//3//f/9//3//f/9//3//f/9//3//f/9//3//f/9//3//f/9//3//f/9//n85f8RYgWigdGBwgXSAcKBwgGygcIBwoXShcKBsgGSgbGBkgWyAbIBsYGiAbIBwoXSAcKF0gGyAaGBogGxgbKFwoHTCcIFUcn7ef/9//3//f/9//3//f/9//3//f/9//3//f/9//3//f/9//3//f/9//3//f/9//3/efy9ygWSheKB4wHigdMB4oHTAeKB0oHigdMBwYHWBdcBogGiAaIBogGiAbGBogGyAbKBwgGygcKBsgGhgZGBogGygbIBsYFhJVd5//3//f/9//3//f/9//3//f/9//3//f/9//3//f/9//3//f/9//3//f/9//3//f/9//3//f/9//3//f/9/vH8oYaFogHCheIF0oHSgcKB0oHShdIB0wXSgcMBsInWgbIBogGigbKBwoHChdKB0oHTAdKBwgGiAbIBsgHCAcMB4wXCBXC96/n//f/9//3//f/9//3//f/9//3//f/9//3//f/9//3//f/9//3//f/9//3//f/9/3X9pYaFswHzAeMB4wHjAdMB4wHjAeKB4wHjgcKF5gHEgbaBk4GwBcaBsgXChdIBwoXSgdKB0oHCgcIBogGxgaKF0gHCBbGFUk3b/f/9//3//f/9//3//f/9//3//f/9//3//f/9//3//f/9//3//f/9//3//f/9//3//f/9//3//f/9//3//f91/zGmBYKF0gHShdIBwoHSgcKB0gHSheKB0oHTAcIR9AHHAZKBkIXXheMB0oHTAeKB0wHSgcIBsgGyAbIBsoHSgdMF0gVwOdt1//3//f/9//3//f/9//3//f/9//3//f/9//3//f/9//3//f/9//3//f/9//3//f1l/5FjBcMF8oHjAeMB4wHigeMB4oHjAfKB0AHnCeaBxgHVgdYJ5Y32AbKF0oXShdIB0oHSgcKB0gGyAbGBogHCAcKFwYGSjVHt//3//f/9//3//f/9//3//f/9//3//f/9//3//f/9//3//f/9//3//f/9//3//f/9//3//f/9//3//f/9//3//f3F2omChdKF0oHTAdKB0wHSgdKB4oHigeMB0wHSDfaN9IGlAcaJ9Yn3AdMB4oHjBfKB0wXSAcKFwgGygcKB0wHjAdKFk7XX+f/9//3//f/9//3//f/9//3//f/9//3//f/9//3//f/9//3//f/9//3//f/9//n/UfqJc4njAfOF8wHzAfMB8wHzAfMB8wHjAeEF9433AdcF9wX3jfUB5wHSheMF4oHSgdKB0wHigdKFwgGyBcIFwoHShcIFcamX/f/9//3//f/9//3//f/9//3//f/9//3//f/9//3//f/9//3//f/9//3//f/9//3//f/9//3//f/9//3//f/9//384f6JcwnSgdKB4oHSgdKB4oHigeKB4oHTAeKB0QX3jfcB1oHXifWF94HDAdKB4wHjAeKB0oHSAcKBwgHCgdMB44XiAYO113X//f/9//3//f/9//3//f/9//3//f/9//3//f/9//3//f/9//3//f/9//3//f/5/DXrBaMF4wHzAfMB8wHzAfKB8wHzAfMB8wHRifcF9AX7geeF9oX0AccB4oHigeKB4oHSgeKB4oHSAbIBsgGyhdKB0oWyBULR+3n//f/9//3//f/9//3//f/9//3//f/9//3//f/9//3//f/9//3//f/9//3//f/9//3//f/9//3//f/9//3//f/9/vH8mZaFswXigeMF8oHjBfKB8wHygdMF8wHjAeCB94n3gfeB94X2ifeBw4HigeMB8wHjBfKB0oHSgcKB0oHThfMF4oWSrcf5//3//f/9//3//f/9//3//f/9//3//f/9//3//f/9//3//f/9//3//f/9//3/df2hpoGzhfMB84XzAfOB8wHzBfMB8wHzAeAB5gn3hfeB9AX7hfaJ94HTgfKB4wHygeMF4oXjBfKB0oHCAbKFwoXTBeIBgBVWbf/9//3//f/9//3//f/9//3//f/9//3//f/9//3//f/9//3//f/9//3//f/9//3//f/9//3//f/9//3//f/9//3//f/1/y3GhZMF0wHigfKB8oHzAfMB4wHjAeMF4wHgAecF94H3gfeF9on3gdMB4wXzAfMB8wHzAdKBwoHSAdKF4wHzhfIFkim3df/9//3//f/9//3//f/9//3//f/9//3//f/9//3//f/9//3//f/9//3//f/9/mn/DYMB04XzhfMB84HzAfMB8wHzAfMB84HgAdcJ9wX3AfcB94X1AfeB4oHjAfKB4wHigdMF4oHigeIBsoGygcMF0oHCAXA5q/n//f/9//3//f/9//3//f/9//3//f/9//3//f/9//3//f/9//3//f/9//3//f/9//3//f/9//3//f/9//3//f/9//3/9f7J+wlzieKB8wXzBfMB8wHzAfOB8wXzBfMF84HTifeB9AH7AfcN94HTgfMB8wHzAfOF8wHjAdKBwoXigeOF84XzCbEdl3X//f/9//3//f/9//3//f/9//3//f/9//3//f/9//3//f/9//3//f/9//3//fxZ/wWDheOF8wHzhfMB84XzAfOF8wHzgfOB4QHnCfeF9wH3hfcJ9AH3geMB8wHjAfMB8wXjAeMF8oHSgcKBwwXjBdKFwgVRYf/5//3//f/9//3//f/9//3//f/9//3//f/9//3//f/9//3//f/9//3//f/9//3//f/9//3//f/9//3//f/9//3//f/9//39Yf+RcwnDBfMB8wHzAfOB8wHzAfMB8wHzAfOB4gH3hfeB94X3CfSB5wHjAfMB84HzAfMB8oHDBdKB0oHjAfOF8oGwmZd1//3//f/9//3//f/9//3//f/9//3//f/9//3//f/9//3//f/9//3//f/9/3X9PcsFk4nzhfOB8wHzhfMB84HzAfOF8wHzgeGB94X3AfeF9wH2hfeB4wHzAfMB8oHzAfMB44XjAdKBwgHCheMB4wXSBZCddvH//f/9//3//f/9//3//f/9//3//f/9//3//f/9//3//f/9//3//f/9//3//f/9//3//f/9//3//f/9//3//f/9//3//f/9/vH9IYcJs4nzBfOB84HzgfOB8wHzBfMB84HzgeIB94X3hfeB94n0geeB8wHzgfMB84HzAfMF0oXDBdMB44XzhfMFwBWW9f/9//3//f/9//3//f/9//3//f/9//3//f/9//3//f/9//3//f/9//3//f9x/qmnibOJ8An3hfOF84HzgfOB84XzhfOF84HihfeB94X3AfeJ9YH3gfMB84XzAfMB8wHzgfMB4wHSgcKB0wXjBfMF0glhRdv5//3//f/9//3//f/9//3//f/9//3//f/9//3//f/9//3//f/9//3//f/9//3//f/9//3//f/9//3//f/9//3//f/9//3//f91/UHahZMF8wHzhfMB84HzAfOB8wHzAfMB84HggeeJ94H3hfcF9QH3gfOF8wHzgfMB84XygdMF0oHTAeMB84XygcARhe3//f/9//3//f/9//3//f/9//3//f/9//3//f/9//3//f/9//3//f/9//39ZfyVh4mwCfeF84XzAfOB84HzgfOB84XzhfAB9oH3gfeB9wX2ifSB54HzgfMB8wXzAfMB8wHzAeKB0oHSgdMF8oHjCcMRUWX/+f/9//3//f/9//3//f/9//3//f/9//3//f/9//3//f/9//3//f/9//3//f/9//3//f/9//3//f/9//3//f/9//3//f/9//3//f1h/42SheOJ8wHzhfOF84XzgfOF8wHzhfOB8IHnCfQF+4H3ifWB9AH3hfOF84HzhfOB84XjAcMF0wHThfOF84njDXJt//3//f/9//3//f/9//3//f/9//3//f/9//3//f/9//3//f/9//3//f/5/Fn/DXAN5An0CfeF84XzgfOF84HwBfeB8AX0AfcJ94H3hfeF9on3geAB94HzhfMB84XzAfOF8wHjBeKB0wHzAfOJ8gGDtad1//3//f/9//3//f/9//3//f/9//3//f/9//3//f/9//3//f/9//3//f/9//3//f/9//3//f/9//3//f/9//3//f/9//3//f/9//3+8f0dt4njhfOB8wXzhfMB84HzAfOF84HwAfeB0on3hfeB94X2BfeB44XzBfOF84HzhfMF4wXTAcMB04XwCfcJ4olxZf/9//3//f/9//3//f/9//3//f/9//3//f/9//3//f/9//3//f/9//3/+f1B+wmgDeQJ94XzhfOF84XzhfOF84HwBfeB8QX3BfeB94H3ifUB9AH3AfOB8wHzgfMB84HzAfMF8oHTAeMB84HzCdIFY9X7/f/9//3//f/9//3//f/9//3//f/9//3//f/9//3//f/9//3//f/9//3//f/9//3//f/9//3//f/9//3//f/9//3//f/9//3//f/9/3X9PfqFo4nzgfOF84XzhfOB84XzhfOF84HwAfWF94n3gfQJ+oX0AfeF84nzhfAF94HwCfcB04XTAdOJ84nwDfaFcOH//f/9//3//f/9//3//f/9//3//f/9//3//f/9//3//f/9//3//f/9/3X+qccJwA30CfQJ94XwCfeF8AX3hfAF9AX0BfWJ94n3gfeF9wX0gfeB84HzgfOF84HzgfOB84XzAeKB4wHjgfOF8oWgnYdx//3//f/9//3//f/9//3//f/9//3//f/9//3//f/9//3//f/9//3//f/9//3//f/9//3//f/9//3//f/9//3//f/9//3//f/9//3//f/9/F3/kYOFwAX3hfOF84XzhfOF84XzgfAF94HxBfcF94X3hfcJ9AH0BfeF84XzhfAF94XzAdMBwwHThfOJ843yhXLN2/3//f/9//3//f/9//3//f/9//3//f/9//3//f/9//3//f/9//3//f5p/BWXjeOJ8An3hfAJ94XwBfeF84XzhfAF9AHmjfeB94H3hfYF94HjhfOB84XzgfOF84HzhfMB4wHjAdOF8wHzheIFYcXref/9//3//f/9//3//f/9//3//f/9//3//f/9//3//f/9//3//f/9//3//f/9//3//f/9//3//f/9//3//f/9//3//f/9//3//f/9//3//f91/qm3ibAJ9AX0BfQJ94XwCfeF84XzhfAJ9AHnifeF9An7ifUF9AX0CfeF8AX0BfQJ9wHThdMF0An3ifAR9oWBxcv5//3//f/9//3//f/9//3//f/9//3//f/9//3//f/9//3//f/9//n83f+NkA30CfQF9An0CfQJ9AX0CfQF9An0BfSB5w33hfeB9431AfQF94XwCfeB84XzgfAF94XzBeKB04XzhfOF8wXDlWFl//3//f/9//3//f/9//3//f/9//3//f/9//3//f/9//3//f/9//3//f/9//3//f/9//3//f/9//3//f/9//3//f/9//3//f/9//3//f/9//3/ef7N+wmACfeF8AX3hfAF94XwBfeF8AX3hfCF9gX3hfeF9431AfQF94XwCfQF9AX0CfeF4wHDhdOJ8An3jfMJk7Wndf/9//3//f/9//3//f/9//3//f/9//3//f/9//3//f/9//3//f91/kXriZAN9An0CfeJ8An0BfQF9AX0BfeJ8AX1AfeJ94H3hfaJ9IH3gfAJ94HzhfOF84XzhfOF8wHjAeOB84XzBfKFk7mndf/9//3//f/9//3//f/9//3//f/9//3//f/9//3//f/9//3//f/9//3//f/9//3//f/9//3//f/9//3//f/9//3//f/9//3//f/9//3//f/9//396f0Zp4nQjfQF9An0BfQJ9AX0BfeF8An0BfWF94n0CfuJ9YX0BfQJ9An0CfQF9I33ifOF0wXQCfQN9JH3CaIpl3X//f/9//3//f/9//3//f/9//3//f/9//3//f/9//3//f/9//n/cf8ppA20CfSN9An0DfQJ9In0BfSJ9AX0DfQF9on3ifQF+4n2CfQB9AX0BfQF94XwCfeF8An3BeOF4wHjhfAJ943ijWBd//3//f/9//3//f/9//3//f/9//3//f/9//3//f/9//3//f/9//3//f/9//3//f/9//3//f/9//3//f/9//3//f/9//3//f/9//3//f/9//3//f/9/3n8NeuJsAn0BfQF9An0BfQJ9AX0CfQF9AX0geeN94X3ifYJ9IX0BfQJ9AX0ifQJ9An3hdOF04XgjfQN942wFWbx//n//f/9//3//f/9//3//f/9//3//f/9//3//f/9//3//f/5/eH8lYQJxI30CfQJ9An0jfQF9In0BfQJ9An0BfcJ94n3hfcN9IX0BfeF8AX3hfAF94XwCfeJ84XjAdOF84XwCfaFgi2nef/9//3//f/9//3//f/9//3//f/9//3//f/9//3//f/9//3//f/9//3//f/9//3//f/9//3//f/9//3//f/9//3//f/9//3//f/9//3//f/9//3//f/9/N3/kZAN5An0CfQJ9In0CfSJ9An0ifQJ9IX2jfeJ94n3DfSF5In0CfSJ9In0jfQN9AnnhdAJ5I30jfeNw5Fx5f/9//3//f/9//3//f/9//3//f/9//3//f/9//3//f/9//3/9f/R+4mBEeSJ9I30DfSN9An0ifSJ9In0ifSN9In0DfuF9432CfSF9An0CfQF9In0BfQJ9An0CfcF44HgBfSJ94nSjWPZ+/3//f/9//3//f/9//3//f/9//3//f/9//3//f/9//3//f/9//3//f/9//3//f/9//3//f/9//3//f/9//3//f/9//3//f/9//3//f/9//3//f/9//3//f7x/q23icCN9An0CfQJ9I30CfSJ9An0ifQF9Yn3ifQJ+w31BeSF9In0BfSJ9An0jfeJ44nThdCN9I30DdaJc9n7df/9//3//f/9//3//f/9//3//f/9//3//f/9//3//f/9/3X8tfuJsI3kjfQN9I30DfSN9An0ifSF9In0BfYJ94n3ifcN9Yn0BfQJ9AX0CfQF9An3hfAN9wXjheOB4An0CfcJkamG9f/9//3//f/9//3//f/9//3//f/9//3//f/9//3//f/9//3//f/9//3//f/9//3//f/9//3//f/9//3//f/9//3//f/9//3//f/9//3//f/9//3//f/9//3/+f/V+42gDfSN9An0jfSJ9I30CfSN9In0jfSF9430CfuN9YXlCfSN9In0ifSN9I30DfeJ0AnkjfSN9JHmiYHJ+/n//f/9//3//f/9//3//f/9//3//f/9//3//f/9//3//f7t/iHECdUR9In0jfSN9JH0jfSN9In0jfSJ9IX2jfeJ94n3EfSF9In0CfQJ9An0ifQJ9I30CfeJ44XQCfSJ94nShWNV+3n//f/9//3//f/9//3//f/9//3//f/9//3//f/9//3//f/9//3//f/9//3//f/9//3//f/9//3//f/9//3//f/9//3//f/9//3//f/9//3//f/9//3//f/9//n/cf2dtA3UDfSN9An0jfQJ9I30CfSN9A30ifaF9An7jfaJ9IX0jfSJ9I30DfSR9A30CeeF0I3kifUR9o2TNcd1//3//f/9//3//f/9//3//f/9//3//f/9//3//f/9//384fwNlA30jfSN9I30jfQN9I30ifSN9In0ifUB9w33ifeN9Qn0ifQF9In0BfSJ9In0ifQJ9An3heAJ9AX0jfcBoaGmbf/9//3//f/9//3//f/9//3//f/9//3//f/9//3//f/9//3//f/9//3//f/9//3//f/9//3//f/9//3//f/9//3//f/9//3//f/9//3//f/9//3//f/9//3//f/9/3X+yfuJkRH0jfSN9I30jfSJ9I30jfSR9In2BfeJ9A37DfUJ9In0jfSN9JH0jfUR9AnkCdSJ5RH0kfeRwJ2Hdf/9//3//f/9//3//f/9//3//f/9//3//f/9//3//f/9/knriaCN9RH0jfUR9I30kfSN9I30jfUN9In2BfeN9A37DfSF9In0ifSJ9I30ifSN9In0jfeF44ngjfQJ9AnnCYJJ+/n//f/9//3//f/9//3//f/9//3//f/9//3//f/9//3//f/9//3//f/9//3//f/9//3//f/9//3//f/9//3//f/9//3//f/9//3//f/9//3//f/9//3//f/9//3//f/9/mn+IaeNwI30jfSN9In1DfSJ9Q30jfSN9In3kfeJ9431CfSN9I30jfSN9JH0jfQN9AnUjeSN9JH0DeeNcWX//f/9//3//f/9//3//f/9//3//f/9//3//f/9//3+8f8ppAm1EfSN9RH0jfSR9I30kfSN9I30ifUJ9on3jfeN9gn0heSN9A30kfSN9I30CfSJ9An3heAJ5I30DfcJsJ128f/9//3//f/9//3//f/9//3//f/9//3//f/9//3//f/9//3//f/9//3//f/9//3//f/9//3//f/9//3//f/9//3//f/9//3//f/9//3//f/9//3//f/9//3//f/9//3//f/5/sn4EaQN9RH1DfUR9In1kfSN9Q30jfUN9hH0DfuJ9g31DfUR9I31EfSN9RH0jfSN5I3llfSN9RX2hXLN63n//f/9//3//f/9//3//f/9//3//f/9//3//f/5/V38EYUR5RH1EfUR9RH0jfUR9JH1EfUN9Q31CfeR9433EfWJ5Q30jfSR9JH0kfSN9I30CfQN94ngjfQN5JH2iYNR+3n//f/9//3//f/9//3//f/9//3//f/9//3//f/9//3//f/9//3//f/9//3//f/9//3//f/9//3//f/9//3//f/9//3//f/9//3//f/9//3//f/9//3//f/9//3//f/9//3/+f7t/aHEDeSN9RH0ifUN9I31EfSN9Q31DfWJ9430DfqN9Y30kfUV9I31EfUN9RH0CdSN1Q3lDfUN9wWTsad1//3//f/9//3//f/9//3//f/9//3//f/9//3/+f09+A21EfUR9RH1FfUN9RH0jfUR9Q31DfUJ9g33kfeR9gn1CfSJ9I30jfSN9I30jfSJ9In0CeQN9I31FfaJoaGm7f/9//3//f/9//3//f/9//3//f/9//3//f/9//3//f/9//3//f/9//3//f/9//3//f/9//3//f/9//3//f/9//3//f/9//3//f/9//3//f/9//3//f/9//3//f/9//3//f/9//3/9f9R+5GhEfSN9RH1EfSR9I31EfUR9RH1CeeR9BH7kfWJ5RH1FfUR9RH1kfUR9RHkCdWR9Y31EfQJtR12bf/9//3//f/9//3//f/9//3//f/9//3//f/9/u3+IcQN5ZX1EfWV9RX1EfUN9RH1DfUN9Q31jfcR9BX7kfWJ9Q30jfSN9RH0jfSN9I31DfSJ5In0jfSN9BHnDXLR+/n//f/9//3//f/9//3//f/9//3//f/9//3//f/9//3//f/9//3//f/9//3//f/9//3//f/9//3//f/9//3//f/9//3//f/9//3//f/9//3//f/9//3//f/9//3//f/9//3//f/9//3+7f8ttA3FDfSR9RH1EfSR9I31EfUN9ZH2DfeR9BH6CeUR9RX1EfUR9RH1kfSR5I3VEeUR9RH0keaJUF3/ef/9//3//f/9//3//f/9//3//f/9//3/+fzZ/42gkfUR9ZX1FfUV9Q31EfUN9RH1DfWN9YnnlfcR9o30ieUN9I30kfSN9Q30jfUN9An0CeQJ5Q30kfcJkq2Xdf/5//3//f/9//3//f/9//3//f/9//3//f/9//3//f/9//3//f/9//3//f/9//3//f/9//3//f/9//3//f/9//3//f/9//3//f/9//3//f/9//3//f/9//3//f/9//3//f/9//3//f/9//38WfyRtI31FfUR9RX1EfUR9RH1EfWR9Y33EfSV+w31kfUV9RX1EfWR9RH1lfSN5RHlFfWV9Zn3CYA52/3//f/9//3//f/9//3//f/9//3//f/5/3X8NcgNxZX1lfUR9ZX1EfWR9RH1kfUR9RH1CfaN95H3FfWJ9ZH0jfUR9I31EfSN9RH0jfSN9AnlEfUR9A3XkYDh//3//f/9//3//f/9//3//f/9//3//f/9//3//f/9//3//f/9//3//f/9//3//f/9//3//f/9//3//f/9//3//f/9//3//f/9//3//f/9//3//f/9//3//f/9//3//f/9//3//f/9//3//f/9//X8MegNtRX1EfUR9RH1EfUR9RH1kfUN9pH0EfuR9Y31lfUR9ZH1EfWV9RX1EfSR5Zn1EfWV94mgmYbt//3//f/9//3//f/9//3//f/9//3/df1d/JWVEeWR9ZH1DfUR9ZH1DfWR9RH1FfUR9Y33DfeN9g31DfUR9RH0kfUR9I31DfUN9I30CeSR9JH0keaFcLnbdf/9//3//f/9//3//f/9//3//f/9//3//f/9//3//f/9//3//f/9//3//f/9//3//f/9//3//f/9//3//f/9//3//f/9//3//f/9//3//f/9//3//f/9//3//f/9//3//f/9//3//f/9//3//f/5/eX9GaUV1RH1kfWR9ZX1EfWV9RH1lfWN9BX7lfYR9ZH1lfWV9ZX1kfWZ9RX0keUV9Zn1lfUV5wlgWf/5//3//f/9//3//f/9//3/+f/9/3H8ufgRtZn1FfUR9I31lfUR9ZX1lfWZ9Rn1mfWR9BX7DfWN9RH1FfUR9RH1EfWR9Q31DfSN9I31FfUV942xHYZp//3//f/9//3//f/9//3//f/9//3//f/9//3//f/9//3//f/9//3//f/9//3//f/9//3//f/9//3//f/9//3//f/9//3//f/9//3//f/9//3//f/9//3//f/9//3//f/9//3//f/9//3//f/9//3//f91/1H7jZEV9RH1kfUR9ZH1kfWV9RH1kfaN9Bn6kfYR9RH1mfUR9ZX1FfWV9RHlEeUV9Zn1lfcFc7Wndf/5//3//f/9//3//f/5/3n84fw92w1xAXEBcQFwgXCBcIFhAWEBcgWSCZORwRX3IfeZ9hH1DfWZ9RH1EfUN9RH1EfUR9I30jfUR9RX0kecNc9H7df/9//3//f/9//3//f/9//3//f/9//3//f/9//3//f/9//3//f/9//3//f/9//3//f/9//3//f/9//3//f/9//3//f/9//3//f/9//3//f/9//3//f/9//3//f/9//3//f/9//3//f/9//3//f/9//n//f7x/qnEDcWV9ZH1lfWV9hX1kfWV9ZH2EfcV9Bn6DeYZ9ZX1lfWV9hn1lfWV9RH1mfWZ9Zn0lcQVdWH+bf5t/vX/ef95/vX8Xf4tdpExiUGBcQGBhYCBcQWBAXEFcQFhAXCBYQFggWGBcgGAjcUR5h31FfUR9ZH1kfUR9ZX1EfUR9RH1FfUV9w2TMcbx//3//f/9//3//f/9//3//f/9//3//f/9//3//f/9//3//f/9//3//f/9//3//f/9//3//f/9//3//f/9//3//f/9//3//f/9//3//f/9//3//f/9//3//f/9//3//f/9//3//f/9//3//f/9//3//f/9//3/+fxZ/RmkkdWV9ZX1lfWR5hX1lfWV9ZH2lfQZ+pX1lfWZ9ZX1mfWV9RX0keeN0omyhbIBkgWRhXINcxFjmXOZYKGGLaUlpYlRhVGFYYWBAXEBgQFxAYEBcQFxAWGBcQFhAXCBYQFggWEBYIFRgXMJoZn1lfUR9ZH1kfUR9RH0jeUV9RX0EcSZdeX/+f/9//3//f/9//3//f/9//3//f/9//3//f/9//3//f/9//3//f/9//3//f/9//3//f/9//3//f/9//3//f/9//3//f/9//3//f/9//3//f/9//3//f/9//3//f/9//3//f/9//3//f/9//3//f/9//3//f/9//3/df3F+BGlFfWZ9ZX2GfYV9ZX1lfYV9ZH3mfed9hn1mfUV94nSgaEBgYGRAYGBkQGBgZGBkYGRiaGFgYmRiZEFcYWBBXGFkYGRgZGBgYWRBYIFkYGBgYEBcYFxAXEBcQFxBYEBcQFwgWEFcIFggVEBYA3VmfWV9ZX1lfSR9RH1mfSR541wWf/1//3//f/9//3//f/9//3//f/9//3//f/9//3//f/9//3//f/9//3//f/9//3//f/9//3//f/9//3//f/9//3//f/9//3//f/9//3//f/9//3//f/9//3//f/9//3//f/9//3//f/9//3//f/9//3//f/9//3//f/9//3+8f6ptBG1lfYZ9ZHmGfYZ9Zn1mfYZ9pX3HfQJ1oGhAYGBkYGSAaGBogGhgZIFoYGSBaGBoYGhhaGFoYGSBaGFkYWRgZGBoQGRgZEBkYWRAXGBcQGBhZEBcYGBAYEBgQFxAYCBcQFwgXCBYQFhAWABUgWRnfWZ9I3lkfWR9RXnCYC563X//f/9//3//f/9//3//f/9//3//f/9//3//f/9//3//f/9//3//f/9//3//f/9//3//f/9//3//f/9//3//f/9//3//f/9//3//f/9//3//f/9//3//f/9//3//f/9//3//f/9//3//f/9//3//f/9//3//f/9//3//f/9//n9YfyZhRHWGfYZ9hn2GfWZ9hn1mfeFwgGBgZGBkgGyAaIBsgGyAbIBsoWxgaIFsYGiAaIBogGhAZIFsYGhhaGFoYWhgZGBoYGRhZEBgYGBgYGFkQGBgYEBcQGBAYEBgQFxAYEBcQFxAXEBcIFhAXCBUYVxGeWZ9RH1lfeFkqm2bf/9//3//f/9//3//f/9//3//f/9//3//f/9//3//f/9//3//f/9//3//f/9//3//f/9//3//f/9//3//f/9//3//f/9//3//f/9//3//f/9//3//f/9//3//f/9//3//f/9//3//f/9//3//f/9//3//f/9//3//f/9//3//f/9/3H+yfuNkRH1mfYd9h32HfeJ0YGRgZIBooXCAbIBsgXCBbIBsYGiAbGBoYGxgbIBsYGiAaIBooWxgZIBsYGhgZGBkYGRgZGBkYGBgYEBkYWhAZEBkQGBgYEBgQGBAXEBcIFxAXCBYQWAgXEBcQFggWCBUQFwmfWZ94mxGZXl//3//f/9//3//f/9//3//f/9//3//f/9//3//f/9//3//f/9//3//f/9//3//f/9//3//f/9//3//f/9//3//f/9//3//f/9//3//f/9//3//f/9//3//f/9//3//f/9//3//f/9//3//f/9//3//f/9//3//f/9//3//f/9//3//f/9/u3/KdQNth32HfUV9gGSAaGBooXCBcIFwgGyBcIBwgXCBcKFwYGyBcIBwgXBgbKBwgGigaIBkgGyAaIBsYGiAaGBogWhgZIBkYGRhaEBoQGhgZGBkYGBhZEBgYWBAXEBgQFxgYEBcQGAgXEBcQFhAWCBYYWAlcQRh9H7+f/9//3//f/9//3//f/9//3//f/9//3//f/9//3//f/9//3//f/9//3//f/9//3//f/9//3//f/9//3//f/9//3//f/9//3//f/9//3//f/9//3//f/9//3//f/9//3//f/9//3//f/9//3//f/9//3//f/9//3//f/9//3//f/9//3//f/9/mn9oZQVt43RgZIBogGyhcIBwgHSAcKBwgHCAdIBwgHCAcIBwYGyAcIBsgHCAbIBsgGiAaIBogGxgaIBsYGhgaGBogGhgaGBoQGRgaGBkYGRAYGFkQFxhZEBgQGBAYEBgQFxAYCBcQFwgWEBcIFhAWCBUglTUfv1//n//f/9//3//f/9//3//f/9//3//f/9//3//f/9//3//f/9//3//f/9//3//f/9//3//f/9//3//f/9//3//f/9//3//f/9//3//f/9//3//f/9//3//f/9//3//f/9//3//f/9//3//f/9//3//f/9//3//f/9//3//f/9//3//f/9//3//f91/s36iZGBogGigcMJ0gHCBdIB0oHSgcKB0gHSgdIB0oHSAcKBwgHCAcIBsgHCAbIBsgGigbIBogGyAaIBsYGiAaGBkgGhgaIBoYGRgaGBkYGRAYIJoYWRAYEBgQGRAYEBgQFxAYEBcQFxAWEFcQFhAWEBMtH7df/9//3//f/9//3//f/9//3//f/9//3//f/9//3//f/9//3//f/9//3//f/9//3//f/9//3//f/9//3//f/9//3//f/9//3//f/9//3//f/9//3//f/9//3//f/9//3//f/9//3//f/9//3//f/9//3//f/9//3//f/9//3//f/9//3//f/5//n9Yf0dpgGShcKBwoHCAcKF0gHSgdIBwoHCAcKB0gHCgcIBwoHCAcIBwgHCgcIBwoHDAdOF4AXkifSJ9Q31DfUN9Q31DfQF14HCgaIBkYGCAZEBkYGRAYGBkQGBgZGBgQGBAYEFgQFxAXEBYQFwgWEBcIFhhVAdVvX//f/9//3//f/9//3//f/9//3//f/9//3//f/9//3//f/9//3//f/9//3//f/9//3//f/9//3//f/9//3//f/9//3//f/9//3//f/9//3//f/9//3//f/9//3//f/9//3//f/9//3//f/9//3//f/9//3//f/9//3//f/9//3//f/9//3/+f3l/aWWBXMJwgHTBeKB0oXSgdKF0oHSgdKBwoXSgdKB0oHCgdKBwoHSgcMB44XgCfQJ9Q30ifUJ9Qn1ifWJ9Y31ifYR9g32EfYR9pX2EfSJ1oGiAZIBkYGRgZGBkQGBgZGBgYWBAYEBgQFxhXEBcQFxAXEBcIFRjTLV+/3//f/9//3//f/9//3//f/9//3//f/9//3//f/9//3//f/9//3//f/9//3//f/9//3//f/9//3//f/9//3//f/9//3//f/9//3//f/9//3//f/9//3//f/9//3//f/9//3//f/9//3//f/9//3//f/9//3//f/9//3//f/9//3//f/9/mn+qaYFcwWyAcKB4oHSgdKF0oHSgdKB0oHCgdIB0oHSgcKBwgHCgdMB44XzhfAF9AX0ifQF9IX0hfUJ9QX1ifWJ9Yn1ifYR9g32jfYN9pH2kfaV9ZH3AaIBggGRAYGBkYGBgZEBcYGBAYEBgIGBAYEBcQFxAWEBYIVSNab5//3//f/9//3//f/9//3//f/9//3//f/9//3//f/9//3//f/9//3//f/9//3//f/9//3//f/9//3//f/9//3//f/9//3//f/9//3//f/9//3//f/9//3//f/9//3//f/9//3//f/9//3//f/9//3//f/9//3//f/9//3//f/9//3/dfw1yoVjCcMF0wXigdMF4oHSheKB4wHigdMF0oHSheKB0wHSgdMB4wHwBfQF9AX0AfQF9AX0ifSF9Q31DfWN9Y31kfWN9hH2EfYR9hH2kfaN9xH3EfcV95n2EfcBogGRgYEBkYGRgZEBgYGRAYEFkQGBBYEBcYFxAXCFcpVS/f/9//3//f/9//3//f/9//3//f/9//3//f/9//3//f/9//3//f/9//3//f/9//3//f/9//3//f/9//3//f/9//3//f/9//3//f/9//3//f/9//3//f/9//3//f/9//3//f/9//3//f/9//3//f/9//3//f/9//3//f/9//3//f/5/9X7DXKFsoHSgeKB0wXigdMF8oHSgeKB0wHigdKB4oHigeKB0wHjAfOF8wHzgfOB8AX0BfSJ9AX0CfcB0wHSgcMBwoGzAcOBwAXUieWR9hH2lfYR9o32jfeR9xX3GfSJxgGRgZEBkYGBgZEBgQGRAYEFgIFxAXEBYQFwgWGJMOn//f/9//3//f/9//3//f/9//3//f/9//3//f/9//3//f/9//3//f/9//3//f/9//3//f/9//3//f/9//3//f/9//3//f/9//3//f/9//3//f/9//3//f/9//3//f/9//3//f/9//3//f/9//3//f/9//3//f/9//3//f/9//n+bfyZZomiheMB8wHigeKB4wXygeMB4oHjAfKB4wHigeKB8oHjAfMB84XzAfOF84XwBfeF84HigdKB0oHCgcIBwoHCAbKBsgGigbIBogGiAaMBsAnWFfcV9xH3EfeR9xX0HfoV9wGxgZIBkYGRgZEBkYWRAYEBgQFxAYEBcQFxBTPd6/3//f/9//3//f/9//3//f/9//3//f/9//3//f/9//3//f/9//3//f/9//3//f/9//3//f/9//3//f/9//3//f/9//3//f/9//3//f/9//3//f/9//3//f/9//3//f/9//3//f/9//3//f/9//3//f/9//3//f/9//3//f95/7nWiYKF0wHygeMB4oHjBeKB4oHygeMB8oHjAfKB4wHigeMB8oHzAfKB84XzBfOF8oHigdKB0oHCgcKBwgHCgcIBwgHCAbIBsgGiAaIBogGxgaGBogGjhcIR9xX3FfeV9xH3mfcZ94GxgXGBkQGBhZEBgQGBAYEBgQFxAYCBcQUy0cv9//3//f/9//3//f/9//3//f/9//3//f/9//3//f/9//3//f/9//3//f/9//3//f/9//3//f/9//3//f/9//3//f/9//3//f/9//3//f/9//3//f/9//3//f/9//3//f/9//3//f/9//3//f/9//3//f/9//3//f/5//396f8RgoXDifMB8wHzAeMF8wXzBfMB8wHzAfMB8wHzBfKB4wHigeMF8wHzhfMF8wXygeKB0oHTAeKB0oHSAcKF0gHCgcIBwoHCAbKBsgGiAbGBogWxgaIBogGSAYAFtxn2lfeZ9xH3lfeZ9InVgYGBkYWRhZEBkYGBgYEBcQFxgYEBQ9X7ef/9//3//f/9//3//f/9//3//f/9//3//f/9//3//f/9//3//f/9//3//f/9//3//f/9//3//f/9//3//f/9//3//f/9//3//f/9//3//f/9//3//f/9//3//f/9//3//f/9//3//f/9//3//f/9//3//f/9//3//f95/D26BYMF8oHjAeMB4wHygeMF8wHzAfMB8wHzAfMB8oHjAeKB0wHigeMB8oHjAfKB0oHSgdKB0oHCgcKBwoHSAcKB0oHCgcIBsoGyAaIBsgGiAbGBogWxgaGBogGRgZKBkZH3FfeV95H3kfcZ9AW2AZEBgQGRgZEBgYGBAXEBcQFwgUGpl9369f/5//3//f/9//3//f/9//3//f/9//3//f/9//3//f/9//3//f/9//3//f/9//3//f/9//3//f/9//3//f/9//3//f/9//3//f/9//3//f/9//3//f/9//3//f/9//3//f/9//3//f/9//3//f/9//3//f/9//n+bfydhwXDgfOB8wHjgfMB8wXzBfMF8wHzgfMB84XzAeMB4oHTAeMB4wHzAfMB8wHjAeMB0wXSgcMF0oHChdKBwoXSgcKFwoGyhbKBsoGygbKFsgGiAaGBogWhhaIFoYGSAZIBgY3nFfeV95H0Gfud94WxAZGBoQGRgZEBcYWBhYEBcQVxiUINISVm0et1//n//f/9//3//f/9//3//f/9//3//f/9//3//f/9//3//f/9//3//f/9//3//f/9//3//f/9//3//f/9//3//f/9//3//f/9//3//f/9//3//f/9//3//f/9//3//f/9//3//f/9//3//f/9//3//f95/1H7DYMBwwHjAfOB8wHzAfMB8wXzAfMB8wHzgfKB4oHigdMB0oHTAeMB4wHzAdMB4oHDAcKBwwXDBcMJwoGyhcKBsoXCgbKFsoWihbIBogWyAaKBogGSAZIBkgWhgZIFogGiAZEBYInHFfeV9xH3lfaZ9oGRgZGBoQGBBYEBcQWBAXGFgQVhhVEFQYkitZXt//n//f/9//3//f/9//3//f/9//3//f/9//3//f/9//3//f/9//3//f/9//3//f/9//3//f/9//3//f/9//3//f/9//3//f/9//3//f/9//3//f/9//3//f/9//3//f/9//3//f/9//3//f/9//3/efw56gGACfcB44XzAfOB8wHzhfMB84HzAfOF84HzAeKB0oHSgdMB4wHjBfMB44HzAdIBsQGBgYEBcYGBAYGBgYGBgZGBgYGBgYGBgYGBgZEBgYGBgYIBgYFxgYGBgYGRgZGBkgGSAZGBcQ3XGfcV9xH3mfWR5gGRgZGFkQWRhZGBgYWBAYGBgIFxBXGJYYkwpVZt//n//f/9//3//f/9//3//f/9//3//f/9//3//f/9//3//f/9//3//f/9//3//f/9//3//f/9//3//f/9//3//f/9//3//f/9//3//f/9//3//f/9//3//f/9//3//f/9//3//f/9//3//f/9/3n9oacFwwHjgfMB84HzAfOB8wHzgfOB84HzgfMB4gHCgdIB0oHigeMB8wHjAeMB4wHRgZCBgIFxAXGBcgWBgXIBgYFxgYGBgYGBgYGFgYFxgYGBcYFxgWGBcQFhgXEBggWhgZIBkYGBgYGBcZHnEfcR9xX3mfeFsYGRAYGFkQGBgZEBcQGBAYGFgIFxAWEFUYkwpVZx//3//f/9//3//f/9//3//f/9//3//f/9//3//f/9//3//f/9//3//f/9//3//f/9//3//f/9//3//f/9//3//f/9//3//f/9//3//f/9//3//f/9//3//f/9//3//f/9//3//f/9//3//f9x/JWXAdAF94HzhfOF8AH3gfOF84HzhfAF94XygdKBwgHChdKB4wXzAfOF8wHjBfOJ8wnihbKJsYGBgXEBYgGCAYIBggGCAYGBggWBgYIFgYFyAYGBcgGBgYIFkgGSBaIBkgWhgZGBkgGRgZIBgpX3EfeV9xX2mfYBkYGRgZIBkQGBgYEBgQGBAYGBgQFxBXCFUY0wxbv9//3//f/9//3//f/9//3//f/9//3//f/9//3//f/9//3//f/9//3//f/9//3//f/9//3//f/9//3//f/9//3//f/9//3//f/9//3//f/9//3//f/9//3//f/9//3//f/9//3//f/9//n+af8Fc4XzhfOB84XzhfOB8AH3gfAF94HwBfcF4gHCAbKBwoHTBeMF84XzAeOB8wHjBfMF4wXiheMJ4oXCgbEBcYFyAYIBgYFyAYGBcgGBgXGBcYFyAZIBkgGiAaIBoYGSAaGBkgGRgYGBkYGCAYKBkxn3FfcV9xX0idWBgYGRAYGBkQGBAZEBgQGBAXEBcQFhhWEFQpVBaf/9//3//f/9//3//f/9//3//f/9//3//f/9//3//f/9//3//f/9//3//f/9//3//f/9//3//f/9//3//f/9//3//f/9//3//f/9//3//f/9//3//f/9//3//f/9//3//f/9//3//f/9/eH/iYOB4AX0BfQF9AX0BfQB9AH0AfQF94XzBdIBsoHCAbMB04XzhfMB4AX3gfOF8wHjBfMF8wXzAeMF4wXTCcGBkYFxgXKFkgGCAYIBgYFyAYKFooWyhbIBsgGyAbIBogGSBaIBkgWhgZIBkYGCAYEN1xX3EfcV9pH2AZIBkYGRAZGBkQGRBZEBgYGBAXEBcQFhBXGJQcm7+f/9//3//f/9//3//f/9//3//f/9//3//f/9//3//f/9//3//f/9//3//f/9//3//f/9//3//f/9//3//f/9//3//f/9//3//f/9//3//f/9//3//f/9//3//f/9//3//f/9//3//fzd/oVwCfQF9AX0BfQF9AX0BfQB9AX0BfeF8gGyAbIBsoHDAdAJ94XjhfOB44HjgeOB4wHjAeMB04XjAdMF0wXDBdIBoYGBgYIFkYFxgXIBkoWyhaKBogGihbIBogGiAaIFoYGRhaGBkgWhgZGBgYFygZIV9pH2kfcZ94WxgYGBkYGRAZGBkQGBhYEBcQFxAXEFgIFxBUChR3X//f/9//3//f/9//3//f/9//3//f/9//3//f/9//3//f/9//3//f/9//3//f/9//3//f/9//3//f/9//3//f/9//3//f/9//3//f/9//3//f/9//3//f/9//3//f/9//3//f/9//396f8Jg4XwifQF9IX0BfSF9AX0hfQF9I32gdIBsgGygcKBwAn3heAJ9AX3heOF0AnnhdOJ0wHDBbMBswXDBcMJ0wnTCcGBkYGRgYIFgYFyibKFswmyhaKFogGShaIFogWiBaIFoYGSBaGBkgGRgZIBkYFxDeaR9xX2kfWV9YGCAZGBkYGRAZGFkQGBgYEBcQWBAYEBgQFSkSJx//3//f/9//3//f/9//3//f/9//3//f/9//3//f/9//3//f/9//3//f/9//3//f/9//3//f/9//3//f/9//3//f/9//3//f/9//3//f/9//3//f/9//3//f/9//3//f/9//3//f/9/en/DYOJ8AX0hfQB9Qn0BfSF9AX0ifQJ9gGxgaKBsgGzBeOF8AX3heOJ44XQjeeJsoGRgWGBUYFRgWEBYYFyAZKFswnCibEBcYGBgXIFkwmyhbIBkgGRAXGBcQFhAXEBcYGBgYIFkYGSAZGBgYGRgXIBgoGSmfYN9pH2FfcBoYGBgZEBkYGRAYGBgQGBAYCBcQGAgXGFYQkQYf/9//3//f/9//3//f/9//3//f/9//3//f/9//3//f/9//3//f/9//3//f/9//3//f/9//3//f/9//3//f/9//3//f/9//3//f/9//3//f/9//3//f/9//3//f/9//3//f/9//3//f5t/BGnieCJ9IH1BfSF9IX0hfSJ9In0CfWBooHCAbKBs4XgBfQF9AnkCeSN5wWhgWGBYoVyhXMFgoFyhXIBcYFxgYMJsw3CAZEBcYGCiaMJsYGBgYGBcYFxgXIFgYFxgXGBcYFxgYIFkgWSBaGBggGRgYIBghX2kfYN9pX3hcIBkYGRgaGBkYGRAYGFkQGBAYEBgQGBAWGJI1X7/f/9//3//f/9//3//f/9//3//f/9//3//f/9//3//f/9//3//f/9//3//f/9//3//f/9//3//f/9//3//f/9//3//f/9//3//f/9//3//f/9//3//f/9//3//f/9//3//f/9//n95f+NowHQhfSF9IX0hfSF9Qn0hfSN9wXSAbGBogGygbCJ94XgBeQF5I3nBaGBYYFyhZKBgoGCAYKBgoGCgYIBgYFxAXKFogWRAXGBgwmhgXGBgYFyAYGBcgFxgWIBcYFiAWEBYYFhgXIFkgGSAZGBgYGBgYER5g32DfYR9InlgZIBkYGRgZEBgYGRAYEFgQFxAYEBcYFRhRPZ+3n//f/9//3//f/9//3//f/9//3//f/9//3//f/9//3//f/9//3//f/9//3//f/9//3//f/9//3//f/9//3//f/9//3//f/9//3//f/9//3//f/9//3//f/9//3//f/9//3/+f7t/y2nCaCJ9QX0hfUJ9IX1CfUF9Qn1DfaBwgGyAbIBowHQifSJ9AXkieQN1gFxgWMFkoWShZKBgoGSgYKBkoGChZKFkgFxgXKFkQFiAYIBggFyAYIBgYFyBYIBcgFxgXIFcYFhgWGBYYFxgYIFkYGSAZGBkYGDhbKV9g32DfUN9gGhgZGBoYGRgZGBkYWRAYGFgQFxgXEBUgkg4f/9//3//f/9//3//f/9//3//f/9//3//f/9//3//f/9//3//f/9//3//f/9//3//f/9//3//f/9//3//f/9//3//f/9//3//f/9//3//f/9//3//f/9//3//f/9//3//f/9//n9PesNgI3lDfSF9QX1BfUJ9IX1CfUJ9Q32AaIBoYGiAbMBwIn0BeSJ5AnXBaEBQwlyhXKFggGChZIBgoGSAYKFkgGChYKFcgVxgWGBYYFiAXIBcgGBgXIBgYFxgYGBcgVxgWGBYYFhhXCBYYFyAZIFkYGBgZGBgoWhkfYN9g31kfYBkgGRgZGBoQGRgZEBgYWBAXEBcQFxhVIJEen/+f/9//3//f/9//3//f/9//3//f/9//3//f/9//3//f/9//3//f/9//3//f/9//3//f/9//3//f/9//3//f/9//3//f/9//3//f/9//3//f/9//3//f/9//3//f/9//3//f3l/JmXicER9Qn1CfUF9Y31CfUJ9Qn1ifUN9gGxgaIBogGgCeSF5In0ieSN5oGCAWMJcwlyhXMFgoWChZKBgoWShYKFgoVyiYIFYgFhgVIBYgFyBYIBcgGBgYIBgYFxhYGBcYVxgXGFcYFxgXEBcgWSAZIFkYGCAZKBohH1ifYN9Y32gaGBogGhgZGBkQGRhZEBgYWBgXGBgQFTFTJt//3//f/9//3//f/9//3//f/9//3//f/9//3//f/9//3//f/9//3//f/9//3//f/9//3//f/9//3//f/9//3//f/9//3//f/9//3//f/9//3//f/9//3//f/9//3//f/9/3X+ResFgRH1CfUJ9QX1CfUJ9Y31CfWJ9Qn1DfWBkYGhgaIBoAnkieSF1Q3kidYBcgFjCXKFcwVyhXMFcoWChYIFcoWCgXKFggGChYIBYYFhgWIFggFyAYGBcgFxgXIBgYFxgXGBcYVxAWGBcQFhAWIBggGBgYGBkYGCAZGN9Y31ifWN9gGiAaGBkYGhgZGBkQGRhZEBcYWBAYEFUSVXdf/9//3//f/9//3//f/9//3//f/9//3//f/9//3//f/9//3//f/9//3//f/9//3//f/9//3//f/9//3//f/9//3//f/9//3//f/9//3//f/9//3//f/9//3//f/9//3//f9x/iWUjcUJ9Qn1ifWJ9Qn1CfWJ9Y31ifWJ9Qn2AaGBogWiAaCN5QnkieSJ1Q3lgWKFYwlzBXMFcwVyhXMJgoWDBYKFcoWCAXKFgoGChYGBcgGCBYIFggFyBYIBcgVyAXIFcYFxhXGBcYVxgXGBcQFihYIBggWRgYIBkYGRkfWJ9Yn1jfaBwgGiAaGBogGhgZGFkQGRgZEBgQWBBUDFu3n//f/9//3//f/9//3//f/9//3//f/9//3//f/9//3//f/9//3//f/9//3//f/9//3//f/9//3//f/9//3//f/9//3//f/9//3//f/9//3//f/9//3//f/9//3//f/9//395fyVdInFCfWJ9Yn1BfWJ9Qn1ifWJ9Yn1ifUN9YGRgaGBogGgCdUN5InVCdSJ1oGBgUMJcoFzAYKBgwWCgXMFcoVyhXKBcoFygXKFggGCBYIFcgWCAXIFcgFyAXGBYgFxgWIBcYFhgXEBYgVwgVEBYgGCBYGBgYGBgYIBkQ31ifUJ9Y32AbIBoYGRgaGBkYGRAZGBkQGBhYEFcg1AXf/9//3//f/9//3//f/9//3//f/9//3//f/9//3//f/9//3//f/9//3//f/9//3//f/9//3//f/9//3//f/9//3//f/9//3//f/9//3//f/9//3//f/9//3//f/9//3//f95/N3/jXGR5Yn2DfWJ9Y31ifYN9Yn2DfWJ9g31DfYBoQGSBaGBoI3lCdWN5InVDeeFoYFDBXMFgwGDBYMFcwVzBXMFgoVzCYKFcoWCAXKFggWCiYIFcoWCAXIFggFyAXGBcgFxgWIBcYFhgXGBcQFhgXKFkgGCAYGBggGSAaEN9Qn1ifUN9oHBgaIBoYGhhaGBkYGhgZGBkYWBhWAdZvX//f/9//3//f/9//3//f/9//3//f/9//3//f/9//3//f/9//3//f/9//3//f/9//3//f/9//3//f/9//3//f/9//3//f/9//3//f/9//3//f/9//3//f/9//3//f/9//3/+f9N+4mBDeYN9Qn2DfWN9Yn1hfWJ9Yn2DfYJ9ZH1gaGBoYGhgZAJxQ3VDdUN1I3UjcYBUgFihXMFcwVzBXMFcwWChXKFcoVyhYIFcgVyBXKFcgFyAXIBggWBgXIBggFyAYGBcgFxgWGBcYFhAWEBYgWRgZIFkYGCAYGBgoGxDfUJ9In0jfYBsgGxgaGBoYGRgaGBkYGRAYGFcYUxQdt5//3//f/9//3//f/9//3//f/9//3//f/9//3//f/9//3//f/9//3//f/9//3//f/9//3//f/9//3//f/9//3//f/9//3//f/9//3//f/9//3//f/9//3//f/9//3//f/9//n+yfuJkhX1jfYN9Yn2DfYN9gn2CfYN9gn2jfWN9gGhgZGBoYGQCcUN5Q3VDdUN5RHUCZWBQwVzCXMJcwlzCXMFcwlyhXIBcgFyhYIFcoWCgXKBcgFyBYGBcYFxgXIFgYFyAXGBcgFxgWIFcIFSAYIFkgWRgZIBkgGCAZMBsQ31BfUJ9An2AcIBsgWxgaIFoYGSAaGBkgWhAWMRMen//f/9//3//f/9//3//f/9//3//f/9//3//f/9//3//f/9//3//f/9//3//f/9//3//f/9//3//f/9//3//f/9//3//f/9//3//f/9//3//f/9//3//f/9//3//f/9//3//e/5/sn4CZWR9g31ifYJ9Yn2DfYJ9o32CfYN9gn2kfaBoYGBgZGBkwGhEeUN5Q3UidUN1Q3HhZGBQYFChVMNYolSiWIFUYFRgVIFcoVyhYIBcoFyAXIBcgVyBXEBYYFhAVGBYYFhgWGBYQFhAVGBcgGCBZGBkgGRgYIBkYGQCeSF9QX0hfeF8YGyAbGBsgWxgZIBkYGBgYEBgYVAPav5//3//f/9//3//f/9//3//f/9//3//f/9//3//f/9//3//f/9//3//f/9//3//f/9//3//f/9//3//f/9//3//f/9//3//f/9//3//f/9//3//f/9//3//f/9//3//f/9//3/+f/R+A2WFfYN9g32CfYN9g32jfaN9o32DfaR9pH0idWBgYGRgZKBoRHlDeUN1QnVCcWR1I20jaaBYgFBgTIBQgFChVIBUoVihXMJgoVyhXKBcoWCAXKFcgVyhXEBUgFxgWGBYQFRAWEBYgWCBZKFogGSAZIBkgWRgYIBoIn1BfSF9Qn3AdIBwYGyBbGBogWxgYIBkgGBhWOVUm3//f/9//3//f/9//3//f/9//3//f/9//3//f/9//3//f/9//3//f/9//3//f/9//3//f/9//3//f/9//3//f/9//3//f/9//3//f/9//3//f/9//3//f/9//3//f/9//3//f/9//38VfwNhZHmEfYJ9g32DfaR9gn2jfYN9o32jfaR9ZH1gXEBgYGRgYCN1Q3VidUJ1QnVCcWN1InFDdSJtImkCZSRpwlxgUKFYwVyhXKFcoFyhXIFYgViAWKFcgFxgWGBcwmSAYIFkgWShaIBogWiAZIBkYGSAZIBkYGCgbCN9AXkhfQJ9oHCAcIFwYGSAbGBoYGhgaGFcYUy0ft1//3//f/9//3//f/9//3//f/9//3//f/9//3//f/9//3//f/9//3//f/9//3//f/9//3//f/9//3//f/9//3//f/9//3//f/9//3//f/9//3//f/9//3//f/9//3//f/9//3//f/9/eX8kXYR1g32kfYN9pH2kfcN9o33EfaN9xH2kfaZ9gGBgZEBgYGTBbIV9QnFjdWJ1QnFCcUJ1QnVDdUJxQm0jbaBYgFTCXKFcoVygXKFcoFyiXIFYoVyhXIBcYFhgWMJoomyhbKFsoGyAbIBooGiAZIBkYGCBZGBkAnkBeSJ9An3hfIBwgHCAbKFsYGhgbGFsYWRhUKxl3X//f/9//3//f/9//3//f/9//3//f/9//3//f/9//3//f/9//3//f/9//3//f/9//3//f/9//3//f/9//3//f/9//3//f/9//3//f/9//3//f/9//3//f/9//3//f/9//3//f/9//3//f7t/h2FCbaR9hH2kfaN9xH2jfcN9o33DfaN9xH2lfeFsQFxgYEBggGRDdWJ1YnFicUJxQ3FCcUJxIW1CcSJtImlgTMJYoVTBWKBYoVygWKBcgViiXIBYgFiAWIBYQFShZKFooGiAaIBsgGiAaIBogGiAZIBkYGSgbAJ9AX0BfQJ9oHSgcIBsgGxgaIBsYGiCaEFYKF16f/5//3//f/9//3//f/9//3//f/9//3//f/9//3//f/9//3//f/9//3//f/9//3//f/9//3//f/9//3//f/9//3//f/9//3//f/9//3//f/9//3//f/9//3//f/9//3//f/9//3//f/9//3/9fwxuQ22EfaV9pH3EfcR9xH3DfcR9xH3EfcR9xX2EfWBgYGBgZGBg4WxkeWN1QnFjdUNxY3VDcUN1Im1DcSNpgFChVMJYwVjBWKFYoFyAWKFcgVyhXIBYgVyAXEBYoWTCbKBooGygbKBsgGiAaIBkgWiAaGBo4XgBfQF9An3hfKB0gHCgcKBsgGxgaIFoYVzFVPd+/3//f/9//3//f/9//3//f/9//3//f/9//3//f/9//3//f/9//3//f/9//3//f/9//3//f/9//3//f/9//3//f/9//3//f/9//3//f/9//3//f/9//3//f/9//3//f/9//3//f/9//3//f/9/3X/TfgJlhH2kfcR9w33EfcN9xH3DfeR9xH3EfcR9xn3AaGBcQFxgYIBgQ3VjdWNxQnFDcUJxQ3EicUJxInEjbYBUgFDBWMFYoVShWKBYoViBWKJcgVihWIBYYFhAVMJooGShaKBkoGiAZIBogGSAaGBkYGiAcAJ94HwBfeF8wHiAcIBwgGyAbIBsomhhWMVUtHr+f99//3//f/9//3//f/9//3//f/9//3//f/9//3//f/9//3//f/9//3//f/9//3//f/9//3//f/9//3//f/9//3//f/9//3//f/9//3//f/9//3//f/9//3//f/9//3//f/9//3//f/9//3//f/9/WX8DZYR9xH3DfeR9w33kfcR95H3EfeV9xH3lfcV9hX1AWGBgYGBgYMFoZHlkdWN1Q3FjdUJxQnEicUNxQ3HBYEBQwlzBWMFYoVjBWKFYolyBWKFYgFSiXEBQgFzCaKFooWjBaKBooGiAZKBogGSAaIBs4nzgfAF94HzhfIB0oHSAcKBwgGyAbGBg5Vz2fv5//3//f/9//3//f/9//3//f/9//3//f/9//3//f/9//3//f/9//3//f/9//3//f/9//3//f/9//3//f/9//3//f/9//3//f/9//3//f/9//3//f/9//3//f/9//3//f/9//3//f/9//3//f/9//3//f95/qXEjccR9w33DfeR9w33kfcN9BH7DfeR9xH3lfcZ94WhAWEBgQGBgYAJtRHVDcWN1QnFDcUJxQ3EibURxAmmAWGBQwVjBWMFYoFShWIBYoVihVKFUYFBgVKFkwmiAZKFooWigZIBkoGiAZGBkgGzCeMB84HzAfMB8oHigdIB0gXSAbIBsgGiAWMxpvX/+f/9//3//f/9//3//f/9//3//f/9//3//f/9//3//f/9//3//f/9//3//f/9//3//f/9//3//f/9//3//f/9//3//f/9//3//f/9//3//f/9//3//f/9//3//f/9//3//f/9//3//f/9//3//f/9//3/ef7J+4mDEfeN95H3EfeV95H0EfuR95H3kfeV95H0GfqV9gGBAXEBgYGSAYCNxZXVDcWN1Qm1jcUNxIm0ibUVxA2lgVGBQoVTCWMFYoViiXKFYoVRgUGBUgFzibMJsoWihaKFogGihaIBkgGiAbMF0wXjgfMB84XzAfMB4gHShdIF0oXCAbKFsgVgOav5//3//f/9//3//f/9//3//f/9//3//f/9//3//f/9//3//f/9//3//f/9//3//f/9//3//f/9//3//f/9//3//f/9//3//f/9//3//f/9//3//f/9//3//f/9//3//f/9//3//f/9//3//f/9//3//f/9//395f2ZhYnXEfcR95X3DfeR95H0EfuR95H3kfQV+5H0HfkR1QFxgYEBgYFyAYANtZHVCcWJxIm1CbUJtQ20jbSRtAmWgWEBIYEyATKBQgFBgUEBMgFSgYOJowWihbKBooWiAaKFogGSAaIBswHTAeMB8wHzAfKB4oHigdKB0gHCBdIBwgHBgbIFYL2r+f/9//3//f/9//3//f/9//3//f/9//3//f/9//3//f/9//3//f/9//3//f/9//3//f/9//3//f/9//3//f/9//3//f/9//3//f/9//3//f/9//3//f/9//3//f/9//3//f/9//3//f/9//3//f/9//3//f/9//n9wdiJlpH3mfeR9BH4EfgV+BX4FfuR9BX4FfgR+5X0HfgJtQFxAXGBgYFyAYANtZHVDcWNxQm1CbSJtQ3EibSNtI2niYKBUgFRgUGBQgFSgXMFk4mjBaKBooWzBbKBooWyAaKBsgGzBdMB4wHygfMB8wHjBeKB0oHSgcKFwgXChdIBsoXBhVLR2/n//f/9//3//f/9//3//f/9//3//f/9//3//f/9//3//f/9//3//f/9//3//f/9//3//f/9//3//f/9//3//f/9//3//f/9//3//f/9//3//f/9//3//f/9//3//f/9//3//f/9//3//f/9//3//f/9//3//f/5/mX8kYYV95n3lfQR+BH4EfgV+BH4lfgR+BX4EfgV+5X3nfcBkQFxgYGBgYFyAYOJoRHEjcUNxQm1CbSJpIm0BaSJtAmkCaQJpAmniaAJt4mjibMFowGigaMBooGigaIBogGiAbMB0oHTAfKB4wHygeKB4oHigeKBwoHCgcKFwgHCAbIFoglQ5f/9//3//f/9//3//f/9//3//f/9//3//f/9//3//f/9//3//f/9//3//f/9//3//f/9//3//f/9//3//f/9//3//f/9//3//f/9//3//f/9//3//f/9//3//f/9//3//f/9//3//f/9//3//f/9//3//f/9//3//f9x/T34CYed9Bn4FfgR+Jn4FfiV+JX4lfgR+Jn4FfiZ+5X0HfsBoYFxAXGBgYFxgXKBkI3FDdUNxIW1DcSJtI3EBbQJtAm0BbeFoAm3haOFowWjhbMFo4WygaKBooGigbKBwwXSgdKB4oHjAfKB4wHygeKF4oHigdKBwoXSgcKBwgWyBYOZc3n//f/9//3//f/9//3//f/9//3//f/9//3//f/9//3//f/9//3//f/9//3//f/9//3//f/9//3//f/9//3//f/9//3//f/9//3//f/9//3//f/9//3//f/9//3//f/9//3//f/9//3//f/9//3//f/9//3//f/9//3/+f3l/Z2FkcQZ+5H0lfgV+Jn4FfiV+BX4lfgV+BX4EfiV+5H3mfaBkYGBAXEBgQGBgYGBcwGgBbUNxI20jaSJtAmnhaAJt4WgBaeJo4mjBaOFowGTBZKBkwWigaKBsoHCgdKB0oHigdKB4oHTAeKB4oHigeKB4oHSgdIB0oHSAcKFsYFQOct5//3//f/9//3//f/9//3//f/9//3//f/9//3//f/9//3//f/9//3//f/9//3//f/9//3//f/9//3//f/9//3//f/9//3//f/9//3//f/9//3//f/9//3//f/9//3//f/9//3//f/9//3//f/9//3//f/9//3//f/9//3/df7J+I2XGfSZ+JX4lfiV+Jn4lfiZ+JX4mfiV+JX4kfgR+Bn7ofeNwQFxAYGBgYGBgZGBggGSgZANtA20jcSNxA3HibAJx4mjiaOJo4mzBaMJswWjBbKFowXCgbMF0oHSgdIB0wHigeMF4wXjBfKB4wHigdKB4oHSgeIB0oXChZMRUOH//f/9//3//f/9//3//f/9//3//f/9//3//f/9//3//f/9//3//f/9//3//f/9//3//f/9//3//f/9//3//f/9//3//f/9//3//f/9//3//f/9//3//f/9//3//f/9//3//f/9//3//f/9//3//f/9//3//f/9//3//f/9//3/df6pxI20mfiV+JX4mfiZ+Jn4lfkZ+JX4lfgR+JX4lfgV+5n3nfWR1gFxAWGBcQGBgZGBkYGRgYIBkgGShaKFowWzBaOJowWjBbKBooGyAbKFsgGyhcIBsoHCAcKBwgHSgeKB4wXzAeMF8oHTBfKB4wHiAdKB0gHShcIFsgljtZf1//3//f/9//3//f/9//3//f/9//3//f/9//3//f/9//3//f/9//3//f/9//3//f/9//3//f/9//3//f/9//3//f/9//3//f/9//3//f/9//3//f/9//3//f/9//3//f/9//3//f/9//3//f/9//3//f/9//3//f/9//3//f/9//n84f0VhpHEmfiZ+JX5GfkZ+RX5GfkZ+JX5GfgV+JX4FfuV95X0HfsZ9Im2AXGBgYGRAZEBggWhgZGBkYGSBaIBkgGSAZKBogGiAbIBogXCAbIFwgHCgcIBwoHCgdMB8wHzhfMB8wXzAfMF8gHTBfKB4wHiAdIB0onCiYMRQu3/+f/9//3//f/9//3//f/9//3//f/9//3//f/9//3//f/9//3//f/9//3//f/9//3//f/9//3//f/9//3//f/9//3//f/9//3//f/9//3//f/9//3//f/9//3//f/9//3//f/9//3//f/9//3//f/9//3//f/9//3//f/9//3//f/5//H/zfgNhpn0nfkZ+JX5FfkZ+Rn4lfiZ+JX4lfgR+BX4FfgZ+5X3mfeV9pX3hbGBgQGBgZEBcYGBgZGFoQGRgaEBkYGhgaIBsYGiAbGBogGxgaIBsgGyAcKB04HzgfOF8wHzAfKB8wXygeMF8gHigfKB0oHSgcKFogUyTet1//3//f/9//3//f/9//3//f/9//3//f/9//3//f/9//3//f/9//3//f/9//3//f/9//3//f/9//3//f/9//3//f/9//3//f/9//3//f/9//3//f/9//3//f/9//3//f/9//3//f/9//3//f/9//3//f/9//3//f/9//3//f/9//3//f/5//H9PfgNlB34mfmd+Rn5mfiV+Rn4mfiV+JX5FfgR+JX4FfuV9xH3lfeV9xn2GfUV9oWiAYGBcYGBAYGBkYGiAaGBoYGxgaIBsYGiAbIBsoHCgdOJ8An0BfeF84XzAfMB8wHzBfMB8wHygeKF8oHjAeKBwwWxgVO1p3X//f/9//3//f/9//3//f/9//3//f/9//3//f/9//3//f/9//3//f/9//3//f/9//3//f/9//3//f/9//3//f/9//3//f/9//3//f/9//3//f/9//3//f/9//3//f/9//3//f/9//3//f/9//3//f/9//3//f/9//3//f/9//3//f/9//3//f/5/u38udgFhBn4mfmd+Rn5mfkZ+JX4lfiZ+JX4kfgN+BH7kfQZ+5X3FfaR9xX2kfcZ9hH1ieQBx4GzAbMBsgGiAaKBswGygbMBw4XQCfQJ9An0BfQJ94XzhfMB8wHzAfMB8wHjAeKB0wHigeMB4oHChaIFcaWWbf/9//3//f/9//3//f/9//3//f/9//3//f/9//3//f/9//3//f/9//3//f/9//3//f/9//3//f/9//3//f/9//3//f/9//3//f/9//3//f/9//3//f/9//3//f/9//3//f/9//3//f/9//3//f/9//3//f/9//3//f/9//3//f/9//3//f/9//3//f/9/u3/qcSFhJ35Ifmd+Rn5GfkZ+Rn4lfiV+JH4kfgN+BH7kfcV9xX3lfcR9xH2jfaN9o32jfYN9hH1kfWV9RH1kfUN9Y31CfUN9In0ifQF9AX0BfQF94HzhfMF8wXzAfOB8wHjBeMB4wHigcMFsgFgnXVp//3//f/9//3//f/9//3//f/9//3//f/9//3//f/9//3//f/9//3//f/9//3//f/9//3//f/9//3//f/9//3//f/9//3//f/9//3//f/9//3//f/9//3//f/9//3//f/9//3//f/9//3//f/9//3//f/9//3//f/9//3//f/9//3//f/9//3//f/9//3//f/5/u38tbgJd5n1GfmZ+JX5GfiV+Jn4FfgR+5H0FfuR95X3EfeR9xH3EfcN9w32CfaN9g32DfWN9Y31ifWN9Qn1DfSJ9Qn0hfSF9AH0hfQB9AX3gfOF8wHzBfMB8wHzAfMB8oHiheKB0oGyhXEhden//f/9//3//f/9//3//f/9//3//f/9//3//f/9//3//f/9//3//f/9//3//f/9//3//f/9//3//f/9//3//f/9//3//f/9//3//f/9//3//f/9//3//f/9//3//f/9//3//f/9//3//f/9//3//f/9//3//f/9//3//f/9//3//f/9//3//f/9//3//f/9//3//f/9/vH9PeiNdxXEnfmh+Jn5HfiV+JX4FfgV+5X0FfuR9BX7kfcR9w33EfcN9o32DfaR9g32DfWJ9gn1ifWJ9Qn1CfUF9QX0hfSF9AH0AfeB8AX3hfOF8wXzhfMB8wHzAfMJ8onjCbIBYiWV6f/9//3//f/9//3//f/9//3//f/9//3//f/9//3//f/9//3//f/9//3//f/9//3//f/9//3//f/9//3//f/9//3//f/9//3//f/9//3//f/9//3//f/9//3//f/9//3//f/9//3//f/9//3//f/9//3//f/9//3//f/9//3//f/9//3//f/9//3//f/9//3//f/9//3//f/5/3H8Uf0ZhImXmfSd+JX4mfgZ+Jn7kfeR95H3lfcR95X3DfcN9o33DfYN9Y32EfYR9Yn2DfWF9YX1BfUJ9QX1BfSB9IX0hfSF9AH0BfeB84XzAfOF8wHzAfKB4wXyhdIJoolQNbrt//n/ff/9//3//f/9//3//f/9//3//f/9//3//f/9//3//f/9//3//f/9//3//f/9//3//f/9//3//f/9//3//f/9//3//f/9//3//f/9//3//f/9//3//f/9//3//f/9//3//f/9//3//f/9//3//f/9//3//f/9//3//f/9//3//f/9//3//f/9//3//f/9//3//f/9//3//f/9//X95f+txI11jaQd+B34HfuV9Bn7lfQV+5X3mfcV9xX3FfcV9Y3UiacBgI3WFfYR9Yn2DfWJ9Yn1BfUJ9QX1CfSF9IX0BfSF9AX0BfeB84XzAfMF8wXzieMFsomTkWNR+3X/ef/9//3//f/9//3//f/9//3//f/9//3//f/9//3//f/9//3//f/9//3//f/9//3//f/9//3//f/9//3//f/9//3//f/9//3//f/9//3//f/9//3//f/9//3//f/9//3//f/9//3//f/9//3//f/9//3//f/9//3//f/9//3//f/9//3//f/9//3//f/9//3//f/9//3//f/9//3//f/9//n/9f/V+ymkDXUNtZHnGfeZ95X3EfeV9pH2lfYR9Q3niZCRhymlvfuNgA3FkfYR9Qn1CfUJ9QX0hfUJ9IX0hfQF9In0BfQB9AH0AfcB84XzieMFwgGDCWOxpeX/df/9//3//f/9//3//f/9//3//f/9//3//f/9//3//f/9//3//f/9//3//f/9//3//f/9//3//f/9//3//f/9//3//f/9//3//f/9//3//f/9//3//f/9//3//f/9//3//f/9//3//f/9//3//f/9//3//f/9//3//f/9//3//f/9//3//f/9//3//f/9//3//f/9//3//f/9//3//f/9//3//f/9//3/+f7x/FX8MekVpAmEiZUJlZG1DaUNpAmUDYSVlLno3f9x/23/UfgVhA2VEdWR9Y31jfUJ9Q30hfSJ9An0ifQF9AX0AfQF9AX0BecFswmSiWKtt9n79f/5//3//f/9//3//f/9//3//f/9//3//f/9//3//f/9//3//f/9//3//f/9//3//f/9//3//f/9//3//f/9//3//f/9//3//f/9//3//f/9//3//f/9//3//f/9//3//f/9//3//f/9//3//f/9//3//f/9//3//f/9//3//f/9//3//f/9//3//f/9//3//f/9//3//f/9//3//f/9//3//f/9//3//f/9//n//f95//X+afzd/03qQdi5uLm5vcrJ6N3+9f95//n/+f/5/3H95f8ph41gCaSJ5I31DfSN9Q30ifSN9An0CfQF9An3hdOFsoFjDVKthF3++f/9//3//f/9//3//f/9//3//f/9//3//f/9//3//f/9//3//f/9//3//f/9//3//f/9//3//f/9//3//f/9//3//f/9//3//f/9//3//f/9//3//f/9//3//f/9//3//f/9//3//f/9//3//f/9//3//f/9//3//f/9//3//f/9//3//f/9//3//f/9//3//f/9//3//f/9//3//f/9//3//f/9//3//f/9//3//f/9//3//f/9//3/+f/5/3X/+f95//X/9f/9//3//f/9//3//f/9//n/cfxV/qm3jXOJk4mTiaOJsA3HibOJswWjBZKFc42BoZXF+WH/ef99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9//3//f/9//n//f91/eX+ydk9yy2WIYUddR2FpYctpUHL1fnp/3X/e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cf9x/23/bf7t/3H+8f95/3n//f/9//3//f/9//3//f/9//3//f/9//3//f/9//3//f/9//3//f/9//3//f/9//3//f/9//3//f/9//3//f/9//3//f/9//3//f/9//3//f/9//3//f/9//3//f/9//3//f/9//3//f/9//3//f/9/TAAAAGQAAAAAAAAAAAAAAH8AAAB/AAAAAAAAAAAAAACAAAAAgAAAACkAqgAAAAAAAAAAAAAAgD8AAAAAAAAAAAAAgD8AAAAAAAAAAAAAAAAAAAAAAAAAAAAAAAAAAAAAAAAAACIAAAAMAAAA/////0YAAAAcAAAAEAAAAEVNRisCQAAADAAAAAAAAAAOAAAAFAAAAAAAAAAQAAAAFAAAAA==</SignatureImage>
          <SignatureComments/>
          <WindowsVersion>10.0</WindowsVersion>
          <OfficeVersion>15.0</OfficeVersion>
          <ApplicationVersion>15.0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2025-02-13T11:36:57Z</xd:SigningTime>
          <xd:SigningCertificate>
            <xd:Cert>
              <xd:CertDigest>
                <DigestMethod Algorithm="http://www.w3.org/2001/04/xmlenc#sha256"/>
                <DigestValue>He6ZnyJLow+IcgIjpHwiwOScMMQhsm7u3cFfak6rlss=</DigestValue>
              </xd:CertDigest>
              <xd:IssuerSerial>
                <X509IssuerName>CN=PostSignum Qualified CA 4, O="Česká pošta, s.p.", OID.2.5.4.97=NTRCZ-47114983, C=CZ</X509IssuerName>
                <X509SerialNumber>23599286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sDCCBZigAwIBAgICEBEwDQYJKoZIhvcNAQENBQAwZTELMAkGA1UEBhMCQ1oxFzAVBgNVBGETDk5UUkNaLTQ3MTE0OTgzMR0wGwYDVQQKDBTEjGVza8OhIHBvxaF0YSwgcy5wLjEeMBwGA1UEAxMVUG9zdFNpZ251bSBSb290IFFDQSA0MB4XDTE4MDkyNzA3MzkyM1oXDTMzMDkyNzA3MzkyM1owaTELMAkGA1UEBhMCQ1oxFzAVBgNVBGETDk5UUkNaLTQ3MTE0OTgzMR0wGwYDVQQKDBTEjGVza8OhIHBvxaF0YSwgcy5wLjEiMCAGA1UEAxMZUG9zdFNpZ251bSBRdWFsaWZpZWQgQ0EgNDCCAiIwDQYJKoZIhvcNAQEBBQADggIPADCCAgoCggIBALn4cm0aMs92PJ1iwAnlTVIu2WBzRcPSHgU0C7O3+uxKlKVXpRVOlvo3jiQUPh72sF14DZ0EaeSDihdPf2BSOgPP2O/VNKJ1wqbRW0Rj6KBhnRGzs0i5ASgw3OQGaBgstnI7lFx41r3jKgtV2ka7VwhuHlYnoITDQ9Ss26lgoANS/y2PACXZB/ojdi6u7v2GEgXTLgwvhO2L7Xy427QD/VsvXsyH/swz/tpqC/WdRef/Rden0xGbky6qNYL70eBfqgvrGVFEodFGa543oDunEFg6SVv4L+kdlxqeoSZ6j9iQamhOqgYe1gM9vkhGlA/1QXLQ8xhpDQP8OMVofxhxnWlJwMLzxadsW7xOmaJJnbPok0b5RmKQ+Mw2+OMwF7sm6zZTEzGGb66dHh5Z37a2F+8/CuPNJLA6Lpjsn+9mLmZaOi8XVYmsgbAkGqIDo3fnEBYgLUpycUVHSC+pRK1v5IOBXwIXGVTLjw3SP6CfQw+2HJZyJscUwAxQL7acA6mJna5mkk0nh15InSou5F+9HKypm7p3iY6S+7r1XIyBZASRZqJen5DnKQXe9I5p6BXVebAsw+Ja8HAXMVR3rdDj6iDUknzMztfvE8kymZ6DBZ2XFqDJuHudRDtyIaMpsnD3ddyO6hr9+WA/0iO86HWbiwU/yFJkFbjcB94+reDWRLSVAgMBAAGjggJkMIICYDCB1QYDVR0gBIHNMIHKMIHHBgRVHSAAMIG+MIG7BggrBgEFBQcCAjCBrhqBq1RlbnRvIGNlcnRpZmlrYXQgcHJvIGVsZWt0cm9uaWNrb3UgcGVjZXQgYnlsIHZ5ZGFuIHYgc291bGFkdSBzIG5hcml6ZW5pbSBFVSBjLiA5MTAvMjAxNC5UaGlzIGlzIGEgY2VydGlmaWNhdGUgZm9yIGVsZWN0cm9uaWMgc2VhbCBhY2NvcmRpbmcgdG8gUmVndWxhdGlvbiAoRVUpIE5vIDkxMC8yMDE0LjASBgNVHRMBAf8ECDAGAQH/AgEAMHoGCCsGAQUFBwEBBG4wbDA3BggrBgEFBQcwAoYraHR0cDovL2NydC5wb3N0c2lnbnVtLmN6L2NydC9wc3Jvb3RxY2E0LmNydDAxBggrBgEFBQcwAYYlaHR0cDovL29jc3AucG9zdHNpZ251bS5jei9PQ1NQL1JRQ0E0LzAOBgNVHQ8BAf8EBAMCAQYwHwYDVR0jBBgwFoAUkxg2H6lpcFE1qk8/rI1QfiYFKQowgaUGA1UdHwSBnTCBmjAxoC+gLYYraHR0cDovL2NybC5wb3N0c2lnbnVtLmN6L2NybC9wc3Jvb3RxY2E0LmNybDAyoDCgLoYsaHR0cDovL2NybDIucG9zdHNpZ251bS5jei9jcmwvcHNyb290cWNhNC5jcmwwMaAvoC2GK2h0dHA6Ly9jcmwucG9zdHNpZ251bS5ldS9jcmwvcHNyb290cWNhNC5jcmwwHQYDVR0OBBYEFA8ofD42ADgQUK49uCGXi/dgXGF4MA0GCSqGSIb3DQEBDQUAA4ICAQAbhhYsYpF0Fzj3iisDvJa2cWrwl846MIlgQ5sgc6b4nStKcomDZ6mmCidpPffy19JfJ/ExdLe1zNEw82Tdrje6WDww6C7Xt6DoCE+tMsrwJSg0W9irFrQDImySUQQhlFJsoAfA8PJsrHxNPkzKSWtFht+SKlSoLD+2eGUt68FNJtU03BPm+a2eTX5+aPKmaM+4u6th95ac0shlwW2T197xuVmv6Wd6pVA0vWzS7WXTGbu+zFotfYoGex6uF6f/DhP8xSRD2O3MVvlo/g3bQmUbIbdHutN8NhcRRXn3r3oYnBWAX+oOPE81Mbq0bwfteSDJzWczRV7ROdNqMm9jxq3DspHoVtXwDj1R4H0DRcYscg9kuvC74vyHyretV++pSATrd0Z4JTB73iMVxozCKancH+vbpWzgDLnrZj0PILb8vOFOkzBkyUaMnnyQb9q6kJvdWQ4KCzALNYK1Izjo6GXXlY77rXSQ//s0ez9M3RjWfzZ/bEZTprsHZVNWf7na73KPT7Sk/KjeX0H6WGPcGJ3rm0T1OCwsIsfBZ6ocSnEe5rW1VXRI6wwow/rRFG9u0R0pJU8kF1FKtRDWtBaZTDbOJZ3oOcDK2iKuURxt4qgKhPU4eRPrPicqAGQeeKfsvKc3YJRHV2P/PrK/FT1I8Las5ktxIKxqp24jdYmHgHdaNA==</xd:EncapsulatedX509Certificate>
            <xd:EncapsulatedX509Certificate>MIIHMDCCBRigAwIBAgICD6AwDQYJKoZIhvcNAQENBQAwZTELMAkGA1UEBhMCQ1oxFzAVBgNVBGETDk5UUkNaLTQ3MTE0OTgzMR0wGwYDVQQKDBTEjGVza8OhIHBvxaF0YSwgcy5wLjEeMBwGA1UEAxMVUG9zdFNpZ251bSBSb290IFFDQSA0MB4XDTE4MDcyNjA5NTYwOFoXDTM4MDcyNjA5NTYwOFowZTELMAkGA1UEBhMCQ1oxFzAVBgNVBGETDk5UUkNaLTQ3MTE0OTgzMR0wGwYDVQQKDBTEjGVza8OhIHBvxaF0YSwgcy5wLjEeMBwGA1UEAxMVUG9zdFNpZ251bSBSb290IFFDQSA0MIICIjANBgkqhkiG9w0BAQEFAAOCAg8AMIICCgKCAgEAxmaNgqB+vosiJXgQwAiLmhl/1a0AFA5k3t4hcB3IYUL6VRyLnjvonYJHfLuOAn6dS9zi++i3PZkRqB1xHkfCJNFClXxk4tfbmhDeTJ6mQjx+fu2wywPtxrtd/Dn0xO6Kc7Mb/ffwaFSSh6f0bZt61RLov4JPNKOvhq9qjOQgjGZyrBGIle60IppJm8bl0A5bmRL4FQygNwIascskyl0Vy69LHx4CNUIwtgN7b1s++leVNpETeLFpCtPdLoxEswg/kJuMRf8XaBZmGJIYSArCKIVYyC/gO7PRUmiwv2yLYdm79xvCd1xoIXHqPd23bqQs4vr5O0QzmYjU6kZbuLV8GIBuVFOH35tjtOUxMrZ+2DjayuNcNc7OGnAoofqXvD5dfp5snqP+ZZYlVPXi9Y+N5e4PLt0rdud+uiLDW27ekSXRhvJMBxJxSb8XFgKPUbMnatCNTmtFaD9nfv5Uhlx7kfn2XzO61rnzuf2CcgSlNiT7TQSXepGBIPjg+5QYJlhacazdL7JHdUTjJqYVbnA/Zje68lzDMfL1wDSMExh2HWGLVGJZj6inVKBZB+4suo7FtdqyzT9AmVW9a1ekPlk7g/s93freyoA/EIwHy/Hvosk7VivLdYwU8IdUbX8JMA1QaxVgkMe6F7A7EKvFujf1L/nAnPt5CC0A2niFS+XBMikCAwEAAaOCAegwggHkMIGlBgNVHR8EgZ0wgZowMaAvoC2GK2h0dHA6Ly9jcmwucG9zdHNpZ251bS5jei9jcmwvcHNyb290cWNhNC5jcmwwMqAwoC6GLGh0dHA6Ly9jcmwyLnBvc3RzaWdudW0uY3ovY3JsL3Bzcm9vdHFjYTQuY3JsMDGgL6AthitodHRwOi8vY3JsLnBvc3RzaWdudW0uZXUvY3JsL3Bzcm9vdHFjYTQuY3JsMIHVBgNVHSAEgc0wgcowgccGBFUdIAAwgb4wgbsGCCsGAQUFBwICMIGuGoGrVGVudG8gY2VydGlmaWthdCBwcm8gZWxla3Ryb25pY2tvdSBwZWNldCBieWwgdnlkYW4gdiBzb3VsYWR1IHMgbmFyaXplbmltIEVVIGMuIDkxMC8yMDE0LlRoaXMgaXMgYSBjZXJ0aWZpY2F0ZSBmb3IgZWxlY3Ryb25pYyBzZWFsIGFjY29yZGluZyB0byBSZWd1bGF0aW9uIChFVSkgTm8gOTEwLzIwMTQuMBIGA1UdEwEB/wQIMAYBAf8CAQEwDgYDVR0PAQH/BAQDAgEGMB8GA1UdIwQYMBaAFJMYNh+paXBRNapPP6yNUH4mBSkKMB0GA1UdDgQWBBSTGDYfqWlwUTWqTz+sjVB+JgUpCjANBgkqhkiG9w0BAQ0FAAOCAgEAO01Radk3mUuojS9G+JksIhH6qWebQZg0UpN2v5H22JEI+HfBat2ept+TMmB9o9D51rhRoC8Y85yS0WB9JJCMauZcF77PjF2LTT4pO/bvEgI3ahrjf63iJiTNHFNztqyzKuOBGNAqQ2S0bV9aGNcAqvSbF7gJbyDE/74EFz9Qq0BHnmQJH4xQN3uzGJPM8XkRvxRgj+SD/tXnqGGIPWurj4J6GGBsIfr6ecYReq9B2syPC9E4uB8qFfvEQunA9NJ2mLLoCqtTICU3/t95IvUVOBl1o6q+QmYEfmUg2qJuIBbtXb5WhQ5hkRfIBFlQ8upyZQZaXXqlmJmjZJzkdNk7hstyRP7BhVdgyCyHZtBTX2p+cEO644M0fzw58ORo0s1zvG/tooRm9tWg+5ryhLmG2Xcrll4V+QxjFgmG8wFakq2AqNq4W7PxDHiAl/xqnh/kNgwkI+7VoTHrdqrzCSbyAwzjDd9T2kgRxQG8U6vfuEt84iNtySCdmp6pWPNPkfjNOGCQEv7GamcUlHw411SfvD70YnW5nxgNdmqxcDcUtxzGngcXtFa/qAjxWR7TS25ESNkzzKAZELQs9ORyDLQkgzbYhCLdvDolc33xA0+Ge1bjzpH6PbpGDZxmWKTFM2ZJQQYNvWH7P55T3pbE53TUes0DYl+ICmA+jPmN4YzcGrI=</xd:EncapsulatedX509Certificate>
          </xd:CertificateValues>
        </xd:UnsignedSignatureProperties>
      </xd:UnsignedProperties>
    </xd:QualifyingProperties>
  </Object>
  <Object Id="idValidSigLnImg">AQAAAGwAAAAAAAAAAAAAAP8AAAB/AAAAAAAAAAAAAAAjGwAAkQ0AACBFTUYAAAEAHJwAAM4AAAAFAAAAAAAAAAAAAAAAAAAAgAcAADgEAAAJAgAAJQEAAAAAAAAAAAAAAAAAACjzBwCIe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8AAAAEAAAA9gAAABAAAAC/AAAABAAAADgAAAANAAAAIQDwAAAAAAAAAAAAAACAPwAAAAAAAAAAAACAPwAAAAAAAAAAAAAAAAAAAAAAAAAAAAAAAAAAAAAAAAAAJQAAAAwAAAAAAACAKAAAAAwAAAABAAAAUgAAAHABAAABAAAA9f///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ISAAAADAAAAAEAAAAeAAAAGAAAAL8AAAAEAAAA9wAAABEAAAAlAAAADAAAAAEAAABUAAAAiAAAAMAAAAAEAAAA9QAAABAAAAABAAAAVRXZQXsJ2UHAAAAABAAAAAoAAABMAAAAAAAAAAAAAAAAAAAA//////////9gAAAAMQAzAC4AMAAyAC4AMgAwADIANQAGAAAABgAAAAMAAAAGAAAABgAAAAMAAAAGAAAABgAAAAYAAAAGAAAASwAAAEAAAAAwAAAABQAAACAAAAABAAAAAQAAABAAAAAAAAAAAAAAAAABAACAAAAAAAAAAAAAAAAAAQAAgAAAAFIAAABwAQAAAgAAABAAAAAHAAAAAAAAAAAAAAC8AgAAAAAA7g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ISAAAADAAAAAEAAAAWAAAADAAAAAgAAABUAAAAVAAAAAoAAAAnAAAAHgAAAEoAAAABAAAAVRXZQXsJ2U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BYSuD4AAAAAAAAAAAoIuD4AACRCAADIQSQAAAAkAAAAFhK4PgAAAAAAAAAACgi4PgAAJEIAAMhBBAAAAHMAAAAMAAAAAAAAAA0AAAAQAAAAKQAAABkAAABSAAAAcAEAAAQAAAAQAAAABwAAAAAAAAAAAAAAvAIAAAAAAO4H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EYAAAAoAAAAHAAAAEdESUMCAAAAAAAAAAAAAACAAAAAgAAAAAAAAAAhAAAACAAAAGIAAAAMAAAAAQAAACEAAAAIAAAAHgAAABgAAAAAAAAAAAAAAAABAACAAAAAFQAAAAwAAAAEAAAAFQAAAAwAAAAEAAAAUQAAAHh/AAApAAAAGQAAAFYAAABGAAAAAQAAAAEAAAAAAAAAAAAAAH8AAAB/AAAAUAAAACgAAAB4AAAAAH8AAAAAAAAgAMwAfwAAAH8AAAAoAAAAfwAAAH8AAAABABAAAAAAAAAAAAAAAAAAAAAAAAAAAAAAAAAA/3//f/9//3//f/9//3//f/9//3//f/9//3//f/9//3//f/9//3//f/9//3//f/9//3//f/9//3//f/9//3//f/9//3//f/9//3//f/9//3//f/9//3//f/9//3//f/9//3//f/9//3//f/9//3//f/9//3//f/9//3//f/9//3//f/9//3//f/9//3//f/9//3//f/9//3//f/9//3//f/9//3//f91/tGb+f/9//3//f/9//3//f/9//3//f/9//3//f/9//3//f/9//3//f/9//3//f/9//3//f/9//3//f/9//3//f/9//3//f/9//3//f/9//3//f/9//38AAP9//3//f/9//3//f/9//3//f/9//3//f/9//3//f/9//3//f/9//3//f/9//3//f/9//3//f/9//3//f/9//3//f/9//3//f/9//3//f/9//3//f/9//3//f/9/nH8Yd/9//3//f/9//3//f/9//3//f/9//3//f/9//3//f/9//3//f/9//3//f/9//3//f/9//3//f/9//3//f/9//3//f/9//3+0budEOX//f/9//3//f/9//3//f/9//3//f/9//3//f/9//3//f/9//3//f/9//3//f/9//3//f/9//3//f/9//3//f/9//3//f/9//3//f/9//3//f/9/AAD/f/9//3//f/9//3//f/9//3//f/9//3//f/9//3//f/9//3//f/9//3//f/9//3//f/9//3//f/9//3//f/9//3//f/9//3//f/9//3//f/9//3//f/9//3/df0lRD2bef/9//3//f/9//3//f/9//3//f/9//3//f/9//3//f/9//3//f/9//3//f/9//3//f/9//3//f/9//3//f/9//3//f7x/J01iRIxl3n//f/9//3//f/9//3//f/9//3//f/9//3//f/9//3//f/9//3//f/9//3//f/9//3//f/9//3//f/9//3//f/9//3//f/9//3//f/9//3//fwAA/3//f/9//3//f/9//3//f/9//3//f/9/nH/ef/9//3//f/9//3//f/9//3//f/9//3//f/9//3//f/9//3//f/9//3//f/9//3//f/9//3//f/9//3//f/9/zl1iRChV/n//f/9//3//f/9//3//f/9//3//f/9//3//f/9//3//f/9//3//f/9//3//f/9//3//f/9//3//f/9//3//f/9//n+zfmFIYlSDUBh/33//f/9//3//f/9//3//f/9//3//f/9//3//f/9//3//f/9//3//f/9//3//f/9//3//f/9//3//f/9//3//f/9//3//f/9//3//f/9//38AAP9//3//f/9//3//f/9//3//f/9//3//f6xVk3a8f/9//3//f/9//3//f/9//3//f/9//3//f/9//3//f/9//3//f/9//3//f/9//3//f/9//3//f/9/338xboNIIEzmVJx//3//f/9//3//f/9//3//f/9//3//f/9//3//f/9//3//f/9//3//f/9//3//f/9//3//f/9//3//f/9//3//f91/J1lAVEFcQVRrXd5//n//f/9//3//f/9//3//f/9//3//f/9//3//f/9//3//f/9//3//f/9//3//f/9//3//f/9//3//f/9//3//f/9//3//f/9//3//f/9/AAD/f/9//3//f/9//3//f/9//3//f/9/339rXYNIzGFZf99//3//f/9//3//f/9//3//f/9//3//f/9//3//f/9//3//f/9//3//f/9//3//f/9//3//f/Z+g0wgUGFYYkx6f/9//3//f/9//3//f/9//3//f/9//3//f/9//3//f/9//3//f/9//3//f/9//3//f/9//3//f/9//3//f/9//3/UeoJQQFxhYGFYpFDWfv9//3//f/9//3//f/9//3//f/9//3//f/9//3//f/9//3//f/9//3//f/9//3//f/9//3//f/9//3//f/9//3//f/9//3//f/9//3//fwAA/3//f/9//3//f/9//3//f/9//3//f95/rGliUEFIB1G0et5//3//f/9//3//f/9//3//f/9//3//f/9//3//f/9//3//f/9//3//f/9//3//f/9/OH/lTEFQQFwgWGJMGH//f/9//3//f/9//3//f/9//3//f/9//3//f/9//3//f/9//3//f/9//3//f/9//3//f/9//3//f/9//3//f91/aV1gVGBgQFxhXGJUSmHdf/9//3//f/9//3//f/9//3//f/9//3//f/9//3//f/9//3//f/9//3//f/9//3//f/9//3//f/9//3//f/9//3//f/9//3//f/9//38AAP9//3//f/9//3//f/9//3//f/9//3/ef1B6YVBBUEFQg1CsZXt/33//f/9//3//f/9//3//f/9//3//f/9//3//f/9//3//f/9//3//f/9//3+bfydZQVBhWEBcQVxBTLR2/n//f/9//3//f/9//3//f/9//3//f/9//3//f/9//3//f/9//3//f/9//3//f/9//3//f/9//3//f/9//n8Yf4NMgVxgYGBgYWBhXIJQ1X7+f/9//3//f/9//3//f/9//3//f/9//3//f/9//3//f/9//3//f/9//3//f/9//3//f/9//3//f/9//3//f/9//3//f/9//3//f/9/AAD/f/9//3//f/9//3//f/9//3//f/9//39xemJQIVRBXEBUYlDnUNZ+vn//f/9//3//f/9//3//f/9//3//f/9//3//f/9//3//f/9//3//f71/rGFBUGBcQFxAXCBYYlAxav5//3//f/9//3//f/9//3//f/9//3//f/9//3//f/9//3//f/9//3//f/9//3//f/9//3//f/9//3//f/5/rGmCVGBcYGRgYGBgYWBhVElZvH//f/9//3//f/9//3//f/9//3//f/9//3//f/9//3//f/9//3//f/9//3//f/9//3//f/9//3//f/9//3//f/9//3//f/9//3//fwAA/3//f/9//3//f/9//3//f/9//3//f/9/1H5iTGJYIVxBXEBYYVSCUM1pen//f/9//3//f/9//3//f/9//3//f/9//3//f/9//3//f/9/3n8PcmJQYVxgYEBcQFxhYGFQ7mXef/9//3//f/9//3//f/9//3//f/9//3//f/9//3//f/9//3//f/9//3//f/9//3//f/9//3//f/9//3+af8RUYWBgZGBkYGRgYIFkYVyCUJN+/n//f/9//3//f/9//3//f/9//3//f/9//3//f/9//3//f/9//3//f/9//3//f/9//3//f/9//3//f/9//3//f/9//3//f/9//38AAP9//3//f/9//3//f/9//3//f/9//3//f/Z+g0xBWEFcIFxgYCBYYFiCVAdV1n7ef99//3//f/9//3//f/9//3//f/9//3//f/9//3++f5R6YlBhXGBcYGBAXGFgQFxhUGpZ3n/+f/9//3//f/9//3//f/9//3//f/9//3//f/9//3//f/9//3//f/9//3//f/9//3//f/9//3//f95/k3ZhVIFoYGRgZEBggWRgZIFgQFQoXZx//3//f/9//3//f/9//3//f/9//3//f/9//3//f/9//3//f/9//3//f/9/3n//f/9//3//f/9//3//f/9//3//f/9//3//f/9/AAD/f/9//3//f/9//3//f/9//3//f/9//39Zf6RMYlhAXGBgQFxgXEBcYVxAVKRUzm2cf/9//3//f/9//3//f/9//3//f/9//3//f/5/936kUGFcYGBgYEBcYGBhZGBgYVRJVd1//3//f/9//3//f/9//3//f/9//3//f/9//3//f/9//3//f/9//3//f/9//3//f/9//3//f/9//3/df2ldgVxgaIFsYWhgZGBkYGhgZIFkYVCzev1//3//f/9//3//f/9//3//f/9//3//f/9//3//f/9//3//f/9//3/+f71/GH9Zd/9//3//f/9//3//f/9//3//f/9//3//fwAA/3//f/9//3//f/9//3//f/9//3//f/9/Wn/mUGFUYGBAXGBgYFxgYEBcYWRBXIJUKFn2ft5//3/+f/9//3//f/9//3//f/9/3n9af+dcQVhgYGBkYGBAXEBcYGBgZGJY5ky9f/5//3//f/9//3//f/9//3//f/9//3//f/9//3//f/9//3//f/9//3//f/9//n//f/9//3//f/9/N3+jVIBgYGhgaIFsQGRgZIBoYWhhaGFYB1Wbf/5//3//f/9//3//f/9//3//f/9//3//f/9//3//f/5/3X+9f/Z6D2IITaU8tGb/f/9//3//f/9//3//f/9//3//f/9//38AAP9//3//f/9//3//f/9//3//f/9//3/+f7x/J1VhWEBgYWBAXGFgQGBhZEBgYGBgXIJcpFQwdpt//n//f/9//3//f/9//3//f5x/SV1hVIJkgWRgYGBgYFyBZEBkgWhhXMVMnH//f/9//3//f/9//3//f/9//3//f/9//3//f/9//3//f/9//3//f/9//3//f/9//3//f/9//3/+fzB2glShaIBsgWyBbIBoQGSBbGBogGiBYIJUcn7ff/9//3//f/9//3//f/9//3//f/9//3//f91/nH/Wfs1pxVCCTGJMYkykRJt//n//f/9//3//f/9//3//f/9//3//f/9/AAD/f/9//3//f/9//3//f/9//3//f/9//3/cf4pdYVhgZEBgYmRAYEBkYGBgZGBgYGRgZGFcYVBIXRd//n//f/9//3//f95/3n/NaWJQYWBgZGFkYGBAXEBcQGCBaGBkgVykTJx//n//f/9//3//f/9//3//f/9//3//f/9//3//f/9//3//f/9//3//f/9//3//f/9//3//f/9/3X8nXYFggGiAbIBsgGyAaGBoQGSAaGBogWhgXMVYnH//f/9//3//f/9//3//f/9//3+9f5x/tHrNYcVMYkxATGFYQVxiXEJQal3df/5//3//f/9//3//f/9//3//f/9//3//fwAA/3//f/9//3//f/9//3//f/9//3//f/9//38wboFYYGSBZGFkYGRAZGBkYGCAZGBkgWhgZIFggVjEWC92vX/+f/9//3/efzFyg1SCYGBkgGRgYGBcYGBAYGBoYGiBaIFcpExZf/9//3//f/9//3//f/9//3//f/9//3//f/9//3//f/9//3//f/9//3//f/9//3//f/9//3//fzh/oliBaKBwgGyBbIBsgXBgbGBogGiAbIBogWhhVFJ233//f/9//3//f/5/3X+bf5N+imXEVIJQYVRhWGFcgVxhYGFkYVxjTHN6/n/+f/9//3//f/9//3//f/9//3//f/9//38AAP9//3//f/9//3//f/9//3//f/9//3//f99/k3aBVIFoYGRgaGBoYGhAZGBkYGCAZIBkgGhgZIBkgWCCVEldOH/df95/tH7EVIJgYGSAaGBkYFxgYEBgYGRAZIFogGiBYIJIOX/ef/9//3//f/9//3//f/9//3//f/9//3//f/9//3//f/9//3//f/9//3//f/9//3//f/9/3n9RcoFYoHCAbIBwgGyAbGBsgGxgZIBooGyAaIBsgmDFUFp/3X/+f71/en+Tdopdo0iBTGFYYWBgYGBkYGSAZGBgYGRgZGJchEhaf/5//3//f/9//3//f/9//3//f/9//3//f/9/AAD/f/9//3//f/9//3//f/9//3//f/9//3//fxd/olhgZIBoYGhgcGBsYGhgZGBkYGRgZGBkgGxgaIBogWSjYMRYUHr1fuVcgVxhZIFogWxgZIBkYGBhZGBkYGiBbIFwgWSjTBh//3//f/9//3//f/9//3//f/9//3//f/9//3//f/9//3//f/9//3//f/9//3//f/9//3//f71/SF2hYKBwoHSAcKFwoGyhcIBsgGhgaIBogGyhcIFoYVTtdXl/UXppZaNUYVBhVIJggWCBaGBoYGiBaIFoYGSAZGBkYWhBWElZ3n//f/9//3//f/9//3//f/9//3//f/9//3//fwAA/3//f/9//3//f/9//3//f/9//3//f/9//396f4NUgGSAZIBoQGxgbGBsYGhgYGBgYGCBbGBkYGiAbIBsYGiBZIFYolhgYIFogWyAbGBkYGBgYGBkYGBgZGBkgWyAbIFogkwXf95//3//f/9//3//f/9//3//f/9//3//f/9//3//f/9//3//f/9//3//f/9//3//f/9//n85f8RUgWSgdIBwoHSAbKBwgHCgcGBoYGhgZKFwYGiibIFggVxhUIFUYFyBZIFoomxhaIFsYGxgbEBkgGhAZGBkYGSAaGBkQVQxbv9//n//f/9//3//f/9//3//f/9//3//f/9//38AAP9//3//f/9//3//f/9//3//f/9//3//f/9/vH8GXYFgoGiAaIBsYGyBbIFsgWxgZIBoYGRgaIBsgXCAbKBwgGigaIBkgGyAbIFsYGhgZIBkgGRgZIBkYGSAaIBsgXCBaKNU1X7/f/9//3//f/9//3//f/9//3//f/9//3//f/9//3//f/9//3//f/9//3//f/9//3//f/5/cn6CXKFsoHSgeKB0oHSgcKB0oHChcGBooGiAaKFwgGyhbGBkgWSBZKFsgGyBbGBogmxhaGBoYGRgZGBkYGRgZIBogWhhZIJQWn/+f/9//3//f/9//3//f/9//3//f/9//3//f/9/AAD/f/9//3//f/9//3//f/9//3//f/9//3//f91/ammBYIBkoGiAbIBsYGyAbIBsgWxgaGBkYGSAaGBogGyAbKBsgGyAcIBsoXBAZIBogGiBbGBkgGRgZIBoYGSAbIBwomyBULR+3n//f/9//3//f/9//3//f/9//3//f/9//3//f/9//3//f/9//3//f/9//3//f/9//3/+f2lpomShcKB0gHSgeIB0oHSAcKB0gHCAaKBooGSAbKFwgGygcIFwoXCAbKFwgGyAbGBoYGRAYGBkYGBgYGBggWhgaIFoQFgoYb1//3//f/9//3//f/9//3//f/9//3//f/9//3//fwAA/3//f/9//3//f/9//3//f/9//3//f/9//3/dfzB+glyhaIBsoXCAbIBwgGyhcIBsoXBgaIFoYGSAaIBooGygbKFwoHChcIBogGhgaKFwoXCAaGBogWhgaIBsgGyhdKJoglSTfv9//3//f/9//3//f/9//3//f/9//3//f/9//3//f/9//3//f/9//3//f/9//3//f/9/m3/kYKFwwXigeKF4oHigeKB4oHigdMF0oGwhcQBtoGihcKF0gHCBcIBsoWxgZGBoYGSBaGBkgGSAYIBgYGCAZIFogWxgZIJUUXb+f/9//3//f/9//3//f/9//3//f/9//3//f/9//38AAP9//3//f/9//3//f/9//3//f/9//3//f/9//n+0fqNYoWiAcIBsgHCAcKBwgGygcIBsoXCAaIBogGSAZIBogGygcKFwgGiAaGBooXCgcKFwgGiAaGBogGhgaKFwoHDBbIFUk37ef/9//3//f/9//3//f/9//3//f/9//3//f/9//3//f/9//3//f/9//3//f/9//3/+fxd/gVyhdKB0oHigeKF4gHSgeKB0oHigdKBsQHFBcYBkoWyAbKBwYGiAaGBogGhgaIBoYGSAaIBkoGhgYIBkYGSAbIBsgWCDTDl//n//f/9//3//f/9//3//f/9//3//f/9//3//f/9/AAD/f/9//3//f/9//3//f/9//3//f/9//3//f/5/WX/EWKJogHSAdIB0oXSgcKBwgHChdKFwoXCAbKBooGhgaIBsoXCAbIBsgGyhcKF0oHSgcKBwgGiAaIBogHCAcMF0wWyCWHJ+/n//f/9//3//f/9//3//f/9//3//f/9//3//f/9//3//f/9//3//f/9//3//f/9//n8vbqJkoXjBeMB4wXjAdMB4oHSgeKB4wHjAcIF1gXXAaIBkoGyAaIBsYGiBbGBsgHCAcKBwoHCgcIBogGhgaKBsgGyhcGBYalnef/9//3//f/9//3//f/9//3//f/9//3//f/9//3//fwAA/3//f/9//3//f/9//3//f/9//3//f/9//3//f5x/KGGBZIB0gHSheIBwoHCgcKB0gHSAdKB0oHCgbCJ5oGiAaGBkoGyAbKBwoHSgdIBwwXSAbIBsgGiBbIBsoHCgdMFwgVhQet5//3//f/9//3//f/9//3//f/9//3//f/9//3//f/9//3//f/9//3//f/9//3//f7x/iWWhaMF8oHjAeKB0wHSgdMB4oHTAeKB04HSgdYBxAG3AaMBoAXWAbKFwgHCBdIB0oHSAcKBwgGyAbGBoYGyAcKBwgGhhVHNy/3//f/9//3//f/9//3//f/9//3//f/9//3//f/9//38AAP9//3//f/9//3//f/9//3//f/9//3//f/9//3/+f8xpoWSgcKF4oHSgdKBwwHSgdKF4oHSgeKB04HCDfSF1wGTAZAB1AnmgdMB4oHjAeKB0oHSAbKFsgGygcKBwwHjBcKFgDnb+f/9//3//f/9//3//f/9//3//f/9//3//f/9//3//f/9//3//f/9//3//f/9//396f+RYwXDAfMB8wHjAeMB4wHzAeMB8oHjAeAB5wn2AcYF5YHWCfWJ9oHChdKF0oHSgdKB0oHSgcKFwgGyBbIBsoXShcIFko1Scf/9//3//f/9//3//f/9//3//f/9//3//f/9//3//f/9/AAD/f/9//3//f/9//3//f/9//3//f/9//3//f/9/3n9ydqFcwXSgdKB0oHDAdKB0oHSAdKB4gHTAdMBwg32CeUBtQG2jfUJ9wHSgdMB4wHjAdKB0oHCAbIFwgGygdMB4wXSAYO113X//f/9//3//f/9//3//f/9//3//f/9//3//f/9//3//f/9//3//f/9//3//f/5/1H7CYMF0wHzAfMB8wHjAfKB4wHzAfMB8oHRBfcJ9wXmgecF9w31BeaB0oXigdKB0gHSgdKB0oHSAbIBsYGyhcIBwoXBhXIpl3n//f/9//3//f/9//3//f/9//3//f/9//3//f/9//3//fwAA/3//f/9//3//f/9//3//f/9//3//f/9//3//f/9/OH/DYMF0wXigdMF4oHTAeKB4wHigeMB4wHjAeEF9432gdcB54n2CfcBwwHigeMB8wHjBeKB0oHCAcKBwoHTAfMB0gWTscf5//3//f/9//3//f/9//3//f/9//3//f/9//3//f/9//3//f/9//3//f/9//3/+fw56oWjifMB84XzAfOB8wHzAfMB8wHzAeOB4YX3ifeF94H3AfcJ9AHHgeKB4wXygeMF4oHjBeKB0oHCAbIFwoXShdKFsolS0fv9//3//f/9//3//f/9//3//f/9//3//f/9//3//f/9//38AAP9//3//f/9//3//f/9//3//f/9//3//f/9//3//f9x/BWGhbKF0wHigeKB4oHjAfKB4oHTAeMB4oHggfeF9AH7geeF9gX3gcMB4wHjAfMB8oHigdIBwoHCAcKB0wHjheIBgy3Hdf/9//3//f/9//3//f/9//3//f/9//3//f/9//3//f/9//3//f/9//3//f/9/3X9HaaFswXzAfMB8wHzAfMB8wHzAfMB8wHzgeKJ9wX3gfeB94X2BfeB0wHigeKB4wHigeMF4oHigdIBsgGyAbMF0oXSAYORQm3//f/9//3//f/9//3//f/9//3//f/9//3//f/9//3//f/9/AAD/f/9//3//f/9//3//f/9//3//f/9//3//f/9//3/9f+x1oWTCeKB4wXygfMF8wHzAfKB44XzBeMF8AHnifeB94H3hfcN94HDgfMB84XzAfOB8oHSgdKBwoHSgeOF84XihaIlp/n//f/9//3//f/9//3//f/9//3//f/9//3//f/9//3//f/9//3//f/9//3//f5p/5GDAdOF84HzgfMB84XzAfOF8wHzgfOB4IHmifeF9wH3gfcF9QX3AdMB4wHzAeMB4wXiheMF8gHSgcIBswXShdMF0gFwubv1//3//f/9//3//f/9//3//f/9//3//f/9//3//f/9//3//fwAA/3//f/9//3//f/9//3//f/9//3//f/9//3//f/9//n+RfsJgwXTBfKB8wXygfMB8wHjgfKB4wXzAeOB4wX3gfeB9wH2ifQB1wHjAfMB84HzAfMB4oHCgdKB0wHjAfOF8oWhIZd1//3//f/9//3//f/9//3//f/9//3//f/9//3//f/9//3//f/9//3//f/9//n8Wf6Fc4XzAfOB8wHzgfOB8wHzAfMF8wHwAfSB14n3AfeB9wH3CfQB54HygeMB8wHzAfKB4wXigeKB0gGygcMF0wXShbKFUN3//f/9//3//f/9//3//f/9//3//f/9//3//f/9//3//f/9//38AAP9//3//f/9//3//f/9//3//f/9//3//f/9//3//f/5/eX/kXON0oHzhfMB84HzAfOB8wHzBfKB84XzgeKF94H3gfeF9wn0AeeB8wHzgfMB84HzAfKB0oHDBeKB44HzgfMFwJmXdf/9//3//f/9//3//f/9//3//f/9//3//f/9//3//f/9//3//f/9//3//f/5/L3LiaOF8An3gfOF84HzgfOB84XzBfOF84HiAfcF94X3hfcF9oX3geMB84HzAfMB8wHzAfMB44XigcKB0oHTBfMF0omQnXd1//3//f/9//3//f/9//3//f/9//3//f/9//3//f/9//3//f/9/AAD/f/9//3//f/9//3//f/9//3//f/9//3//f/9//3//f7t/aGGhaOJ8wHzgfMB84HzAfMB8wHzAfMB84HhgfeF94H3hfcF9IHngeOB8wHzgfMB8wHygdMF0oHTAeOB84XygbCVlnH//f/9//3//f/9//3//f/9//3//f/9//3//f/9//3//f/9//3//f/9//3+7f6ppwWgCfeF84XzAfOF8wHzgfMB84XzBfOB4gH3hfcB9wX3BfWB94HjAfMB8wHygfMB8wHzgeMBwoHCAdMF8wHjidGFUUXrdf/9//3//f/9//3//f/9//3//f/9//3//f/9//3//f/9//3//fwAA/3//f/9//3//f/9//3//f/9//3//f/9//3//f/9//3/+f1B2wmjBfOF8wHzgfOB84HzAfOF8wHzhfOB4QH3CfeF94H3ifUB9AH3gfOF84HzgfMB8wXjBcMF0oHThfOF8wXTkYJt//3//f/9//3//f/9//3//f/9//3//f/9//3//f/9//3//f/9//3//f/9/eX8FXQNx4XwCfeF84XzgfOF84HzhfOB84XzgeMF94H3hfcB9wn0geeB8wHzhfMB8wHzAfOF8wHjAdKBwwHjBfMF8wmzlVFl//3//f/9//3//f/9//3//f/9//3//f/9//3//f/9//3//f/9//38AAP9//3//f/9//3//f/9//3//f/9//3//f/9//3//f/9//n9Yf8NkwXjhfOB8wHzhfMB84HzAfOB84HzgfAB1wn3gfeF9wX1gfeB84XzAfOB84HzgfMB0wXSgdMB0wHzhfMF0w1x6f/9//3//f/9//3//f/9//3//f/9//3//f/9//3//f/9//3//f/9//3/+f/V+w2DidAJ94XzhfOB84XzgfOF84HzhfOF8IH3BfeB94H3hfYF9AHngfOB8wHzAfMB84HzAfMF4oHSgdKB4wHzBfIFgzGXdf/5//3//f/9//3//f/9//3//f/9//3//f/9//3//f/9//3//f/9/AAD/f/9//3//f/9//3//f/9//3//f/9//3//f/9//3//f/9/vH9HbcJ04nzgfOF8wXzhfOB84XzgfOF84HwAeYJ94n3gfeJ9gH0AfeF84XzhfAF94HzhfMB0wXTAdOF84XzifKJcen//f/9//3//f/9//3//f/9//3//f/9//3//f/9//3//f/9//3//f/9/3n9xfsJoA30CfQJ94XwBfeF84XzgfAF94HwBfUF94n3gfeF94n1hfeB84HzgfOF8wHzhfOB84XzAeMB4oHjgfMB84niBWBZ//n//f/9//3//f/9//3//f/9//3//f/9//3//f/9//3//f/9//3//fwAA/3//f/9//3//f/9//3//f/9//3//f/9//3//f/9//3//f/5/L36haOF44XzhfOF84HzhfMB84XzgfAF94HhhfcF94H3hfaF94HjhfOF84XzgfOF84XjBdMBwwHThfOJ84nihXBd//3//f/9//3//f/9//3//f/9//3//f/9//3//f/9//3//f/9//3//f91/iXHCcOJ8An3hfAF94XwBfeF84XzgfAF94HiCfcF94H3gfcJ9AH3gfMB84HzgfOF8wHzgfMB8wHigdMF8wHzhfIBkJ2G8f/9//3//f/9//3//f/9//3//f/9//3//f/9//3//f/9//3//f/9//38AAP9//3//f/9//3//f/9//3//f/9//3//f/9//3//f/9//3/+fzh/42DidOF8An3hfAF94HwCfeF84XzgfAF9IH3ifeB9An7CfSB94XzifOF8AX3hfAJ9wHThdMB0An3ifAN9oVzUev5//3//f/9//3//f/9//3//f/9//3//f/9//3//f/9//3//f/9//3+afwVp4ngDfQJ9An0BfQJ9AX0CfeF8An0BfSB9o33hfeB94n2BfQB94XzhfOB84XzhfOF84HzhfKB0wXjBfOB84XiiXFF6/3//f/9//3//f/9//3//f/9//3//f/9//3//f/9//3//f/9//3//f/9/AAD/f/9//3//f/9//3//f/9//3//f/9//3//f/9//3//f/9//3+8f6ptwWgCfeF8AX3hfOF84XzhfMB84XzhfCB5wn3hfeF94n0gfQF94XzifOF8AX0CfcF44XThdOF8An0DfaFgUHL+f/9//3//f/9//3//f/9//3//f/9//3//f/9//3//f/9//3//f95/N3/CYAN9An0BfeF8An0BfQF9AX0CfeF8AX0AeeN94H3gfcJ9QX3gfOF84XzhfOB84XzgfOF8wHigdMB4An3AfMFw5Fh6f95//3//f/9//3//f/9//3//f/9//3//f/9//3//f/9//3//f/9//3//fwAA/3//f/9//3//f/9//3//f/9//3//f/9//3//f/9//3//f/9//n+zfuNkAnkBfQF9An0BfQJ94XwBfQF9An0AfaJ94X0BfuJ9YX0BfQJ94nwCfQF9An3heOF04XQCfeJ8BH2iZA5u3X//f/9//3//f/9//3//f/9//3//f/9//3//f/9//3//f/9//3/9f3B242gDfSN9An0DfQJ9An0BfSJ9AX0CfQF9YX3ifeF94X3DfSB9AX3hfAF94XzhfOF8An3hfMF4wHgBfeF84nyhYA9u3X//f/9//3//f/9//3//f/9//3//f/9//3//f/9//3//f/9//3//f/9//38AAP9//3//f/9//3//f/9//3//f/9//3//f/9//3//f/9//3//f/9/en8mZeJ0An0BfeF8AX0BfQJ94XwBfQF9IX1gfeJ94X3ifWF9AX3ifAJ9AX0BfQJ9An3hdOF04ngDfQN9wmhpYd1//n//f/9//3//f/9//3//f/9//3//f/9//3//f/9//3//f/9/u3/LbeJoIn0CfQJ9An0CfQF9An0BfQF9An0BfYF94n3hfeJ9YX0BfeB8An3gfAF94XwCfeF84XzAdOF44HwCfcJ0o1j3fv9//3//f/9//3//f/9//3//f/9//3//f/9//3//f/9//3//f/9//3//f/9/AAD/f/9//3//f/9//3//f/9//3//f/9//3//f/9//3//f/9//3//f95/Ln7CaAN9AX0CfQJ9In0BfQJ9AX0CfQF9QH3DfQJ+4n2ifSB5In0CfQJ9An0jfQJ94njhdAJ9A30jfeJsJl28f/9//3//f/9//3//f/9//3//f/9//3//f/9//3//f/9//3/+f5l/JGEjcSJ9I30CfSN9An0ifSJ9In0BfSN9AX3DfeF94n3CfUF9AX0CfQF9AX0BfQJ94XwCfcB44XjheAF9AnmiZItp3n//f/9//3//f/9//3//f/9//3//f/9//3//f/9//3//f/9//3//f/9//3//fwAA/3//f/9//3//f/9//3//f/9//3//f/9//3//f/9//3//f/9//3//fxZ/BGXidAJ9An0CfQF9An0BfQJ9An0ifSB5o33hfeJ9wn1BfQF9An0BfSJ9An0jfeJ04nThdCN9A30DccNYen/+f/9//3//f/9//3//f/9//3//f/9//3//f/9//3//f/9//n/zfuJgI3UjfQJ9A30DfSN9AX0ifSF9In0CfUJ94n3ifeJ9on0BfQJ9AX0BfQF9An3hfAJ94nzheMB0AX0CfeN0glT2fv9//3//f/9//3//f/9//3//f/9//3//f/9//3//f/9//3//f/9//3//f/9//38AAP9//3//f/9//3//f/9//3//f/9//3//f/9//3//f/9//3//f/9//3/df6pt43ADfSN9An0jfQJ9I30ifSJ9An0ifWJ9433ifeN9QXkifQJ9In0ifSN9I30DeeJ0AnkjfUN9A3XDXPZ+/n//f/9//3//f/9//3//f/9//3//f/9//3//f/9//3//f91/Ln7ibER9I30jfQN9I30jfSJ9In0ifSJ9In1ifQN+4n3kfUF9In0CfQJ9AX0ifQF9An0CfeJ44XjhfAJ9I33CZIplvH//f/9//3//f/9//3//f/9//3//f/9//3//f/9//3//f/9//3//f/9//3//f/9/AAD/f/9//3//f/9//3//f/9//3//f/9//3//f/9//3//f/9//3//f/9/3X/1fsJkA30CfSN9An0jfQJ9In0CfSN9An1CfeJ9An7ifWF5IX0jfQJ9I30DfSR9A3nidOF0I30ifUR9olxyft1//3//f/9//3//f/9//3//f/9//3//f/9//3//f/9//3+8f2dtAnUjfSN9I30jfQN9I30ifSJ9An0ifSB5o33ifeJ9o30hfQF9In0BfSJ9An0CfQJ9An3BdOF4AX0ifeFwoljUfv9//3//f/9//3//f/9//3//f/9//3//f/9//3//f/9//3//f/9//3//f/9//3//fwAA/3//f/9//3//f/9//3//f/9//3//f/9//3//f/9//3//f/9//3//f/9/u3+IceJ0I30CfSN9I30jfSJ9I30jfSR9In3CfQJ+A36ifUJ9I30jfSJ9JH0kfSR94nQCeSJ5Q31EfcNozHH+f/9//3//f/9//3//f/9//3//f/9//3//f/9//3//f/9/N38kaQJ9RH0jfUR9I30kfSN9I30jfSN9In1BfcN94n3ifWN9In0ifSJ9In0CfSJ9An0jfeJ84njieCJ9In3BaGdlvH//f/9//3//f/9//3//f/9//3//f/9//3//f/9//3//f/9//3//f/9//3//f/9//38AAP9//3//f/9//3//f/9//3//f/9//3//f/9//3//f/9//3//f99//3//f/1/sn7jaCN9I30DfSN9In0jfSJ9I30DfSJ9YX3jfeJ9w30hfSN9In0jfSN9I30kfQJ54XQieSN9JH3jcCdhvH//f/9//3//f/9//3//f/9//3//f/9//3//f/9//3/ef7J64mQjfSN9I30jfSR9I30kfSJ9I30jfSJ9YX3jfeJ9430heSN9An0jfQJ9I30ifSJ9An3heOF0I30CfQN5oVySft5//3//f/9//3//f/9//3//f/9//3//f/9//3//f/9//3//f/9//3//f/9//3//f/9/AAD/f/9//3//f/9//3//f/9//3//f/9//3//f/9//3//f/9//3//f/9//3//f7t/iGkDdSN9RH0jfSN9Q30jfSN9Q30jfUJ9xH0DfuN9Yn0jfUR9I31EfSN9JH0DfQJ5I3lEfSR9BHnDXHp//3//f/9//3//f/9//3//f/9//3//f/9//3//f95/3H+qaQNtRH1EfSN9RH0jfUR9JH1DfSJ9Q31CfcN94n0EfoJ9Qn0jfSN9I30kfSN9I30ifQN94XQjfSN9I33BaEhhvH//f/9//3//f/9//3//f/9//3//f/9//3//f/9//3//f/9//3//f/9//3//f/9//3//fwAA/3//f/9//3//f/9//3//f/9//3//f/9//3//f/9//3//f/9//3//f/9//3/df9J+42gjfSN9RH0jfSN9Q30jfSJ9I30jfaR94n0DfmJ9Q30jfUR9I31EfSN9I30CdSN5RH0kfSR9oVyTdv5//3//f/9//3//f/9//3//f/9//3//f/9//3/+fzd/JGEkdUR9I31EfSN9RH0kfUR9I31DfSJ9Yn3DfeN9w31ifSJ9I30jfSR9JH0jfQJ9An3ieAJ5In0jfQN5wmC0ft5//3//f/9//3//f/9//3//f/9//3//f/9//3//f/9//3//f/9//3//f/9//3//f/9//38AAP9//3//f/9//3//f/9//3//f/9//3//f/9//3//f/9//3//f/9//3//f/9//3+7f4hxA3lEfUR9I30jfSR9RH1DfUN9RH1ifQR+A37EfWJ9RH0kfUR9Q31EfSN9I3kjdUN9Q31kfcFk7Wndf/9//3//f/9//3//f/9//3//f/9//3//f/9//n9wfgNtZX1EfUV9RH1EfUR9RH1DfUR9Q31DfYN9BH7jfYN9Qn0jfSN9RH0jfSN9I31DfQF9An0DfSN9RH3DbEhpvH/+f/9//3//f/9//3//f/9//3//f/9//3//f/9//3//f/9//3//f/9//3//f/9//3//f/9/AAD/f/9//3//f/9//3//f/9//3//f/9//3//f/9//3//f/9//3//f/9//3//f/97/n+zfgRtJH0jfSN9RH0jfSR9I31EfUN9Qn3DfQR+w31ieUR9RX1EfUR9Q31EfSN1InVDeWR9Q30CbSZdvH/ef/9//3//f/9//3//f/9//3//f/9//3//f7t/Z3EjeUR9RX1FfUV9Q31DfSN9RH1DfUN9QnnEfeR95H1BeUN9An0jfSN9Q30ifUN9In0ifQJ5I30CfSR5o1jUfv1//3//f/9//3//f/9//3//f/9//3//f/9//3//f/9//3//f/9//3//f/9//3//f/9//3//fwAA/3//f/9//3//f/9//3//f/9//3//f/9//3//f/9//3//f/9//3//f/9//3//f/9/3H/KbSN1I31FfUR9RX0jfUR9RH1EfUN9pH3kfQR+gnlkfUV9RH1EfWR9RH1EfSN1ZX1EfWV9JHXDWBd/3n//f/9//3//f/9//3//f/9//3//f/9//n8WfwRtJH1EfUV9Zn1FfUR9Q31EfUR9ZH1CfYN95X3lfaN9Q31DfSR9I31EfSN9Q30jfSN9AnkifSN9RX3CZKxpvX//f/9//3//f/9//3//f/9//3//f/9//3//f/9//3//f/9//3//f/9//3//f/9//3//f/9//38AAP9//3//f/9//3//f/9//3//f/9//3//f/9//3//f/9//3//f/9//3//f/9//3//f95/Nn8DaSR9JH1EfUR9RH1DfUR9Q31kfWJ5xH0EfsN9Q31FfUR9ZH1EfWR9RH0keSN5ZX1EfWZ9olwPet5//3//f/9//3//f/9//3//f/9//3//f9x/DXbibGV9RH1EfUV9RX1DfUR9RH1EfUN9Q32CfeV9xH1ifUN9RH0kfSR9I31DfUN9I30CeQJ5I31EfeNw5GAXf/9//3//f/9//3//f/9//3//f/9//3//f/9//3//f/9//3//f/9//3//f/9//3//f/9//3//f/9/AAD/f/9//3//f/9//3//f/9//3//f/9//3//f/9//3//f/9//3//f/9//3//f/9//3//f91/DX4DbWZ9RH1lfUR9ZH1EfWR9ZH1kfYR9BX7kfWR9RX1lfWR9ZX1kfWZ9RH0keWZ9ZX1lfQNtJl28f/9//3//f/9//3//f/9//3//f/9/3X94fyVlZXlEfWR9Q31kfUR9ZH1kfWV9RH1FfWN95H3jfaR9Q31lfUR9RX1EfUR9Q31jfSJ9I30kfUV9JHnCYA52/n//f/9//3//f/9//3//f/9//3//f/9//3//f/9//3//f/9//3//f/9//3//f/9//3//f/9//3//fwAA/3//f/9//3//f/9//3//f/9//3//f/9//3//f/9//3//f/9//3//f/9//3//f/9//3/+f1h/R2kkdWV9RH1kfUR9RX1EfUR9RH1jfeR9BX5jfWV9RH1lfUR9ZX1lfUV9I3lFfUV9ZX1EdcJY9X7+f/9//3//f/9//3//f/5//n/+f9x/Dn4EbUV9ZX0jeSR9RH1lfUR9ZX1GfWZ9RX2EfeR95H1CfUV9RH1lfSR9RH1EfUN9In0jfQN5RX0kfeNsRl2af/5//3//f/9//3//f/9//3//f/9//3//f/9//3//f/9//3//f/9//3//f/9//3//f/9//3//f/9//38AAP9//3//f/9//3//f/9//3//f/9//3//f/9//3//f/9//3//f/9//3//f/9//3//f/9//n/+f9N+BGlEfWR9ZH1lfUR9ZX1lfWV9ZH3EfeV9xX1kfWV9ZX1lfWV9ZX1FfWV9RHllfWV9hn3BXA1u3H//f/9//3//f/9//3//f91/WX8OdsRgQFxgYCBcQFwgWEBcQFhgXGBgo2jkcEZ9x30HfoN9RH1lfWV9RH1kfUN9ZH1EfUN9I31FfUV9JX3CXBV/3X//f/9//3//f/9//3//f/9//3//f/9//3//f/9//3//f/9//3//f/9//3//f/9//3//f/9//3//f/9/AAD/f/9//3//f/9//3//f/9//3//f/9//3//f/9//3//f/9//3//f/9//3//f/9//3//f/5//3+8f4ltA3FEfWV9RH1lfWR9ZH1EfWV9g33lfeV9hHllfWV9RX1lfWV9ZX1FfUV9Zn1mfWV9JXHlWFh/en+8f7x/3n/df71/9n6LYYNIglRAWEBgQFxAXCBcQVxAWEBcIFhAWCBYIFhAXIBkAnFkeWZ9RX0kfWV9Q31kfUR9RH0jeUV9JH1GfcJg7HG7f/9//3//f/9//3//f/9//3//f/9//3//f/9//3//f/9//3//f/9//3//f/9//3//f/9//3//f/9//3//fwAA/3//f/9//3//f/9//3//f/9//3//f/9//3//f/9//3//f/9//3//f/9//3//f/9//3//f/9//n83fyZpRXllfYZ9ZX2FfWV9ZX1lfYR9pX0HfqR9hn1mfWZ9ZX2GfUV9JH3icMNwoWyAaIBkgmCDXMVc5lwHXShhi21JZYNUYVRhXGFcYWBAYGBgQFxhYEBcYFxAWGBcQFxAXCBYQFhAWCBYYFzjbGZ9Zn1EfWV9ZH1kfUR9RH1FfUV9A21HYXl//3//f/9//3//f/9//3//f/9//3//f/9//3//f/9//3//f/9//3//f/9//3//f/9//3//f/9//3//f/9//38AAP9//3//f/9//3//f/9//3//f/9//3//f/9//3//f/9//3//f/9//3//e/9//3//f/9//3//f/9/vH+RfuNkZX1lfYV9hX2FfWV9ZX1lfYR9xn3nfWV9Zn0kfQJ1gGRAYGBkQGBAYGBkYGRgZEBggmhAYIJkYWBhYEFcQVxAYGBkQGBgYEBgYWRgYGBgQFxAXEBYYFxAWEBcQFxAXCBYQFwgWEBYIFRAWOJwZn1EfWV9RH1EfSR9Zn0EdeNg9X7+f/9//3//f/9//3//f/9//3//f/9//3//f/9//3//f/9//3//f/9//3//f/9//3//f/9//3//f/9//3//f/9/AAD/f/9//3//f/9//3//f/9//3//f/9//3//f/9//3//f/9//3//f/9//3//f/9//3//f/9//3//f/9/vH+qbQNphn2FfWV9hn2nfWZ9hn1lfaZ9x30jdYBoYGBgZIBoYGSAbIBogGiBaIFogWiBaGBkgWxhaGFoYWiCaEFkYWhgZGBkYGRhZGFgYGBgXGBkYGBgYGBgYGBAYEFgQFxAXCBcQWAgWEBcQFggWIFkZ31mfUR9ZH2FfUR542Quet1//3//f/9//3//f/9//3//f/9//3//f/9//3//f/9//3//f/9//3//f/9//3//f/9//3//f/9//3//f/9//3//fwAA/3//f/9//3//f/9//3//f/9//3//f/9//3//f/9//3//f/9//3//f/9//3//f/9//3//f/9//3//f/5/N39GYSRxhn1lfYZ9ZX2GfWZ9Zn3gbIBgQGBgZGBogGiAaKFsYGiAbIBogGiBaGBoYGSAbGBkYGRgaGBoQGSBbGBkYGhgZGBkQGBgYEBgYGRAZEBkQFxgYEBgQGAgXEBcIFxAYCBcQFwgWCBYIFggVEBYRnlmfWV9ZH3iZIlpu3//f/9//3//f/9//3//f/9//3//f/9//3//f/9//3//f/9//3//f/9//3//f/9//3//f/9//3//f/9//3//f/9//38AAP9//3//f/9//3//f/9//3//f/9//3//f/9//3//f/9//3//f/9//3//f/9//3//f/9//3//f/9//3//f/1/sn4DaSR9h32Gfad9h30DeWBkYGRgZMJ0gGyAcIBwonCAbIBsgGyAbGBsgXCAbIBsgGigaIBogGiAaIFsYGSBaGBkYWhgZIBkYGBhZEFkYGhAZGBkYGBhZEBgYGBAXEBcQFxAXEBcQVwgXEBcIFQgWEBcRn1mfQNxRWV6f/5//3//f/9//3//f/9//3//f/9//3//f/9//3//f/9//3//f/9//3//f/9//3//f/9//3//f/9//3//f/9//3//f/9/AAD/f/9//3//f/9//3//f/9//3//f/9//3//f/9//3//f/9//3//f/9//3//f/9//3//f/9//3//f/9//3/+f7x/qnEEcWd9h30keYBkYGSAaIBsoXCAbIBwgHCAcGBsgXCAcIBsYHCBcGBsgGyAbIBsgGiAaIBogGxgaIBoYGSAaGBoYGhgZIBkQGRBaCBkYGhAYGBgQGBAYEBcQGBAXGBgQFxAXCBcQFwgWEBYIFQgWGBgJXHkYPR+3X//f/9//3//f/9//3//f/9//3//f/9//3//f/9//3//f/9//3//f/9//3//f/9//3//f/9//3//f/9//3//f/9//3//fwAA/3//f/9//3//f/9//3//f/9//3//f/9//3//f/9//3//f/9//3//f/9//3//f/9//3//f/9//3//f/9//3//f5t/aGUFceN0gGiAZKBsoHCBdIB0oXCAcKB0gHCBdIBwoXSAcIBwYGyBcIBsgGyAbKFsgGiAbIBogGxgaIBsYGiBbIBogGhgZGBoYGhhaEBkYWRhZEBgQGBhZEBgYWRAYGBgQFxAYCBcQFxAWEFYIFhAWIJU1H7df/9//3//f/9//3//f/9//3//f/9//3//f/9//3//f/9//3//f/9//3//f/9//3//f/9//3//f/9//3//f/9//3//f/9//38AAP9//3//f/9//3//f/9//3//f/9//3//f/9//3//f/9//3//f/9//3//f/9//3//f/9//3//f/9//3//f/9//3+8f7N+gWBgaGBowHChcIBwgHSAdIBwoHCAcIB0gHSAdIBwgHCAcIBwgGyAbIBsgGyAaIBsgGiAbIBogGxgaIBsYGRgZGBkgGhgZIBoYGRgZGBgQGBhZGFkIFxgYEBgQGRAXEBgIFxAYCBcQFwgWEBYIFRBTJR63n//f/9//3//f/9//3//f/9//3//f/9//3//f/9//3//f/9//3//f/9//3//f/9//3//f/9//3//f/9//3//f/9//3//f/9/AAD/f/9//3//f/9//3//f/9//3//f/9//3//f/9//3//f/9//3//f/9//3//f/9//3//f/9//3//f/9//3//f/5/WX9HaYFogHCgdIBsoXShdKF0gHSgdKBwoHSAdKF0oHCgcIBwoXSAcKBwgHCgdKBw4XjgeCJ9In1DfUN9Y31DfUR9Q3kieeBwwGiAZIBkYGRgZGBkYGRAZGFkYGCAZEBgYGBAYEBgQFxAXEBYQVxAXEBcQFQoWb1//3//f/9//3//f/9//3//f/9//3//f/9//3//f/9//3//f/9//3//f/9//3//f/9//3//f/9//3//f/9//3//f/9//3//fwAA/3//f/9//3//f/9//3//f/9//3//f/9//3//f/9//3//f/9//3//f/9//3//f/9//3//f/9//3//f/9/3X+af2hhgVyhcKB0oHTBdIBwoHSAdKB0oHCgcKB0oHSgcKBwoHCgcIBwoHSgdOF84XwCfSJ9Qn0hfUJ9QX1ifWJ9g32DfYR9Y32EfYR9hH0BdaBoYGCAZGBgYGRAYEBgYGBgYEBgQWBAXEBgQFxAXCBYQFwgXEBUYky1ft9//3//f/9//3//f/9//3//f/9//3//f/9//3//f/9//3//f/9//3//f/9//3//f/9//3//f/9//3//f/9//3//f/9//38AAP9//3//f/9//3//f/9//3//f/9//3//f/9//3//f/9//3//f/9//3//f/9//3//f/9//3//f/9//3/+f7t/qmWiXMFsoXSgeKB4gHTBeIB0wXigdMB0oHSheKB0oHSgcKB0oHTAeOB8AX0BfSJ9IX0ifSF9Qn1BfWJ9Qn1ifWJ9g32DfaR9g32kfaR9xX2lfYV9wGiAZGBgYGRgZGBkQGBgYEBgYGBAYEFgQFxBXEBYQFxAWEJYbGnff/9//3//f/9//3//f/9//3//f/9//3//f/9//3//f/9//3//f/9//3//f/9//3//f/9//3//f/9//3//f/9//3//f/9/AAD/f/9//3//f/9//3//f/9//3//f/9//3//f/9//3//f/9//3//f/9//3//f/9//3//f/9//3//f/9/3X/sbaFcoWzBdKB4oHigeKB4oHSheKB0oHSgdKF0oHSgeKBwwHSgdMB84XwBfQB9AX0AfQF9AX0ifSJ9Q31CfWN9Y31jfWN9hH2EfaR9g32jfaN9xH2kfeZ9Y3nAaIBgYGBAYGFkQGBgYEBgQGQgYEFgQFxAXEBYQFwAWKVUnn//f/9//3//f/9//3//f/9//3//f/9//3//f/9//3//f/9//3//f/9//3//f/9//3//f/9//3//f/9//3//f/9//3//fwAA/3//f/9//3//f/9//3//f/9//3//f/9//3//f/9//3//f/9//3//f/9//3//f/9//3//f/9//3/+f/V+xGCgbMB0oHSgeMB4oHiheMB4oHjAeKB0wXigeKF4oHjAeMB44XzgfOF84HwBfQB9In0ifSJ9AX3heMB0wHCgcMBwwHDhcOF0Q31kfYV9hH2lfaN9xH3EfeV9xn0jdYBkYGhAZGBkYGBgZEBkQWBAYEFgQFxAXEBcIFxiTFt//3//f/9//3//f/9//3//f/9//3//f/9//3//f/9//3//f/9//3//f/9//3//f/9//3//f/9//3//f/9//3//f/9//38AAP9//3//f/9//3//f/9//3//f/9//3//f/9//3//f/9//3//f/9//3//f/9//3//f/9//3//f/9/en8nXYFkoXigeMB8oHSgeKB4oHigeMB4oHjAeKB4oHigeKB8oHjAfMB8wXzAfOF84XwBfcB4oHSAcKBwgGygcIBsoHCAbIBsgGiAaGBkgGigaAJ1ZH3FfcR95H3EfcV9532FfaBoYGRgYGBkQGBAZEBgQWBAYEBgQFxgXCBcQUzWdv9//3//f/9//3//f/9//3//f/9//3//f/9//3//f/9//3//f/9//3//f/9//3//f/9//3//f/9//3//f/9//3//f/9/AAD/f/9//3//f/9//3//f/9//3//f/9//3//f/9//3//f/9//3//f/9//3//f/9//3//f/9//3/efw92omDCdKB4wHzAeMF4oHjBfKB8wHygeMB8wHjBfKB4wHygfMB8wHzBfMF84XzBfMB8oHSgdIBwoHSgcKB0gHChcIBwgHCAbKBsgGiAbIBogGxgZKBs4WylfcV95X3FfcV9xn3GfcBoYGBgYGFkQGBhZEBgYGBAXGBgQFxAXEFM1Xb/f/9//3//f/9//3//f/9//3//f/9//3//f/9//3//f/9//3//f/9//3//f/9//3//f/9//3//f/9//3//f/9//3//fwAA/3//f/9//3//f/9//3//f/9//3//f/9//3//f/9//3//f/9//3//f/9//3//f/9//3//f/9/e3+jXKFwwXjAfMB4wHigeMF8oHjBfMB8wHygeMB8oHjAeKB0wHigfMF8wXzBfKB4wHigdKB0oHSgdIBwoHCAcKBwgHCAcIBsgGyAbIBoYGiAbGBoYGhgaIBoYGABcaV9xX3FfeV9xH3mfQJxYGBAYGFkQGRgZEBgYGBAWEBgQFxBUNV+/n/+f/9//3//f/9//3//f/9//3//f/9//3//f/9//3//f/9//3//f/9//3//f/9//3//f/9//3//f/9//3//f/9//38AAP9//3//f/9//3//f/9//3//f/9//3//f/9//3//f/9//3//f/9//3//f/9//3//f/9//3//fw9uoWTBfMF8wHjgfMB4wXzBfMF8wHzgfMB84HzAeMB8oHjAeMB4wXzAfMB8wHjAeKB0wHSgdMF0oHCgdKBwoXSgcKBwgGygcIBsoGyAbKBsgGiBbGFsgWxgaIBoYGDAaGR95n3lfQR+5H3mfeFsgWhAYGBoQGRgZGBgYGBAXGBgIFCLafZ+3n/+f/9//3//f/9//3//f/9//3//f/9//3//f/9//3//f/9//3//f/9//3//f/9//3//f/9//3//f/9//3//f/9/AAD/f/9//3//f/9//3//f/9//3//f/9//3//f/9//3//f/9//3//f/9//3//f/9//3//f/9/e38nYaFs4XzAeOB8wHzAfMB8wXzAfMB8wHzAfMB8wHygdMB4oHTAeKB4wHzAeMB4oHTAdKB0wXSgcKBwoHCgcKBwoHCgbKBsgGigbIBooGyAaIBoYGSAaGBoYWhgZGBkYGCAYEJ1xX3kfeV95X3nfcFsYGRAZEBkYGBAYEBgYWAgXGFcQUyDSChVtHq9f/9//3//f/9//3//f/9//3//f/9//3//f/9//3//f/9//3//f/9//3//f/9//3//f/9//3//f/9//3//fwAA/3//f/9//3//f/9//3//f/9//3//f/9//3//f/9//3//f/9//3//f/9//3//f/9//3/ef9V+w2DhdMB44XzgfOB8wHzhfMF8wXzAfOB84HzBfKB4oHSgdMB4wHjAfMB4wHjAeMB0oHDBdMFwwnDBcMFwoXDBcKBswXChbMFsoWyhbIFsoWiAZKFogGSBaIFkgWiAaIBogGRgXCJxxn3lfeV9xX3HfYBkgGhgaEBkQGBhYEBgQGBAYGFcQVRiUGJIzWV7f/5//3//f/9//3//f/9//3//f/9//3//f/9//3//f/9//3//f/9//3//f/9//3//f/9//3//f/9//38AAP9//3//f/9//3//f/9//3//f/9//3//f/9//3//f/9//3//f/9//3//f/9//3//f/9/3n/tdaBk4XjgfMB84HzAfMB8wHzhfMB84HzgfOB8oHSgdIB0oHSgeMB4wHjAeMB4wHRgaEBkQGBAYEBcYGBAXGBgQGBgYEBcYGBAXGBgQGBgYEBcYGBgXGBgYFxgYGBgYGRAYIBkYGCAYCN1xn3EfeR95n2EfWBgYGRAZGFkQGBhYEBgQGBAXEBcIFhiWEFISVV6f/9//n//f/9//3//f/9//3//f/9//3//f/9//3//f/9//3//f/9//3//f/9//3//f/9//3//f/9/AAD/f/9//3//f/9//3//f/9//3//f/9//3//f/9//3//f/9//3//f/9//3//f/9//3//f91/iW3BcOB84HzhfOB84HzgfOF8wHzgfOB8AX3AeKB0gHShdKB4wXzAfOF8wHjhfKB0YGggYEBcQFxhXIFggGBgXIBgYGCAYGBggWBgYGBgYFyAYGBcYFxAWGBcYFxgYIFkgWhgZIBkYGCAYGR55X3DfeZ9xn0BcWBgYGRgZGBgYGBgYEBgQGBAYEBcQFhBWEJMSlmcf/9//3//f/9//3//f/9//3//f/9//3//f/9//3//f/9//3//f/9//3//f/9//3//f/9//3//fwAA/3//f/9//3//f/9//3//f/9//3//f/9//3//f/9//3//f/9//3//f/9//3//f/9//3/dfwRhwHTgfOF8wHzhfOB84HzgfOB84HwBfcB4oHSAcKB0gHSgeKB8wXzAfMB8wHjifKF0oXCBaGBkQFxAXGBcgGCAXIBgYFyAYGBgYWBgXIBgYFxgXGBcgGCAYIFkgGSAaGBkYGRgYIBkYGCgZKR9xX3EfeZ9pX2gZGBgYGRgYEBgQGBgZEBgQGBAXEBcQFxBVEJIMXLef/9//3//f/9//3//f/9//3//f/9//3//f/9//3//f/9//3//f/9//3//f/9//3//f/9//38AAP9//3//f/9//3//f/9//3//f/9//3//f/9//3//f/9//3//f/9//3//f/9//3//f/9/mX/iYOF4An3gfAF94HwBfQB9AH0AfQF9AX3heIBsoHCgcKB0wHjhfOF84HzAfOF8wXzBfMB4wXjBeMF0oGhgYGBcgGCAYIBggGCBYIBggGBgXGBggGSAaIBooWyAaIBogGiBaIBkgGRgYIBkgGDAaKZ9xX2kfcZ9InGAZGBgYGRgZGBkQGBBZEBgYGBAXEBcQVhBVKRMen//f/9//3//f/9//3//f/9//3//f/9//3//f/9//3//f/9//3//f/9//3//f/9//3//f/9/AAD/f/9//3//f/9//3//f/9//3//f/9//3//f/9//3//f/9//3//f/9//3//f/9//3/+f3h/wWDgeOF8AX3hfAF94HwBfeB8AH3gfOF8oHCAcIBsgHCgdAJ9wHjgeOB84HzAeMB4wHjBfMB4wHigdMF0wXCAZEBcYFyAYIBgYFyAYEBYgGCgaKFsgGyAbIBsgGxgaIBoYGSBaGBkgGRgYGBgYFxEdaV9xH2kfaR9gGCAZEBgYGRAZEBkQGBAYEBcYFwgWEFcIFhiUFFu/n//f/9//3//f/9//3//f/9//3//f/9//3//f/9//3//f/9//3//f/9//3//f/9//3//fwAA/3//f/9//3//f/9//3//f/9//3//f/9//3//f/9//3//f/9//3//f/9//3//f/9//383f8JgAn0BfQB9In0AfSF9AH0hfQF9An3AeIBwgGygcIBw4XjhfOF84XgBfcB44HzgeOF8wHjheMF04XjBdMF0wXCgbGBggGSAYIFgYFyAZKFooWyAaKFsgGiAbIBogWyBaIFoYGiBaGBkgGRgYGBgoGSmfaR9xH3FfQJxYGBgZGBkYWhAZGFkQGBgYEBcQGBAXEFcQVBJVd1//3//f/9//3//f/9//3//f/9//3//f/9//3//f/9//3//f/9//3//f/9//3//f/9//38AAP9//3//f/9//3//f/9//3//f/9//3//f/9//3//f/9//3//f/9//3//f/9//3//f/9/en+iYOJ8AX0hfQB9IX0BfQF9AH0BfQJ9wHRgaIBsgGzAdOF44XzheAJ9wHQBeeF0AnnhdMFwoGjBbKFswXDBcOJ4oWxgZEBggGRgXGBcgWiibKFsoWiAaKBogGShaGBkgWhgZIFoYGRgZGBkgGRgYGBcQ3WlfaR9pH1kfYBgYGRgZEBkYGRAYGBgQFxAYEBgQWAgXEFUhEScf/9//3//f/9//3//f/9//3//f/9//3//f/9//3//f/9//3//f/9//3//f/9//3//f/9/AAD/f/9//3//f/9//3//f/9//3//f/9//3//f/9//3//f/9//3//f/9//3//f/9//3//f3p/42TheCJ9IX0AfSF9IX0hfSF9AX0jfYBsgGyAbKBwwHQCfeF8An3heAJ5A3UDcaBkYFhAVGBYYFhgXGBcoWihbMN0oWxgYGBgYGCBZMNwoWiBaGBgYGBAXGBcQFhgYGBggWSBZIFogGSAZGBggGCAYMBopX2kfaR9pn2gaIBkYGRgZEBkYGRAYGBgQGBBYCBgQGBAVGNIGH//f/9//3//f/9//3//f/9//3//f/9//3//f/9//3//f/9//3//f/9//3//f/9//3//fwAA/3//f/9//3//f/9//3//f/9//3//f/9//3//f/9//3//f/9//3//f/9//3//f/9//3+7f+Nk4nwBfSB9IX0hfQB9IX0hfSJ94nhgbIBsgGyAbAF54HgCfeF4AnkCdcFoQFhgWIBYoVyhXKFcgFyAYEBYYGCibONwYGBgXEBcomihaGBkQFxgXGBcgGCAXIBcQFhgXGBcYGBgYIFkYGSAZGBggGBgXIZ9g32jfYR9AXFgYGBkYGRgZEBgQGRAYEFgIFxAYEBcYVhBSNZ+3n//f/9//3//f/9//3//f/9//3//f/9//3//f/9//3//f/9//3//f/9//3//f/9//38AAP9//3//f/9//3//f/9//3//f/9//3//f/9//3//f/9//3//f/9//3//f/9//3//f/5/eX8EbcB0Qn0gfUJ9IX0hfSF9Qn0ifcF0YGiAbIBsoHACfQF9AXkCeSN54mxgWIBggGChZKBgoGCgYKFkgGChZGBcYGChZKFoQFyAZKFoYGBgXIBggGCAYGBcgFxgXIFcYFhgXGBYgGCAYIFogGSBZGBggGBDeaR9g32lfSJ1gGRgZGBoYGRgZEBgYWRBYEFgQFxgXGBUYkjWfv9//3//f/9//3//f/9//3//f/9//3//f/9//3//f/9//3//f/9//3//f/9//3//f/9/AAD/f/9//3//f/9//3//f/9//3//f/9//3//f/9//3//f/9//3//f/9//3//f/9//n+bf8tpwWQjfSF9QX0hfUJ9IX1CfSF9Q32AbIBsYGiAbMBwIn0BfQF5AnUjdWBYgFihYKFkoGCgZKBgoGCAYKBkgGChZGBYYFyAYEBcgGCAYGBcgGBgXIBgYGCAYGBcgFxgWIBYYFhgWGBcgGBgYGBkYGCAZEBg4XCEfYN9Y31jfWBkgGRgZGBkYGRgZEBgQWBAXEBcQFxgVGFEOH/+f/9//3//f/9//3//f/9//3//f/9//3//f/9//3//f/9//3//f/9//3//f/9//3//fwAA/3//f/9//3//f/9//3//f/9//3//f/9//3//f/9//3//f/9//3//f/9//3//f91/cH7CYCR5Q31CfUF9Qn1CfUJ9QX1CfUN9oGxgaIBogGjhdCJ9IX0BeSN5wWhgVKFcwmChYKFgoGChZKBgoWSAYKFgoWCiYIBYgVxgWIBcYFiAYIBcgGBgYIBgYGBhYGBcgVxgWGBcYFxAWGBcgWRgZIFkYGBgZKBohH2CfYN9Y32AaGBkgGhgZGBkYGRhZEBgYWBAXGBgYFSjSFp//3//f/9//3//f/9//3//f/9//3//f/9//3//f/9//3//f/9//3//f/9//3//f/9//38AAP9//3//f/9//3//f/9//3//f/9//3//f/9//3//f/9//3//f/9//3//f/9//n95fwVhA3FDfUJ9IX1CfUJ9Qn1BfUJ9Qn1DfYBoYGhgaIBoAXUieSF5InkCdaBkYFTCXKFcwVyhXKFgoGChYIBgoWCAXKFcoVyBXGBYYFRgWIBcgFyAYGBcgGBgXGBcYFxhXGBcYFxgWGBcQFhgXIBkgWRgYGBkYGCgaGR9Yn1ifWN9gGSAaGBkYGhAZGBkQGBhZEBcYGBAXGFUxEibf/5//3//f/9//3//f/9//3//f/9//3//f/9//3//f/9//3//f/9//3//f/9//3//f/9/AAD/f/9//3//f/9//3//f/9//3//f/9//3//f/9//3//f/9//3//f/9//3//f/5/kXrCZEN9Y31CfUJ9Qn1jfWN9Yn1CfWN9Q32AaGBogGiAaCN5IXVCeUN5InVgXKFYwlzCXMFcwlyhXMJgoWChYKFgoWCAXKFggGCAXGBUgFyAYIFggFyBYIBcgWBgXIFgYFxhXGBcYVxgXGBcQFiBZIBggWRgYIBkgGRkfWJ9Y31jfaBsYGiAaGBoYGhgZGFoQGRgYEBgQWBBVGpZvX//f/9//3//f/9//3//f/9//3//f/9//3//f/9//3//f/9//3//f/9//3//f/9//3//fwAA/3//f/9//3//f/9//3//f/9//3//f/9//3//f/9//3//f/9//3//f/9//3+7f6plAm1CfUF9Yn1CfWJ9QX1jfUJ9Yn1ifUN9YGRgaGBogGgCdUJ5IXVCeSJ1YFiAWMJcoVzBXKBcwVyhXKFgoVyhYKBcoFyAYKFggFyAXGBcgWCAXIFggFyAXGBcgFxgXGBcYFxhXEBYYFxAWEBYgGCAYGBgYGRgYIBkQ31ifUJ9Y32gbIBoYGRgaGBkYGRAZGBkQGBAYEBcYlAQat5//3//f/9//3//f/9//3//f/9//3//f/9//3//f/9//3//f/9//3//f/9//3//f/9//38AAP9//3//f/9//3//f/9//3//f/9//3//f/9//3//f/9//3//f/9//3//f/9/mn8kXUN1QX2CfWJ9Yn1ifWN9Qn2DfWJ9g31CfYBoYGiBaGBoI3lDeUN5InVDeaBggFTCXMFgwGDBYKBcwWChXMFgoVzBYKBcoWCAXKFggWCBYIFcgWCAXIFggFyAXIBYgFxgWIFcYFhgXGBcQFhAWKFggGCBZGBggGRgZGR9Yn1jfUN9oHCAaGBoYGiAaGBkYGRAZGBkYGBhXGNMGH//f/9//3//f/9//3//f/9//3//f/9//3//f/9//3//f/9//3//f/9//3//f/9//3//f/9/AAD/f/9//3//f/9//3//f/9//3//f/9//3//f/9//3//f/9//3//f/9//3/+fxZ/A2FDdYN9Yn1ifUJ9Yn1ifWJ9Yn1ifWJ9Y31gZGBoYGiAaCJ1QnVDdUN1InXhaEBMwlygXMBgoGDBYKBcwVyhXKFcoVyhYKBcoVyAXIFggVyBXIBcgWCAXIBcYFyAXGBYgFxgWGBYYFhgXCBUYFyBYIFkYGBgYGBgoGhDfUJ9Qn1DfYBsgGxgaGBoYGRgaGBkYGRAYGFgQVQHWZx//3//f/9//3//f/9//3//f/9//3//f/9//3//f/9//3//f/9//3//f/9//3//f/9//3//fwAA/3//f/9//3//f/9//3//f/9//3//f/9//3//f/9//3//f/9//3//f/9/3n/0fuJgZH1jfWN9Yn2DfWJ9gn1hfYN9Yn2DfWN9gGhAZGBoYGQidUJ1Y3lDdUN5I3GgWIBUwVzBXMJgwVzBYKFcwWChXKFgoVyhYIBcoWCAXKFggFyhYGBcgGCAYIFgYFyAXGBcgFxgWIBcQFhgXGBggWSAZIBkYGCAZKBsQ31CfUJ9I32AbIBogWxgaGFoYGSAaGBkYGRgXIJQUHb/f/9//3//f/9//3//f/9//3//f/9//3//f/9//3//f/9//3//f/9//3//f/9//3//f/9//38AAP9//3//f/9//3//f/9//3//f/9//3//f/9//3//f/9//3//f/9//3//f/9/kX4CZWR9Y31ifYN9Yn2jfYJ9gn2CfYN9g32EfYBkYGRAZGBk4XBkeSJ1Q3kidUR14WBgUKFYwlzCWMJcwVzCXKFcoVxgWIBcgVyhYKBcoFyAXIBcgFxgXEBYgFxgXIBgYFyAXGBYgVxgWEBUYFyBZGBkgWRgYIBkYGDBcEJ9Qn0ifSJ9gGyAbGBoYGhgZGBoYGRgZGBkYFijSHp//3//f/9//3//f/9//3//f/9//3//f/9//3//f/9//3//f/9//3//f/9//3//f/9//3//f/9/AAD/f/9//3//f/9//3//f/9//3//f/9//3//f/9//3//f/9//3//f/9//3/+f7N+4mSFfYN9gn2CfYN9g32CfYJ9o32CfaN9hH3BbGBgYGRgYOFsRHlkeUN1Q3lDdWR14WCAVGBQwljCWMJYolSBVGBQgFiAXKJgoVyhXKBcoGCAXKFggVxgWEBYYFhgWIBcYFiBXEBYQFhgXIFkgWSBaGBkgGRgZGBk4XRCfUF9In3heIBwYGyBbGBogGiAZIBkYGBhZGFQMG7+f/9//3//f/9//3//f/9//3//f/9//3//f/9//3//f/9//3//f/9//3//f/9//3//f/9//3//fwAA/3//f/9//3//f/9//3//f/9//3//f/9//3//f/9//3//f/9//3//f/9//n/TfgNlZHmDfYJ9g32CfaN9gn2jfYJ9g32jfaR9AXFgYEBgYGSAZER5InVDeUJ1QnVDdUNxAmmgWGBMYFBgTIBQgVSBVIBYoVyhXKFcgFygXIBcgFyAXIFcgVxgVGBYYFhAWEBYQFRgXGBgomSBZIBkYGSAZGBgYGRgZCN9IX1BfSJ9wHRgbIBsYGyAbGBoYGRgZIFgYFjmVJt//3//f/9//3//f/9//3//f/9//3//f/9//3//f/9//3//f/9//3//f/9//3//f/9//3//f/9//38AAP9//3//f/9//3//f/9//3//f/9//3//f/9//3//f/9//3//f/9//3//f/5/Nn8DYYR5g32jfYN9pH2jfaN9o32jfaN9xH2kfWR9QFxgZGBkgGQjdWR5QnVjdUJxQ3VDdUN1Q3FDcQJpAmkjaeJgYFDBXKFcwWChXKFcoFyhXIFYgVyAWKFgYFiAXKFkoWSAZKFogWihaIFogWiAZIBkgGSBZGBgwXAjfSJ9IX0ifYBwgHCAbIBogGxgbGBogWxhXIJMs37+f/9//3//f/9//3//f/9//3//f/9//3//f/9//3//f/9//3//f/9//3//f/9//3//f/9//3//f/9/AAD/f/9//3//f/9//3//f/9//3//f/9//3//f/9//3//f/9//3//f/9//3//f3h/JF1jdaR9g32jfYN9pH2jfcN9o32jfaN9pH2lfYBgYGBgYEBg4mxkeWJ1YnVidSJtQ3UhcUN1QnFCcSJtI22AWIBUoVjBXKBYoVygWKFcgViiXIBYoVyAWGBYQFjCaKFooWygaKBsgGiAaIBkgGiAZIBkYGRgZAJ5An0BfSJ94XiAcIBsgGyAaGBoYGhhbGBgYVSLYd1//n//f/9//3//f/9//3//f/9//3//f/9//3//f/9//3//f/9//3//f/9//3//f/9//3//f/9//3//fwAA/3//f/9//3//f/9//3//f/9//3//f/9//3//f/9//3//f/9//3//f/9//3+7f2dhY3GEfaR9hH2kfaR9xH3DfcR9w33EfaR9xn3hbGBgQGBgZIBkQ3lidWJ1YnFjdUJxY3UibSJxIm1DcQJpYFChVMJYoVjBXKBYoFygXKFcgVyhXIBYoVxgWEBYgGDBbIBooGyAaKBsgGigaIBogWhgZGBooGwjfeF4In0CfcB0gHCgcIBsgGyAbIFsgmhiWAdZm3/+f/9//3//f/9//3//f/9//3//f/9//3//f/9//3//f/9//3//f/9//3//f/9//3//f/9//3//f/9//38AAP9//3//f/9//3//f/9//3//f/9//3//f/9//3//f/9//3//f/9//3//f/9/3H8MbiJphH2kfaR9o33EfcN9xH2jfcR9xH3EfaR9hH1AXGBgQGBgYOFohHlicWJxQ3FDdUJxQ3FCcUJxIm0jaWBQoVShVMFYoFjBXKBYoFyBWKFcgFiBWIBYgVxAVKFkoWigaKBooGyAaKBoYGSAZGBkgGhgZOF44XwBfQF94nygcKBwgGygcIBsYGhhZGJcpFQXf95//3//f/9//3//f/9//3//f/9//3//f/9//3//f/9//3//f/9//3//f/9//3//f/9//3//f/9//3//f/9/AAD/f/9//3//f/9//3//f/9//3//f/9//3//f/9//3//f/9//3//f/9//3//f/5/034iaYN9xX3EfcR9w33EfcR9xH3EfeR9xH3FfcV94WxAXGBgYGCgZCN1ZHVicWN1Q3FDcUJxQ3VCcUNxI22AWIBQwljBWMFYoVihXKBYolyBWKJYoViBWGBYQFiiZMFooGigaIBkoGiAZKBogGSBaGBooHThfOF8AX0BfcB4oHSAcIBsgGyhbKFoglzEVNV+3n//f/9//3//f/9//3//f/9//3//f/9//3//f/9//3//f/9//3//f/9//3//f/9//3//f/9//3//f/9//3//fwAA/3//f/9//3//f/9//3//f/9//3//f/9//3//f/9//3//f/9//3//f/9//3//f3l/A2GEfaR9xH3DfcN9w33EfeR95H3EfeR9xH3FfWR5QFhAXGBgQFzBaER1ZHVCcUNxQnFjdSJxQnEicURxoVxgUMFYwVihVKFYoFihWIFYoliBVIFUgVhAVGBYwmihZKFooGigaIBkoGiAZIBoYGSAbOF84HzgfOB8wHygdIBwgHCAbKBwgGhgYMRY9n7df/9//3//f/9//3//f/9//3//f/9//3//f/9//3//f/9//3//f/9//3//f/9//3//f/9//3//f/9//3//f/9//38AAP9//3//f/9//3//f/9//3//f/9//3//f/9//3//f/9//3//f/9//3//f/9//3/df8pxI3HlfaJ95H3kfeR95H3kfeR95H3kfeV95X3mfeBoYFxAYGFkQGAjcURxZHVDcWNxQnFDcUJtQ3FDcQNpYFSAVKFYwlyhVMFYoVihWIFYoVihVGBUQFTCZMJooWihaMFsgGSgaKBooGhgZKBswXThfOB84XzAfMB8oHShdIBwoXCAbKBsYFjtbbx//3//f/9//3//f/9//3//f/9//3//f/9//3//f/9//3//f/9//3//f/9//3//f/9//3//f/9//3//f/9//3//f/9/AAD/f/9//3//f/9//3//f/9//3//f/9//3//f/9//3//f/9//3//f/9//3//f/9//n+RfgJhpH3kfcN95H3kfeR95H3kfcN9BX7kfeV95X3GfWBcQFxAYGFkYFwjdUR1ZHFDcUJxQ21DcSFpI20kbQNpYFBgUIBQwlihVKFYoVihWIBUYFBAUIBcwmjCbIBooWiAZKFogGSAZGBkgGygcOF8wHzgfMB8wHygdKB0gHSBdIBwoHCAaIFY7mX+f/9//3//f/9//3//f/9//3//f/9//3//f/9//3//f/9//3//f/9//3//f/9//3//f/9//3//f/9//3//f/9//3//fwAA/3//f/9//3//f/9//3//f/9//3//f/9//3//f/9//3//f/9//3//f/9//3//f/9/mn9GYYN5w33lfeR95H3kfQR+5H0FfuR9BX7lfQV+B35keUBYYWRAYGBggGAkcWR1Q3FCcUNxQm1jcSJtQ20kbQNpgFRgTGBMgFCAUIFUYFBgUGBUwWTiaMJsoGihbKBooWigaKBogGiAbKB04XzAfMB8wHzBfKB4oHSgcKF0gXChcIBwgGyAWDBq/n//f/9//3//f/9//3//f/9//3//f/9//3//f/9//3//f/9//3//f/9//3//f/9//3//f/9//3//f/9//3//f/9//38AAP9//3//f/9//3//f/9//3//f/9//3//f/9//3//f/9//3//f/9//3//f/9//3//f91/kHYBZcR95X3lfeR9BX7kfQV+BH7kfeR9BX7kfeV9530CbUBYQFxgYGBcgFwjbUNxY3FDcUNxIWlCbSNtI20jaSNpwlyhWIBQYFBgUIBYoFzBZMFowWigZMFsoGigaIBooGiAaKBsoHTBeKB4wHygfMB8oHigeKB0oHCAcKFwgHCAcIBsgVSTcv9//3//f/9//3//f/9//3//f/9//3//f/9//3//f/9//3//f/9//3//f/9//3//f/9//3//f/9//3//f/9//3//f/9/AAD/f/9//3//f/9//3//f/9//3//f/9//3//f/9//3//f/9//3//f/9//3//f/9//3//f5l/JGWFfQd+5X0FfuR9BX4FfgV+BX4FfgV+BX4FfgZ+533AZEBYgGBgYGBcgFwDbUNxRHEibWNxQm0ibSJtIm0ibSNtAmkjbQJpAmniaANt4WjhaMBowWjAaMBsoGigbIBooHCgdMF4wHjAfKB8wHygeKF4oHSgdKBwoXCBcKFwgGyBbIJUWn//f/9//3//f/9//3//f/9//3//f/9//3//f/9//3//f/9//3//f/9//3//f/9//3//f/9//3//f/9//3//f/9//3//fwAA/3//f/9//3//f/9//3//f/9//3//f/9//3//f/9//3//f/9//3//f/9//3//f/9//3/cf056A2XnfQZ+BH4EfgV+BX4EfiZ+BX4FfgV+BX4FfuV95n3gaEBYYGBAXGBcYFyhZAJtRHUibSJtIm0jbSJtAm0BbQJt4GjhaOFo4WjAaOFowGjBaMFowGigZKBsgGigcKB0wHigdKB4oHjAfKB4oHigeKF4oHSgdIBwoXCAbKFsYFwGXb1//3//f/9//3//f/9//3//f/9//3//f/9//3//f/9//3//f/9//3//f/9//3//f/9//3//f/9//3//f/9//3//f/9//38AAP9//3//f/9//3//f/9//3//f/9//3//f/9//3//f/9//3//f/9//3//f/9//3//f/9//X96f2dhhXXmfQV+JX4mfiZ+Jn4lfiV+BX4mfgV+JX4lfgV+5n3AaEBcYGBAYGFkYGCAYMBkInEicUNxI2kjbQFpAm0CbQFt4WgDaeJk4mjBaOFowGTBaKFowWygbKBwoHTAeKB4oHigdMF4wHjBeKB4wXigeKB0oHSheIB0oHChaIFYDnL/f/9//3//f/9//3//f/9//3//f/9//3//f/9//3//f/9//3//f/9//3//f/9//3//f/9//3//f/9//3//f/9//3//f/9/AAD/f/9//3//f/9//3//f/9//3//f/9//3//f/9//3//f/9//3//f/9//3//f/9//3//f/9/vX+zfgNhxn0FfiV+BX4mfiV+JX4lfiV+BX4mfiR+JX7jfQZ+x30DcUBcYGBAXGBgQGBgYGBgoGTiaANtA20jcQJt4mzhbAJt4WTiaOFowWjBaMFsoWihbKBsoHCgcKB0gHCgdKB0wHjAdMF4oHjAeKB0oHigdKB0gHShdIBwoWTDUDh//3//f/9//3//f/9//3//f/9//3//f/9//3//f/9//3//f/9//3//f/9//3//f/9//3//f/9//3//f/9//3//f/9//3//fwAA/3//f/9//3//f/9//3//f/9//3//f/9//3//f/9//3//f/9//3//f/9//3//f/9//3//f/9/vH/LcSNpJ34kfiZ+Jn5GfiV+Rn5FfkZ+JX4lfiV+JX4Ffgd+531keYBcYFhgXGBgQGCAaGBkYGCAZKFooWjCbMFo4mzBaOJswWjBbKBooWyAbKFwgXChcIBsoHSgcKB0oHTBfMF84XzAeMB4wXzAeKB0oHigdKF4gXCicIFYDWb9f/9//3//f/9//3//f/9//3//f/9//3//f/9//3//f/9//3//f/9//3//f/9//3//f/9//3//f/9//3//f/9//3//f/9//38AAP9//3//f/9//3//f/9//3//f/9//3//f/9//3//f/9//3//f/9//3//f/9//3//f/9//3//f/9/N39GYYNtJn4lfiV+JX5GfiV+Rn5FfiV+JX4lfgV+JX7kfeV95n3GfQFpgFxAXGBkIGBAZGBkYGRAYGBkYGSAaGBkgGSAZIBogGiAbIBsgHCAbIBwgGyAcIBsoHTAeOB8wHzAfMB4wHzAeKB0oHigeKB0oHSAcKJwgWDEVJp//3//f/9//3//f/9//3//f/9//3//f/9//3//f/9//3//f/9//3//f/9//3//f/9//3//f/9//3//f/9//3//f/9//3//f/9/AAD/f/9//3//f/9//3//f/9//3//f/9//3//f/9//3//f/9//3//f/9//3//f/9//3//f/9//3/ef/1/834jYaZ9SH5GfkZ+RX5mfkZ+Rn4lfkZ+JH4lfgV+BX4FfgZ+5n3mfaR9AXFgYGBgYGBhYGBggWRgZGFoYGhgaGBogGxgbIBsYGiBbGBsgGxgbIBwgHDAeMB44XzgfOB8wHzBfMB8wHjAfKB8oHigeKBwwXShaKJQk3r+f/5//3//f/9//3//f/9//3//f/9//3//f/9//3//f/9//3//f/9//3//f/9//3//f/9//3//f/9//3//f/9//3//f/9//3//fwAA/3//f/9//3//f/9//3//f/9//3//f/9//3//f/9//3//f/9//3//f/9//3//f/9//3//f/9//3/+f/x/LnoDZeZ9Rn5GfkZ+Rn4lfkZ+Rn4lfkV+JH4EfgR+BX7kfeV9xH3lfaV9hn0keaFoYFxgXEBcYGBAZGBoYGhgaEBoYGhgaIBsYGiAbIBswXTheAJ94XwBfeB84HzAfMB8oHzAfKB4oHigeKB4oHTAcKBsgFjMZd1//3//f/9//3//f/9//3//f/9//3//f/9//3//f/9//3//f/9//3//f/9//3//f/9//3//f/9//3//f/9//3//f/9//3//f/9//38AAP9//3//f/9//3//f/9//3//f/9//3//f/9//3//f/9//3//f/9//3//f/9//3//f/9//3//f/9//3/9f7x/DXIiZQZ+R35nfmZ+Zn5GfiV+Rn4lfkV+JH4kfgN+BH4FfuZ9xX3FfaV9pX2lfaV9QnkhdeBs4GygaKBsgGigbKBswHDAcOF4An0jfQJ9An0BfQF94XzhfMB84XzAfMB8wHjAeMB4wHygdMB0oGiiYEhhvH/+f/9//3//f/9//3//f/9//3//f/9//3//f/9//3//f/9//3//f/9//3//f/9//3//f/9//3//f/9//3//f/9//3//f/9//3//f/9/AAD/f/9//3//f/9//3//f/9//3//f/9//3//f/9//3//f/9//3//f/9//3//f/9//3//f/9//3//f/9//3/+f7t/6nEiZQd+aH5GfkZ+JX5GfiZ+Jn4EfiR+A34EfuR95X3EfeZ9xH3EfcN9xH2CfaN9gn2DfWN9hH1kfWR9Q31jfUJ9Qn0ifSJ9AX0BfQF9AX3gfOF8wHzBfMB8wHzAeMB4wHjBeKB0wHTBaIFYBll6f95//3//f/9//3//f/9//3//f/9//3//f/9//3//f/9//3//f/9//3//f/9//3//f/9//3//f/9//3//f/9//3//f/9//3//f/9//3//fwAA/3//f/9//3//f/9//3//f/9//3//f/9//3//f/9//3//f/9//3//f/9//3//f/9//3//f/9//3//f/9//3/+f9x/LW4jYeZ9R35GfkZ+Rn4mfiV+Jn4EfgR+BH4FfuV95H3EfeV9xH3EfaJ9o32jfaR9g32DfWN9Y31ifWN9Q31DfSF9In0hfSF9AH0hfQF9AX3hfOF8wHzAfMB8wHzAfKF8oHjBeKBsolxIXZt//3//f/9//3//f/9//3//f/9//3//f/9//3//f/9//3//f/9//3//f/9//3//f/9//3//f/9//3//f/9//3//f/9//3//f/9//3//f/9//38AAP9//3//f/9//3//f/9//3//f/9//3//f/9//3//f/9//3//f/9//3//f/9//3//f/9//3//f/9//3//f/9//3//f7x/TnZEYaRtJ35HfiZ+Jn4mfgV+BX7kfQV+5H3lfeR95H3DfcN9w33DfaN9o32DfYR9Yn1ifWF9Yn1CfUJ9IX1CfSF9IX0AfSF9AH0AfeB84XzAfMF8wHzAfMB8wHyhfMJ4oWyAWGhhen/ef/9//3//f/9//3//f/9//3//f/9//3//f/9//3//f/9//3//f/9//3//f/9//3//f/9//3//f/9//3//f/9//3//f/9//3//f/9//3//f/9/AAD/f/9//3//f/9//3//f/9//3//f/9//3//f/9//3//f/9//3//f/9//3//f/9//3//f/9//3//f/9//3//f/9//3/+f/1/9H5nZSJl5n0mfiZ+Jn4mfgV+BX7kfQV+5H3lfcR9xH3DfcN9w32kfWN9pX2EfWN9Yn2CfWF9Yn1BfUJ9QX1BfSF9QX0hfQF9AX0BfeF84XzAfOF8wHzAfMF4wniCaKNUDWrcf/5//3//f/9//3//f/9//3//f/9//3//f/9//3//f/9//3//f/9//3//f/9//3//f/9//3//f/9//3//f/9//3//f/9//3//f/9//3//f/9//3//fwAA/3//f/9//3//f/9//3//f/9//3//f/9//3//f/9//3//f/9//3//f/9//3//f/9//3//f/9//3//f/9//3//f/9//3/+f/5/WH/sdQJdY2nmeSd+Bn7mfeV9BX7kfeV9xX3FfaR9xX2kfWN1AWnAYAJxhX1kfWJ9Yn1ifUF9QX1BfUF9IX0hfQF9AX0AfQF94HzhfMB84XygfOF8wXjCcIFg5Vyzfv1/3X//f/9//3//f/9//3//f/9//3//f/9//3//f/9//3//f/9//3//f/9//3//f/9//3//f/9//3//f/9//3//f/9//3//f/9//3//f/9//3//f/9//38AAP9//3//f/9//3//f/9//3//f/9//3//f/9//3//f/9//3//f/9//3//f/9//3//f/9//3//f/9//3//f/9//3//f/9//3/+f/5/3X8Wf8ppJGEiaYV9xn3mfcV95X3lfcV9pH2lfUN5A2kEYettb37jZONwhX2EfWN9QX1ifUF9QX0hfUJ9IX0ifSF9In0AfQB94HzgfOF84nzBcKFkwljsaXh//n//f/9//3//f/9//3//f/9//3//f/9//3//f/9//3//f/9//3//f/9//3//f/9//3//f/9//3//f/9//3//f/9//3//f/9//3//f/9//3//f/9//3//f/9/AAD/f/9//3//f/9//3//f/9//3//f/9//3//f/9//3//f/9//3//f/9//3//f/9//3//f/9//3//f/9//3//f/9//3//f/9//3//f/9/3X+8f/R+DXpEZQJhAmFDaUNpQ2kiaSJl4mBGZQ56N3+7f9t/s34mZeJgZHVDfWN9Qn1CfUJ9In0BfSJ9An0CfeB8AX3gfAF94XTBcKFgoliKaRZ/3H/+f/9//3//f/9//3//f/9//3//f/9//3//f/9//3//f/9//3//f/9//3//f/9//3//f/9//3//f/9//3//f/9//3//f/9//3//f/9//3//f/9//3//f/9//3//fwAA/3//f/9//3//f/9//3//f/9//3//f/9//3//f/9//3//f/9//3//f/9//3//f/9//3//f/9//3//f/9//3//f/9//3//f/9//3//f/9//n//f/1/u382f/R+cHZPci5ukHayejh/vH//f/5//3/+f91/eX/LZeJYAm0idUN9I31DfSN9I30CfQN9An0CfQF9AnXhaKFcwlDMZRd/3n/ff/9//3//f/9//3//f/9//3//f/9//3//f/9//3//f/9//3//f/9//3//f/9//3//f/9//3//f/9//3//f/9//3//f/9//3//f/9//3//f/9//3//f/9//3//f/9//38AAP9//3//f/9//3//f/9//3//f/9//3//f/9//3//f/9//3//f/9//3//f/9//3//f/9//3//f/9//3//f/9//3//f/9//3//f/9//3//f/9//3//f/9//n/df/5/3X/+f91//n//f/9//3//f/9//3//f/5/u38Vf6lpA13CYOJkwWQCbQNx43DBaMFooWShXMNciGlwell/3X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n/df1l/s3oucutpiGFnYUdhiWWraVF21X6bf91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91/3H/bf9t/u3+7f7t/3X/df/5//3//f/9//3//f/9//3//f/9//3//f/9//3//f/9//3//f/9//3//f/9//3//f/9//3//f/9//3//f/9//3//f/9//3//f/9//3//f/9//3//f/9//3//f/9//3//f/9//3//f/9//3//f/9//38AACIAAAAMAAAA/////0YAAAAUAAAACAAAAEdESUMDAAAAIgAAAAwAAAD/////IgAAAAwAAAD/////JQAAAAwAAAANAACAKAAAAAwAAAAEAAAAIgAAAAwAAAD/////IgAAAAwAAAD+////JwAAABgAAAAEAAAAAAAAAP///wAAAAAAJQAAAAwAAAAEAAAATAAAAGQAAAAAAAAAUAAAAP8AAAB8AAAAAAAAAFAAAAAAAQAALQAAACEA8AAAAAAAAAAAAAAAgD8AAAAAAAAAAAAAgD8AAAAAAAAAAAAAAAAAAAAAAAAAAAAAAAAAAAAAAAAAACUAAAAMAAAAAAAAgCgAAAAMAAAABAAAACcAAAAYAAAABAAAAAAAAAD///8AAAAAACUAAAAMAAAABAAAAEwAAABkAAAACQAAAFAAAAD2AAAAXAAAAAkAAABQAAAA7gAAAA0AAAAhAPAAAAAAAAAAAAAAAIA/AAAAAAAAAAAAAIA/AAAAAAAAAAAAAAAAAAAAAAAAAAAAAAAAAAAAAAAAAAAlAAAADAAAAAAAAIAoAAAADAAAAAQAAAAlAAAADAAAAAEAAAAYAAAADAAAAAAAAAISAAAADAAAAAEAAAAeAAAAGAAAAAkAAABQAAAA9wAAAF0AAAAlAAAADAAAAAEAAABUAAAAwAAAAAoAAABQAAAAcgAAAFwAAAABAAAAVRXZQXsJ2UEKAAAAUAAAABMAAABMAAAAAAAAAAAAAAAAAAAA//////////90AAAASQBuAGcALgAgAE8AbgBkAFkBZQBqACAAUwBlAG0AZQByAOEAawAAAAMAAAAHAAAABwAAAAMAAAADAAAACQAAAAcAAAAHAAAABAAAAAYAAAADAAAAAwAAAAYAAAAGAAAACQAAAAYAAAAEAAAABgAAAAYAAABLAAAAQAAAADAAAAAFAAAAIAAAAAEAAAABAAAAEAAAAAAAAAAAAAAAAAEAAIAAAAAAAAAAAAAAAAABAACAAAAAJQAAAAwAAAACAAAAJwAAABgAAAAEAAAAAAAAAP///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B8AAAACQAAAGAAAAAzAAAAbAAAAAEAAABVFdlBewnZQQoAAABgAAAACAAAAEwAAAAAAAAAAAAAAAAAAAD//////////1wAAABqAGUAZABuAGEAdABlAGwAAwAAAAYAAAAHAAAABwAAAAYAAAAEAAAABgAAAAMAAABLAAAAQAAAADAAAAAFAAAAIAAAAAEAAAABAAAAEAAAAAAAAAAAAAAAAAEAAIAAAAAAAAAAAAAAAAABAACAAAAAJQAAAAwAAAACAAAAJwAAABgAAAAEAAAAAAAAAP///wAAAAAAJQAAAAwAAAAEAAAATAAAAGQAAAAJAAAAcAAAALQAAAB8AAAACQAAAHAAAACsAAAADQAAACEA8AAAAAAAAAAAAAAAgD8AAAAAAAAAAAAAgD8AAAAAAAAAAAAAAAAAAAAAAAAAAAAAAAAAAAAAAAAAACUAAAAMAAAAAAAAgCgAAAAMAAAABAAAACUAAAAMAAAAAQAAABgAAAAMAAAAAAAAAhIAAAAMAAAAAQAAABYAAAAMAAAAAAAAAFQAAAAMAQAACgAAAHAAAACzAAAAfAAAAAEAAABVFdlBewnZQQoAAABwAAAAIAAAAEwAAAAEAAAACQAAAHAAAAC1AAAAfQAAAIwAAABQAG8AZABlAHAAcwBhAGwAKABhACkAOgAgAEkAbgBnAC4AIABPAG4AZABZAWUAagAgAFMAZQBtAGUAcgDhAGsABgAAAAcAAAAHAAAABgAAAAcAAAAFAAAABgAAAAMAAAADAAAABgAAAAMAAAADAAAAAwAAAAMAAAAHAAAABwAAAAMAAAADAAAACQAAAAcAAAAHAAAABAAAAAYAAAADAAAAAwAAAAYAAAAGAAAACQAAAAYAAAAEAAAABgAAAAYAAAAWAAAADAAAAAAAAAAlAAAADAAAAAIAAAAOAAAAFAAAAAAAAAAQAAAAFAAAAA==</Object>
  <Object Id="idInvalidSigLnImg">AQAAAGwAAAAAAAAAAAAAAP8AAAB/AAAAAAAAAAAAAAAjGwAAkQ0AACBFTUYAAAEAuJ8AANQAAAAFAAAAAAAAAAAAAAAAAAAAgAcAADgEAAAJAgAAJQEAAAAAAAAAAAAAAAAAACjzBwCIe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rQAQAAAAcKDQcKDQcJDQ4WMShFrjFU1TJV1gECBAIDBAECBQoRKyZBowsTMQAAAAAAfqbJd6PIeqDCQFZ4JTd0Lk/HMVPSGy5uFiE4GypVJ0KnHjN9AAABAAAAAACcz+7S6ffb7fnC0t1haH0hMm8aLXIuT8ggOIwoRKslP58cK08AAAEAAAAAAMHg9P///////////+bm5k9SXjw/SzBRzTFU0y1NwSAyVzFGXwEBAgAACA8mnM/u69/SvI9jt4tgjIR9FBosDBEjMVTUMlXWMVPRKUSeDxk4AAAAAAAAAADT6ff///////+Tk5MjK0krSbkvUcsuT8YVJFoTIFIrSbgtTcEQHEcAAAAAAJzP7vT6/bTa8kRleixHhy1Nwi5PxiQtTnBwcJKSki81SRwtZAgOIwAAAAAAweD02+35gsLqZ5q6Jz1jNEJyOUZ4qamp+/v7////wdPeVnCJAQECAAAAAACv1/Ho8/ubzu6CwuqMudS3u769vb3////////////L5fZymsABAgMAAAAAAK/X8fz9/uLx+snk9uTy+vz9/v///////////////8vl9nKawAECAwAAAAAAotHvtdryxOL1xOL1tdry0+r32+350+r3tdryxOL1pdPvc5rAAQIDAAAAAABpj7ZnjrZqj7Zqj7ZnjrZtkbdukrdtkbdnjrZqj7ZojrZ3rdUCAwQAAAAAAAAAAAAAAAAAAAAAAAAAAAAAAAAAAAAAAAAAAAAAAAAAAAAAAAAAAAAAJwAAABgAAAABAAAAAAAAAP///wAAAAAAJQAAAAwAAAABAAAATAAAAGQAAAAiAAAABAAAAHgAAAAQAAAAIgAAAAQAAABXAAAADQAAACEA8AAAAAAAAAAAAAAAgD8AAAAAAAAAAAAAgD8AAAAAAAAAAAAAAAAAAAAAAAAAAAAAAAAAAAAAAAAAACUAAAAMAAAAAAAAgCgAAAAMAAAAAQAAAFIAAABwAQAAAQAAAPX///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BAAAAGAAAAAwAAAD/AAACEgAAAAwAAAABAAAAHgAAABgAAAAiAAAABAAAAHkAAAARAAAAJQAAAAwAAAABAAAAVAAAAKgAAAAjAAAABAAAAHcAAAAQAAAAAQAAAFUV2UF7CdlBIwAAAAQAAAAPAAAATAAAAAAAAAAAAAAAAAAAAP//////////bAAAAE4AZQBwAGwAYQB0AG4A/QAgAHAAbwBkAHAAaQBzAPkUCAAAAAYAAAAHAAAAAwAAAAYAAAAEAAAABwAAAAUAAAADAAAABwAAAAcAAAAHAAAABwAAAAMAAAAFAAAASwAAAEAAAAAwAAAABQAAACAAAAABAAAAAQAAABAAAAAAAAAAAAAAAAABAACAAAAAAAAAAAAAAAAAAQAAgAAAAFIAAABwAQAAAgAAABAAAAAHAAAAAAAAAAAAAAC8AgAAAAAA7g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ISAAAADAAAAAEAAAAWAAAADAAAAAgAAABUAAAAVAAAAAoAAAAnAAAAHgAAAEoAAAABAAAAVRXZQXsJ2U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BYSuD4AAAAAAAAAAAoIuD4AACRCAADIQSQAAAAkAAAAFhK4PgAAAAAAAAAACgi4PgAAJEIAAMhBBAAAAHMAAAAMAAAAAAAAAA0AAAAQAAAAKQAAABkAAABSAAAAcAEAAAQAAAAQAAAABwAAAAAAAAAAAAAAvAIAAAAAAO4H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EYAAAAoAAAAHAAAAEdESUMCAAAAAAAAAAAAAACAAAAAgAAAAAAAAAAhAAAACAAAAGIAAAAMAAAAAQAAACEAAAAIAAAAHgAAABgAAAAAAAAAAAAAAAABAACAAAAAFQAAAAwAAAAEAAAAFQAAAAwAAAAEAAAAUQAAAHh/AAApAAAAGQAAAFYAAABGAAAAAQAAAAEAAAAAAAAAAAAAAH8AAAB/AAAAUAAAACgAAAB4AAAAAH8AAAAAAAAgAMwAfwAAAH8AAAAoAAAAfwAAAH8AAAABABAAAAAAAAAAAAAAAAAAAAAAAAAAAAAAAAAA/3//f/9//3//f/9//3//f/9//3//f/9//3//f/9//3//f/9//3//f/9//3//f/9//3//f/9//3//f/9//3//f/9//3//f/9//3//f/9//3//f/9//3//f/9//3//f/9//3//f/9//3//f/9//3//f/9//3//f/9//3//f/9//3//f/9//3//f/9//3//f/9//3//f/9//3//f/9//3//f/9//3//f91/tGb+f/9//3//f/9//3//f/9//3//f/9//3//f/9//3//f/9//3//f/9//3//f/9//3//f/9//3//f/9//3//f/9//3//f/9//3//f/9//3//f/9//38AAP9//3//f/9//3//f/9//3//f/9//3//f/9//3//f/9//3//f/9//3//f/9//3//f/9//3//f/9//3//f/9//3//f/9//3//f/9//3//f/9//3//f/9//3//f/9/nH8Yd/9//3//f/9//3//f/9//3//f/9//3//f/9//3//f/9//3//f/9//3//f/9//3//f/9//3//f/9//3//f/9//3//f/9//3+0budEOX//f/9//3//f/9//3//f/9//3//f/9//3//f/9//3//f/9//3//f/9//3//f/9//3//f/9//3//f/9//3//f/9//3//f/9//3//f/9//3//f/9/AAD/f/9//3//f/9//3//f/9//3//f/9//3//f/9//3//f/9//3//f/9//3//f/9//3//f/9//3//f/9//3//f/9//3//f/9//3//f/9//3//f/9//3//f/9//3/df0lRD2bef/9//3//f/9//3//f/9//3//f/9//3//f/9//3//f/9//3//f/9//3//f/9//3//f/9//3//f/9//3//f/9//3//f7x/J01iRIxl3n//f/9//3//f/9//3//f/9//3//f/9//3//f/9//3//f/9//3//f/9//3//f/9//3//f/9//3//f/9//3//f/9//3//f/9//3//f/9//3//fwAA/3//f/9//3//f/9//3//f/9//3//f/9/nH/ef/9//3//f/9//3//f/9//3//f/9//3//f/9//3//f/9//3//f/9//3//f/9//3//f/9//3//f/9//3//f/9/zl1iRChV/n//f/9//3//f/9//3//f/9//3//f/9//3//f/9//3//f/9//3//f/9//3//f/9//3//f/9//3//f/9//3//f/9//n+zfmFIYlSDUBh/33//f/9//3//f/9//3//f/9//3//f/9//3//f/9//3//f/9//3//f/9//3//f/9//3//f/9//3//f/9//3//f/9//3//f/9//3//f/9//38AAP9//3//f/9//3//f/9//3//f/9//3//f6xVk3a8f/9//3//f/9//3//f/9//3//f/9//3//f/9//3//f/9//3//f/9//3//f/9//3//f/9//3//f/9/338xboNIIEzmVJx//3//f/9//3//f/9//3//f/9//3//f/9//3//f/9//3//f/9//3//f/9//3//f/9//3//f/9//3//f/9//3//f91/J1lAVEFcQVRrXd5//n//f/9//3//f/9//3//f/9//3//f/9//3//f/9//3//f/9//3//f/9//3//f/9//3//f/9//3//f/9//3//f/9//3//f/9//3//f/9/AAD/f/9//3//f/9//3//f/9//3//f/9/339rXYNIzGFZf99//3//f/9//3//f/9//3//f/9//3//f/9//3//f/9//3//f/9//3//f/9//3//f/9//3//f/Z+g0wgUGFYYkx6f/9//3//f/9//3//f/9//3//f/9//3//f/9//3//f/9//3//f/9//3//f/9//3//f/9//3//f/9//3//f/9//3/UeoJQQFxhYGFYpFDWfv9//3//f/9//3//f/9//3//f/9//3//f/9//3//f/9//3//f/9//3//f/9//3//f/9//3//f/9//3//f/9//3//f/9//3//f/9//3//fwAA/3//f/9//3//f/9//3//f/9//3//f95/rGliUEFIB1G0et5//3//f/9//3//f/9//3//f/9//3//f/9//3//f/9//3//f/9//3//f/9//3//f/9/OH/lTEFQQFwgWGJMGH//f/9//3//f/9//3//f/9//3//f/9//3//f/9//3//f/9//3//f/9//3//f/9//3//f/9//3//f/9//3//f91/aV1gVGBgQFxhXGJUSmHdf/9//3//f/9//3//f/9//3//f/9//3//f/9//3//f/9//3//f/9//3//f/9//3//f/9//3//f/9//3//f/9//3//f/9//3//f/9//38AAP9//3//f/9//3//f/9//3//f/9//3/ef1B6YVBBUEFQg1CsZXt/33//f/9//3//f/9//3//f/9//3//f/9//3//f/9//3//f/9//3//f/9//3+bfydZQVBhWEBcQVxBTLR2/n//f/9//3//f/9//3//f/9//3//f/9//3//f/9//3//f/9//3//f/9//3//f/9//3//f/9//3//f/9//n8Yf4NMgVxgYGBgYWBhXIJQ1X7+f/9//3//f/9//3//f/9//3//f/9//3//f/9//3//f/9//3//f/9//3//f/9//3//f/9//3//f/9//3//f/9//3//f/9//3//f/9/AAD/f/9//3//f/9//3//f/9//3//f/9//39xemJQIVRBXEBUYlDnUNZ+vn//f/9//3//f/9//3//f/9//3//f/9//3//f/9//3//f/9//3//f71/rGFBUGBcQFxAXCBYYlAxav5//3//f/9//3//f/9//3//f/9//3//f/9//3//f/9//3//f/9//3//f/9//3//f/9//3//f/9//3//f/5/rGmCVGBcYGRgYGBgYWBhVElZvH//f/9//3//f/9//3//f/9//3//f/9//3//f/9//3//f/9//3//f/9//3//f/9//3//f/9//3//f/9//3//f/9//3//f/9//3//fwAA/3//f/9//3//f/9//3//f/9//3//f/9/1H5iTGJYIVxBXEBYYVSCUM1pen//f/9//3//f/9//3//f/9//3//f/9//3//f/9//3//f/9/3n8PcmJQYVxgYEBcQFxhYGFQ7mXef/9//3//f/9//3//f/9//3//f/9//3//f/9//3//f/9//3//f/9//3//f/9//3//f/9//3//f/9//3+af8RUYWBgZGBkYGRgYIFkYVyCUJN+/n//f/9//3//f/9//3//f/9//3//f/9//3//f/9//3//f/9//3//f/9//3//f/9//3//f/9//3//f/9//3//f/9//3//f/9//38AAP9//3//f/9//3//f/9//3//f/9//3//f/Z+g0xBWEFcIFxgYCBYYFiCVAdV1n7ef99//3//f/9//3//f/9//3//f/9//3//f/9//3++f5R6YlBhXGBcYGBAXGFgQFxhUGpZ3n/+f/9//3//f/9//3//f/9//3//f/9//3//f/9//3//f/9//3//f/9//3//f/9//3//f/9//3//f95/k3ZhVIFoYGRgZEBggWRgZIFgQFQoXZx//3//f/9//3//f/9//3//f/9//3//f/9//3//f/9//3//f/9//3//f/9/3n//f/9//3//f/9//3//f/9//3//f/9//3//f/9/AAD/f/9//3//f/9//3//f/9//3//f/9//39Zf6RMYlhAXGBgQFxgXEBcYVxAVKRUzm2cf/9//3//f/9//3//f/9//3//f/9//3//f/5/936kUGFcYGBgYEBcYGBhZGBgYVRJVd1//3//f/9//3//f/9//3//f/9//3//f/9//3//f/9//3//f/9//3//f/9//3//f/9//3//f/9//3/df2ldgVxgaIFsYWhgZGBkYGhgZIFkYVCzev1//3//f/9//3//f/9//3//f/9//3//f/9//3//f/9//3//f/9//3/+f71/GH9Zd/9//3//f/9//3//f/9//3//f/9//3//fwAA/3//f/9//3//f/9//3//f/9//3//f/9/Wn/mUGFUYGBAXGBgYFxgYEBcYWRBXIJUKFn2ft5//3/+f/9//3//f/9//3//f/9/3n9af+dcQVhgYGBkYGBAXEBcYGBgZGJY5ky9f/5//3//f/9//3//f/9//3//f/9//3//f/9//3//f/9//3//f/9//3//f/9//n//f/9//3//f/9/N3+jVIBgYGhgaIFsQGRgZIBoYWhhaGFYB1Wbf/5//3//f/9//3//f/9//3//f/9//3//f/9//3//f/5/3X+9f/Z6D2IITaU8tGb/f/9//3//f/9//3//f/9//3//f/9//38AAP9//3//f/9//3//f/9//3//f/9//3/+f7x/J1VhWEBgYWBAXGFgQGBhZEBgYGBgXIJcpFQwdpt//n//f/9//3//f/9//3//f5x/SV1hVIJkgWRgYGBgYFyBZEBkgWhhXMVMnH//f/9//3//f/9//3//f/9//3//f/9//3//f/9//3//f/9//3//f/9//3//f/9//3//f/9//3/+fzB2glShaIBsgWyBbIBoQGSBbGBogGiBYIJUcn7ff/9//3//f/9//3//f/9//3//f/9//3//f91/nH/Wfs1pxVCCTGJMYkykRJt//n//f/9//3//f/9//3//f/9//3//f/9/AAD/f/9//3//f/9//3//f/9//3//f/9//3/cf4pdYVhgZEBgYmRAYEBkYGBgZGBgYGRgZGFcYVBIXRd//n//f/9//3//f95/3n/NaWJQYWBgZGFkYGBAXEBcQGCBaGBkgVykTJx//n//f/9//3//f/9//3//f/9//3//f/9//3//f/9//3//f/9//3//f/9//3//f/9//3//f/9/3X8nXYFggGiAbIBsgGyAaGBoQGSAaGBogWhgXMVYnH//f/9//3//f/9//3//f/9//3+9f5x/tHrNYcVMYkxATGFYQVxiXEJQal3df/5//3//f/9//3//f/9//3//f/9//3//fwAA/3//f/9//3//f/9//3//f/9//3//f/9//38wboFYYGSBZGFkYGRAZGBkYGCAZGBkgWhgZIFggVjEWC92vX/+f/9//3/efzFyg1SCYGBkgGRgYGBcYGBAYGBoYGiBaIFcpExZf/9//3//f/9//3//f/9//3//f/9//3//f/9//3//f/9//3//f/9//3//f/9//3//f/9//3//fzh/oliBaKBwgGyBbIBsgXBgbGBogGiAbIBogWhhVFJ233//f/9//3//f/5/3X+bf5N+imXEVIJQYVRhWGFcgVxhYGFkYVxjTHN6/n/+f/9//3//f/9//3//f/9//3//f/9//38AAP9//3//f/9//3//f/9//3//f/9//3//f99/k3aBVIFoYGRgaGBoYGhAZGBkYGCAZIBkgGhgZIBkgWCCVEldOH/df95/tH7EVIJgYGSAaGBkYFxgYEBgYGRAZIFogGiBYIJIOX/ef/9//3//f/9//3//f/9//3//f/9//3//f/9//3//f/9//3//f/9//3//f/9//3//f/9/3n9RcoFYoHCAbIBwgGyAbGBsgGxgZIBooGyAaIBsgmDFUFp/3X/+f71/en+Tdopdo0iBTGFYYWBgYGBkYGSAZGBgYGRgZGJchEhaf/5//3//f/9//3//f/9//3//f/9//3//f/9/AAD/f/9//3//f/9//3//f/9//3//f/9//3//fxd/olhgZIBoYGhgcGBsYGhgZGBkYGRgZGBkgGxgaIBogWSjYMRYUHr1fuVcgVxhZIFogWxgZIBkYGBhZGBkYGiBbIFwgWSjTBh//3//f/9//3//f/9//3//f/9//3//f/9//3//f/9//3//f/9//3//f/9//3//f/9//3//f71/SF2hYKBwoHSAcKFwoGyhcIBsgGhgaIBogGyhcIFoYVTtdXl/UXppZaNUYVBhVIJggWCBaGBoYGiBaIFoYGSAZGBkYWhBWElZ3n//f/9//3//f/9//3//f/9//3//f/9//3//fwAA/3//f/9//3//f/9//3//f/9//3//f/9//396f4NUgGSAZIBoQGxgbGBsYGhgYGBgYGCBbGBkYGiAbIBsYGiBZIFYolhgYIFogWyAbGBkYGBgYGBkYGBgZGBkgWyAbIFogkwXf95//3//f/9//3//f/9//3//f/9//3//f/9//3//f/9//3//f/9//3//f/9//3//f/9//n85f8RUgWSgdIBwoHSAbKBwgHCgcGBoYGhgZKFwYGiibIFggVxhUIFUYFyBZIFoomxhaIFsYGxgbEBkgGhAZGBkYGSAaGBkQVQxbv9//n//f/9//3//f/9//3//f/9//3//f/9//38AAP9//3//f/9//3//f/9//3//f/9//3//f/9/vH8GXYFgoGiAaIBsYGyBbIFsgWxgZIBoYGRgaIBsgXCAbKBwgGigaIBkgGyAbIFsYGhgZIBkgGRgZIBkYGSAaIBsgXCBaKNU1X7/f/9//3//f/9//3//f/9//3//f/9//3//f/9//3//f/9//3//f/9//3//f/9//3//f/5/cn6CXKFsoHSgeKB0oHSgcKB0oHChcGBooGiAaKFwgGyhbGBkgWSBZKFsgGyBbGBogmxhaGBoYGRgZGBkYGRgZIBogWhhZIJQWn/+f/9//3//f/9//3//f/9//3//f/9//3//f/9/AAD/f/9//3//f/9//3//f/9//3//f/9//3//f91/ammBYIBkoGiAbIBsYGyAbIBsgWxgaGBkYGSAaGBogGyAbKBsgGyAcIBsoXBAZIBogGiBbGBkgGRgZIBoYGSAbIBwomyBULR+3n//f/9//3//f/9//3//f/9//3//f/9//3//f/9//3//f/9//3//f/9//3//f/9//3/+f2lpomShcKB0gHSgeIB0oHSAcKB0gHCAaKBooGSAbKFwgGygcIFwoXCAbKFwgGyAbGBoYGRAYGBkYGBgYGBggWhgaIFoQFgoYb1//3//f/9//3//f/9//3//f/9//3//f/9//3//fwAA/3//f/9//3//f/9//3//f/9//3//f/9//3/dfzB+glyhaIBsoXCAbIBwgGyhcIBsoXBgaIFoYGSAaIBooGygbKFwoHChcIBogGhgaKFwoXCAaGBogWhgaIBsgGyhdKJoglSTfv9//3//f/9//3//f/9//3//f/9//3//f/9//3//f/9//3//f/9//3//f/9//3//f/9/m3/kYKFwwXigeKF4oHigeKB4oHigdMF0oGwhcQBtoGihcKF0gHCBcIBsoWxgZGBoYGSBaGBkgGSAYIBgYGCAZIFogWxgZIJUUXb+f/9//3//f/9//3//f/9//3//f/9//3//f/9//38AAP9//3//f/9//3//f/9//3//f/9//3//f/9//n+0fqNYoWiAcIBsgHCAcKBwgGygcIBsoXCAaIBogGSAZIBogGygcKFwgGiAaGBooXCgcKFwgGiAaGBogGhgaKFwoHDBbIFUk37ef/9//3//f/9//3//f/9//3//f/9//3//f/9//3//f/9//3//f/9//3//f/9//3/+fxd/gVyhdKB0oHigeKF4gHSgeKB0oHigdKBsQHFBcYBkoWyAbKBwYGiAaGBogGhgaIBoYGSAaIBkoGhgYIBkYGSAbIBsgWCDTDl//n//f/9//3//f/9//3//f/9//3//f/9//3//f/9/AAD/f/9//3//f/9//3//f/9//3//f/9//3//f/5/WX/EWKJogHSAdIB0oXSgcKBwgHChdKFwoXCAbKBooGhgaIBsoXCAbIBsgGyhcKF0oHSgcKBwgGiAaIBogHCAcMF0wWyCWHJ+/n//f/9//3//f/9//3//f/9//3//f/9//3//f/9//3//f/9//3//f/9//3//f/9//n8vbqJkoXjBeMB4wXjAdMB4oHSgeKB4wHjAcIF1gXXAaIBkoGyAaIBsYGiBbGBsgHCAcKBwoHCgcIBogGhgaKBsgGyhcGBYalnef/9//3//f/9//3//f/9//3//f/9//3//f/9//3//fwAA/3//f/9//3//f/9//3//f/9//3//f/9//3//f5x/KGGBZIB0gHSheIBwoHCgcKB0gHSAdKB0oHCgbCJ5oGiAaGBkoGyAbKBwoHSgdIBwwXSAbIBsgGiBbIBsoHCgdMFwgVhQet5//3//f/9//3//f/9//3//f/9//3//f/9//3//f/9//3//f/9//3//f/9//3//f7x/iWWhaMF8oHjAeKB0wHSgdMB4oHTAeKB04HSgdYBxAG3AaMBoAXWAbKFwgHCBdIB0oHSAcKBwgGyAbGBoYGyAcKBwgGhhVHNy/3//f/9//3//f/9//3//f/9//3//f/9//3//f/9//38AAP9//3//f/9//3//f/9//3//f/9//3//f/9//3/+f8xpoWSgcKF4oHSgdKBwwHSgdKF4oHSgeKB04HCDfSF1wGTAZAB1AnmgdMB4oHjAeKB0oHSAbKFsgGygcKBwwHjBcKFgDnb+f/9//3//f/9//3//f/9//3//f/9//3//f/9//3//f/9//3//f/9//3//f/9//396f+RYwXDAfMB8wHjAeMB4wHzAeMB8oHjAeAB5wn2AcYF5YHWCfWJ9oHChdKF0oHSgdKB0oHSgcKFwgGyBbIBsoXShcIFko1Scf/9//3//f/9//3//f/9//3//f/9//3//f/9//3//f/9/AAD/f/9//3//f/9//3//f/9//3//f/9//3//f/9/3n9ydqFcwXSgdKB0oHDAdKB0oHSAdKB4gHTAdMBwg32CeUBtQG2jfUJ9wHSgdMB4wHjAdKB0oHCAbIFwgGygdMB4wXSAYO113X//f/9//3//f/9//3//f/9//3//f/9//3//f/9//3//f/9//3//f/9//3//f/5/1H7CYMF0wHzAfMB8wHjAfKB4wHzAfMB8oHRBfcJ9wXmgecF9w31BeaB0oXigdKB0gHSgdKB0oHSAbIBsYGyhcIBwoXBhXIpl3n//f/9//3//f/9//3//f/9//3//f/9//3//f/9//3//fwAA/3//f/9//3//f/9//3//f/9//3//f/9//3//f/9/OH/DYMF0wXigdMF4oHTAeKB4wHigeMB4wHjAeEF9432gdcB54n2CfcBwwHigeMB8wHjBeKB0oHCAcKBwoHTAfMB0gWTscf5//3//f/9//3//f/9//3//f/9//3//f/9//3//f/9//3//f/9//3//f/9//3/+fw56oWjifMB84XzAfOB8wHzAfMB8wHzAeOB4YX3ifeF94H3AfcJ9AHHgeKB4wXygeMF4oHjBeKB0oHCAbIFwoXShdKFsolS0fv9//3//f/9//3//f/9//3//f/9//3//f/9//3//f/9//38AAP9//3//f/9//3//f/9//3//f/9//3//f/9//3//f9x/BWGhbKF0wHigeKB4oHjAfKB4oHTAeMB4oHggfeF9AH7geeF9gX3gcMB4wHjAfMB8oHigdIBwoHCAcKB0wHjheIBgy3Hdf/9//3//f/9//3//f/9//3//f/9//3//f/9//3//f/9//3//f/9//3//f/9/3X9HaaFswXzAfMB8wHzAfMB8wHzAfMB8wHzgeKJ9wX3gfeB94X2BfeB0wHigeKB4wHigeMF4oHigdIBsgGyAbMF0oXSAYORQm3//f/9//3//f/9//3//f/9//3//f/9//3//f/9//3//f/9/AAD/f/9//3//f/9//3//f/9//3//f/9//3//f/9//3/9f+x1oWTCeKB4wXygfMF8wHzAfKB44XzBeMF8AHnifeB94H3hfcN94HDgfMB84XzAfOB8oHSgdKBwoHSgeOF84XihaIlp/n//f/9//3//f/9//3//f/9//3//f/9//3//f/9//3//f/9//3//f/9//3//f5p/5GDAdOF84HzgfMB84XzAfOF8wHzgfOB4IHmifeF9wH3gfcF9QX3AdMB4wHzAeMB4wXiheMF8gHSgcIBswXShdMF0gFwubv1//3//f/9//3//f/9//3//f/9//3//f/9//3//f/9//3//fwAA/3//f/9//3//f/9//3//f/9//3//f/9//3//f/9//n+RfsJgwXTBfKB8wXygfMB8wHjgfKB4wXzAeOB4wX3gfeB9wH2ifQB1wHjAfMB84HzAfMB4oHCgdKB0wHjAfOF8oWhIZd1//3//f/9//3//f/9//3//f/9//3//f/9//3//f/9//3//f/9//3//f/9//n8Wf6Fc4XzAfOB8wHzgfOB8wHzAfMF8wHwAfSB14n3AfeB9wH3CfQB54HygeMB8wHzAfKB4wXigeKB0gGygcMF0wXShbKFUN3//f/9//3//f/9//3//f/9//3//f/9//3//f/9//3//f/9//38AAP9//3//f/9//3//f/9//3//f/9//3//f/9//3//f/5/eX/kXON0oHzhfMB84HzAfOB8wHzBfKB84XzgeKF94H3gfeF9wn0AeeB8wHzgfMB84HzAfKB0oHDBeKB44HzgfMFwJmXdf/9//3//f/9//3//f/9//3//f/9//3//f/9//3//f/9//3//f/9//3//f/5/L3LiaOF8An3gfOF84HzgfOB84XzBfOF84HiAfcF94X3hfcF9oX3geMB84HzAfMB8wHzAfMB44XigcKB0oHTBfMF0omQnXd1//3//f/9//3//f/9//3//f/9//3//f/9//3//f/9//3//f/9/AAD/f/9//3//f/9//3//f/9//3//f/9//3//f/9//3//f7t/aGGhaOJ8wHzgfMB84HzAfMB8wHzAfMB84HhgfeF94H3hfcF9IHngeOB8wHzgfMB8wHygdMF0oHTAeOB84XygbCVlnH//f/9//3//f/9//3//f/9//3//f/9//3//f/9//3//f/9//3//f/9//3+7f6ppwWgCfeF84XzAfOF8wHzgfMB84XzBfOB4gH3hfcB9wX3BfWB94HjAfMB8wHygfMB8wHzgeMBwoHCAdMF8wHjidGFUUXrdf/9//3//f/9//3//f/9//3//f/9//3//f/9//3//f/9//3//fwAA/3//f/9//3//f/9//3//f/9//3//f/9//3//f/9//3/+f1B2wmjBfOF8wHzgfOB84HzAfOF8wHzhfOB4QH3CfeF94H3ifUB9AH3gfOF84HzgfMB8wXjBcMF0oHThfOF8wXTkYJt//3//f/9//3//f/9//3//f/9//3//f/9//3//f/9//3//f/9//3//f/9/eX8FXQNx4XwCfeF84XzgfOF84HzhfOB84XzgeMF94H3hfcB9wn0geeB8wHzhfMB8wHzAfOF8wHjAdKBwwHjBfMF8wmzlVFl//3//f/9//3//f/9//3//f/9//3//f/9//3//f/9//3//f/9//38AAP9//3//f/9//3//f/9//3//f/9//3//f/9//3//f/9//n9Yf8NkwXjhfOB8wHzhfMB84HzAfOB84HzgfAB1wn3gfeF9wX1gfeB84XzAfOB84HzgfMB0wXSgdMB0wHzhfMF0w1x6f/9//3//f/9//3//f/9//3//f/9//3//f/9//3//f/9//3//f/9//3/+f/V+w2DidAJ94XzhfOB84XzgfOF84HzhfOF8IH3BfeB94H3hfYF9AHngfOB8wHzAfMB84HzAfMF4oHSgdKB4wHzBfIFgzGXdf/5//3//f/9//3//f/9//3//f/9//3//f/9//3//f/9//3//f/9/AAD/f/9//3//f/9//3//f/9//3//f/9//3//f/9//3//f/9/vH9HbcJ04nzgfOF8wXzhfOB84XzgfOF84HwAeYJ94n3gfeJ9gH0AfeF84XzhfAF94HzhfMB0wXTAdOF84XzifKJcen//f/9//3//f/9//3//f/9//3//f/9//3//f/9//3//f/9//3//f/9/3n9xfsJoA30CfQJ94XwBfeF84XzgfAF94HwBfUF94n3gfeF94n1hfeB84HzgfOF8wHzhfOB84XzAeMB4oHjgfMB84niBWBZ//n//f/9//3//f/9//3//f/9//3//f/9//3//f/9//3//f/9//3//fwAA/3//f/9//3//f/9//3//f/9//3//f/9//3//f/9//3//f/5/L36haOF44XzhfOF84HzhfMB84XzgfAF94HhhfcF94H3hfaF94HjhfOF84XzgfOF84XjBdMBwwHThfOJ84nihXBd//3//f/9//3//f/9//3//f/9//3//f/9//3//f/9//3//f/9//3//f91/iXHCcOJ8An3hfAF94XwBfeF84XzgfAF94HiCfcF94H3gfcJ9AH3gfMB84HzgfOF8wHzgfMB8wHigdMF8wHzhfIBkJ2G8f/9//3//f/9//3//f/9//3//f/9//3//f/9//3//f/9//3//f/9//38AAP9//3//f/9//3//f/9//3//f/9//3//f/9//3//f/9//3/+fzh/42DidOF8An3hfAF94HwCfeF84XzgfAF9IH3ifeB9An7CfSB94XzifOF8AX3hfAJ9wHThdMB0An3ifAN9oVzUev5//3//f/9//3//f/9//3//f/9//3//f/9//3//f/9//3//f/9//3+afwVp4ngDfQJ9An0BfQJ9AX0CfeF8An0BfSB9o33hfeB94n2BfQB94XzhfOB84XzhfOF84HzhfKB0wXjBfOB84XiiXFF6/3//f/9//3//f/9//3//f/9//3//f/9//3//f/9//3//f/9//3//f/9/AAD/f/9//3//f/9//3//f/9//3//f/9//3//f/9//3//f/9//3+8f6ptwWgCfeF8AX3hfOF84XzhfMB84XzhfCB5wn3hfeF94n0gfQF94XzifOF8AX0CfcF44XThdOF8An0DfaFgUHL+f/9//3//f/9//3//f/9//3//f/9//3//f/9//3//f/9//3//f95/N3/CYAN9An0BfeF8An0BfQF9AX0CfeF8AX0AeeN94H3gfcJ9QX3gfOF84XzhfOB84XzgfOF8wHigdMB4An3AfMFw5Fh6f95//3//f/9//3//f/9//3//f/9//3//f/9//3//f/9//3//f/9//3//fwAA/3//f/9//3//f/9//3//f/9//3//f/9//3//f/9//3//f/9//n+zfuNkAnkBfQF9An0BfQJ94XwBfQF9An0AfaJ94X0BfuJ9YX0BfQJ94nwCfQF9An3heOF04XQCfeJ8BH2iZA5u3X//f/9//3//f/9//3//f/9//3//f/9//3//f/9//3//f/9//3/9f3B242gDfSN9An0DfQJ9An0BfSJ9AX0CfQF9YX3ifeF94X3DfSB9AX3hfAF94XzhfOF8An3hfMF4wHgBfeF84nyhYA9u3X//f/9//3//f/9//3//f/9//3//f/9//3//f/9//3//f/9//3//f/9//38AAP9//3//f/9//3//f/9//3//f/9//3//f/9//3//f/9//3//f/9/en8mZeJ0An0BfeF8AX0BfQJ94XwBfQF9IX1gfeJ94X3ifWF9AX3ifAJ9AX0BfQJ9An3hdOF04ngDfQN9wmhpYd1//n//f/9//3//f/9//3//f/9//3//f/9//3//f/9//3//f/9/u3/LbeJoIn0CfQJ9An0CfQF9An0BfQF9An0BfYF94n3hfeJ9YX0BfeB8An3gfAF94XwCfeF84XzAdOF44HwCfcJ0o1j3fv9//3//f/9//3//f/9//3//f/9//3//f/9//3//f/9//3//f/9//3//f/9/AAD/f/9//3//f/9//3//f/9//3//f/9//3//f/9//3//f/9//3//f95/Ln7CaAN9AX0CfQJ9In0BfQJ9AX0CfQF9QH3DfQJ+4n2ifSB5In0CfQJ9An0jfQJ94njhdAJ9A30jfeJsJl28f/9//3//f/9//3//f/9//3//f/9//3//f/9//3//f/9//3/+f5l/JGEjcSJ9I30CfSN9An0ifSJ9In0BfSN9AX3DfeF94n3CfUF9AX0CfQF9AX0BfQJ94XwCfcB44XjheAF9AnmiZItp3n//f/9//3//f/9//3//f/9//3//f/9//3//f/9//3//f/9//3//f/9//3//fwAA/3//f/9//3//f/9//3//f/9//3//f/9//3//f/9//3//f/9//3//fxZ/BGXidAJ9An0CfQF9An0BfQJ9An0ifSB5o33hfeJ9wn1BfQF9An0BfSJ9An0jfeJ04nThdCN9A30DccNYen/+f/9//3//f/9//3//f/9//3//f/9//3//f/9//3//f/9//n/zfuJgI3UjfQJ9A30DfSN9AX0ifSF9In0CfUJ94n3ifeJ9on0BfQJ9AX0BfQF9An3hfAJ94nzheMB0AX0CfeN0glT2fv9//3//f/9//3//f/9//3//f/9//3//f/9//3//f/9//3//f/9//3//f/9//38AAP9//3//f/9//3//f/9//3//f/9//3//f/9//3//f/9//3//f/9//3/df6pt43ADfSN9An0jfQJ9I30ifSJ9An0ifWJ9433ifeN9QXkifQJ9In0ifSN9I30DeeJ0AnkjfUN9A3XDXPZ+/n//f/9//3//f/9//3//f/9//3//f/9//3//f/9//3//f91/Ln7ibER9I30jfQN9I30jfSJ9In0ifSJ9In1ifQN+4n3kfUF9In0CfQJ9AX0ifQF9An0CfeJ44XjhfAJ9I33CZIplvH//f/9//3//f/9//3//f/9//3//f/9//3//f/9//3//f/9//3//f/9//3//f/9/AAD/f/9//3//f/9//3//f/9//3//f/9//3//f/9//3//f/9//3//f/9/3X/1fsJkA30CfSN9An0jfQJ9In0CfSN9An1CfeJ9An7ifWF5IX0jfQJ9I30DfSR9A3nidOF0I30ifUR9olxyft1//3//f/9//3//f/9//3//f/9//3//f/9//3//f/9//3+8f2dtAnUjfSN9I30jfQN9I30ifSJ9An0ifSB5o33ifeJ9o30hfQF9In0BfSJ9An0CfQJ9An3BdOF4AX0ifeFwoljUfv9//3//f/9//3//f/9//3//f/9//3//f/9//3//f/9//3//f/9//3//f/9//3//fwAA/3//f/9//3//f/9//3//f/9//3//f/9//3//f/9//3//f/9//3//f/9/u3+IceJ0I30CfSN9I30jfSJ9I30jfSR9In3CfQJ+A36ifUJ9I30jfSJ9JH0kfSR94nQCeSJ5Q31EfcNozHH+f/9//3//f/9//3//f/9//3//f/9//3//f/9//3//f/9/N38kaQJ9RH0jfUR9I30kfSN9I30jfSN9In1BfcN94n3ifWN9In0ifSJ9In0CfSJ9An0jfeJ84njieCJ9In3BaGdlvH//f/9//3//f/9//3//f/9//3//f/9//3//f/9//3//f/9//3//f/9//3//f/9//38AAP9//3//f/9//3//f/9//3//f/9//3//f/9//3//f/9//3//f99//3//f/1/sn7jaCN9I30DfSN9In0jfSJ9I30DfSJ9YX3jfeJ9w30hfSN9In0jfSN9I30kfQJ54XQieSN9JH3jcCdhvH//f/9//3//f/9//3//f/9//3//f/9//3//f/9//3/ef7J64mQjfSN9I30jfSR9I30kfSJ9I30jfSJ9YX3jfeJ9430heSN9An0jfQJ9I30ifSJ9An3heOF0I30CfQN5oVySft5//3//f/9//3//f/9//3//f/9//3//f/9//3//f/9//3//f/9//3//f/9//3//f/9/AAD/f/9//3//f/9//3//f/9//3//f/9//3//f/9//3//f/9//3//f/9//3//f7t/iGkDdSN9RH0jfSN9Q30jfSN9Q30jfUJ9xH0DfuN9Yn0jfUR9I31EfSN9JH0DfQJ5I3lEfSR9BHnDXHp//3//f/9//3//f/9//3//f/9//3//f/9//3//f95/3H+qaQNtRH1EfSN9RH0jfUR9JH1DfSJ9Q31CfcN94n0EfoJ9Qn0jfSN9I30kfSN9I30ifQN94XQjfSN9I33BaEhhvH//f/9//3//f/9//3//f/9//3//f/9//3//f/9//3//f/9//3//f/9//3//f/9//3//fwAA/3//f/9//3//f/9//3//f/9//3//f/9//3//f/9//3//f/9//3//f/9//3/df9J+42gjfSN9RH0jfSN9Q30jfSJ9I30jfaR94n0DfmJ9Q30jfUR9I31EfSN9I30CdSN5RH0kfSR9oVyTdv5//3//f/9//3//f/9//3//f/9//3//f/9//3/+fzd/JGEkdUR9I31EfSN9RH0kfUR9I31DfSJ9Yn3DfeN9w31ifSJ9I30jfSR9JH0jfQJ9An3ieAJ5In0jfQN5wmC0ft5//3//f/9//3//f/9//3//f/9//3//f/9//3//f/9//3//f/9//3//f/9//3//f/9//38AAP9//3//f/9//3//f/9//3//f/9//3//f/9//3//f/9//3//f/9//3//f/9//3+7f4hxA3lEfUR9I30jfSR9RH1DfUN9RH1ifQR+A37EfWJ9RH0kfUR9Q31EfSN9I3kjdUN9Q31kfcFk7Wndf/9//3//f/9//3//f/9//3//f/9//3//f/9//n9wfgNtZX1EfUV9RH1EfUR9RH1DfUR9Q31DfYN9BH7jfYN9Qn0jfSN9RH0jfSN9I31DfQF9An0DfSN9RH3DbEhpvH/+f/9//3//f/9//3//f/9//3//f/9//3//f/9//3//f/9//3//f/9//3//f/9//3//f/9/AAD/f/9//3//f/9//3//f/9//3//f/9//3//f/9//3//f/9//3//f/9//3//f/97/n+zfgRtJH0jfSN9RH0jfSR9I31EfUN9Qn3DfQR+w31ieUR9RX1EfUR9Q31EfSN1InVDeWR9Q30CbSZdvH/ef/9//3//f/9//3//f/9//3//f/9//3//f7t/Z3EjeUR9RX1FfUV9Q31DfSN9RH1DfUN9QnnEfeR95H1BeUN9An0jfSN9Q30ifUN9In0ifQJ5I30CfSR5o1jUfv1//3//f/9//3//f/9//3//f/9//3//f/9//3//f/9//3//f/9//3//f/9//3//f/9//3//fwAA/3//f/9//3//f/9//3//f/9//3//f/9//3//f/9//3//f/9//3//f/9//3//f/9/3H/KbSN1I31FfUR9RX0jfUR9RH1EfUN9pH3kfQR+gnlkfUV9RH1EfWR9RH1EfSN1ZX1EfWV9JHXDWBd/3n//f/9//3//f/9//3//f/9//3//f/9//n8WfwRtJH1EfUV9Zn1FfUR9Q31EfUR9ZH1CfYN95X3lfaN9Q31DfSR9I31EfSN9Q30jfSN9AnkifSN9RX3CZKxpvX//f/9//3//f/9//3//f/9//3//f/9//3//f/9//3//f/9//3//f/9//3//f/9//3//f/9//38AAP9//3//f/9//3//f/9//3//f/9//3//f/9//3//f/9//3//f/9//3//f/9//3//f95/Nn8DaSR9JH1EfUR9RH1DfUR9Q31kfWJ5xH0EfsN9Q31FfUR9ZH1EfWR9RH0keSN5ZX1EfWZ9olwPet5//3//f/9//3//f/9//3//f/9//3//f9x/DXbibGV9RH1EfUV9RX1DfUR9RH1EfUN9Q32CfeV9xH1ifUN9RH0kfSR9I31DfUN9I30CeQJ5I31EfeNw5GAXf/9//3//f/9//3//f/9//3//f/9//3//f/9//3//f/9//3//f/9//3//f/9//3//f/9//3//f/9/AAD/f/9//3//f/9//3//f/9//3//f/9//3//f/9//3//f/9//3//f/9//3//f/9//3//f91/DX4DbWZ9RH1lfUR9ZH1EfWR9ZH1kfYR9BX7kfWR9RX1lfWR9ZX1kfWZ9RH0keWZ9ZX1lfQNtJl28f/9//3//f/9//3//f/9//3//f/9/3X94fyVlZXlEfWR9Q31kfUR9ZH1kfWV9RH1FfWN95H3jfaR9Q31lfUR9RX1EfUR9Q31jfSJ9I30kfUV9JHnCYA52/n//f/9//3//f/9//3//f/9//3//f/9//3//f/9//3//f/9//3//f/9//3//f/9//3//f/9//3//fwAA/3//f/9//3//f/9//3//f/9//3//f/9//3//f/9//3//f/9//3//f/9//3//f/9//3/+f1h/R2kkdWV9RH1kfUR9RX1EfUR9RH1jfeR9BX5jfWV9RH1lfUR9ZX1lfUV9I3lFfUV9ZX1EdcJY9X7+f/9//3//f/9//3//f/5//n/+f9x/Dn4EbUV9ZX0jeSR9RH1lfUR9ZX1GfWZ9RX2EfeR95H1CfUV9RH1lfSR9RH1EfUN9In0jfQN5RX0kfeNsRl2af/5//3//f/9//3//f/9//3//f/9//3//f/9//3//f/9//3//f/9//3//f/9//3//f/9//3//f/9//38AAP9//3//f/9//3//f/9//3//f/9//3//f/9//3//f/9//3//f/9//3//f/9//3//f/9//n/+f9N+BGlEfWR9ZH1lfUR9ZX1lfWV9ZH3EfeV9xX1kfWV9ZX1lfWV9ZX1FfWV9RHllfWV9hn3BXA1u3H//f/9//3//f/9//3//f91/WX8OdsRgQFxgYCBcQFwgWEBcQFhgXGBgo2jkcEZ9x30HfoN9RH1lfWV9RH1kfUN9ZH1EfUN9I31FfUV9JX3CXBV/3X//f/9//3//f/9//3//f/9//3//f/9//3//f/9//3//f/9//3//f/9//3//f/9//3//f/9//3//f/9/AAD/f/9//3//f/9//3//f/9//3//f/9//3//f/9//3//f/9//3//f/9//3//f/9//3//f/5//3+8f4ltA3FEfWV9RH1lfWR9ZH1EfWV9g33lfeV9hHllfWV9RX1lfWV9ZX1FfUV9Zn1mfWV9JXHlWFh/en+8f7x/3n/df71/9n6LYYNIglRAWEBgQFxAXCBcQVxAWEBcIFhAWCBYIFhAXIBkAnFkeWZ9RX0kfWV9Q31kfUR9RH0jeUV9JH1GfcJg7HG7f/9//3//f/9//3//f/9//3//f/9//3//f/9//3//f/9//3//f/9//3//f/9//3//f/9//3//f/9//3//fwAA/3//f/9//3//f/9//3//f/9//3//f/9//3//f/9//3//f/9//3//f/9//3//f/9//3//f/9//n83fyZpRXllfYZ9ZX2FfWV9ZX1lfYR9pX0HfqR9hn1mfWZ9ZX2GfUV9JH3icMNwoWyAaIBkgmCDXMVc5lwHXShhi21JZYNUYVRhXGFcYWBAYGBgQFxhYEBcYFxAWGBcQFxAXCBYQFhAWCBYYFzjbGZ9Zn1EfWV9ZH1kfUR9RH1FfUV9A21HYXl//3//f/9//3//f/9//3//f/9//3//f/9//3//f/9//3//f/9//3//f/9//3//f/9//3//f/9//3//f/9//38AAP9//3//f/9//3//f/9//3//f/9//3//f/9//3//f/9//3//f/9//3//e/9//3//f/9//3//f/9/vH+RfuNkZX1lfYV9hX2FfWV9ZX1lfYR9xn3nfWV9Zn0kfQJ1gGRAYGBkQGBAYGBkYGRgZEBggmhAYIJkYWBhYEFcQVxAYGBkQGBgYEBgYWRgYGBgQFxAXEBYYFxAWEBcQFxAXCBYQFwgWEBYIFRAWOJwZn1EfWV9RH1EfSR9Zn0EdeNg9X7+f/9//3//f/9//3//f/9//3//f/9//3//f/9//3//f/9//3//f/9//3//f/9//3//f/9//3//f/9//3//f/9/AAD/f/9//3//f/9//3//f/9//3//f/9//3//f/9//3//f/9//3//f/9//3//f/9//3//f/9//3//f/9/vH+qbQNphn2FfWV9hn2nfWZ9hn1lfaZ9x30jdYBoYGBgZIBoYGSAbIBogGiBaIFogWiBaGBkgWxhaGFoYWiCaEFkYWhgZGBkYGRhZGFgYGBgXGBkYGBgYGBgYGBAYEFgQFxAXCBcQWAgWEBcQFggWIFkZ31mfUR9ZH2FfUR542Quet1//3//f/9//3//f/9//3//f/9//3//f/9//3//f/9//3//f/9//3//f/9//3//f/9//3//f/9//3//f/9//3//fwAA/3//f/9//3//f/9//3//f/9//3//f/9//3//f/9//3//f/9//3//f/9//3//f/9//3//f/9//3//f/5/N39GYSRxhn1lfYZ9ZX2GfWZ9Zn3gbIBgQGBgZGBogGiAaKFsYGiAbIBogGiBaGBoYGSAbGBkYGRgaGBoQGSBbGBkYGhgZGBkQGBgYEBgYGRAZEBkQFxgYEBgQGAgXEBcIFxAYCBcQFwgWCBYIFggVEBYRnlmfWV9ZH3iZIlpu3//f/9//3//f/9//3//f/9//3//f/9//3//f/9//3//f/9//3//f/9//3//f/9//3//f/9//3//f/9//3//f/9//38AAP9//3//f/9//3//f/9//3//f/9//3//f/9//3//f/9//3//f/9//3//f/9//3//f/9//3//f/9//3//f/1/sn4DaSR9h32Gfad9h30DeWBkYGRgZMJ0gGyAcIBwonCAbIBsgGyAbGBsgXCAbIBsgGigaIBogGiAaIFsYGSBaGBkYWhgZIBkYGBhZEFkYGhAZGBkYGBhZEBgYGBAXEBcQFxAXEBcQVwgXEBcIFQgWEBcRn1mfQNxRWV6f/5//3//f/9//3//f/9//3//f/9//3//f/9//3//f/9//3//f/9//3//f/9//3//f/9//3//f/9//3//f/9//3//f/9/AAD/f/9//3//f/9//3//f/9//3//f/9//3//f/9//3//f/9//3//f/9//3//f/9//3//f/9//3//f/9//3/+f7x/qnEEcWd9h30keYBkYGSAaIBsoXCAbIBwgHCAcGBsgXCAcIBsYHCBcGBsgGyAbIBsgGiAaIBogGxgaIBoYGSAaGBoYGhgZIBkQGRBaCBkYGhAYGBgQGBAYEBcQGBAXGBgQFxAXCBcQFwgWEBYIFQgWGBgJXHkYPR+3X//f/9//3//f/9//3//f/9//3//f/9//3//f/9//3//f/9//3//f/9//3//f/9//3//f/9//3//f/9//3//f/9//3//fwAA/3//f/9//3//f/9//3//f/9//3//f/9//3//f/9//3//f/9//3//f/9//3//f/9//3//f/9//3//f/9//3//f5t/aGUFceN0gGiAZKBsoHCBdIB0oXCAcKB0gHCBdIBwoXSAcIBwYGyBcIBsgGyAbKFsgGiAbIBogGxgaIBsYGiBbIBogGhgZGBoYGhhaEBkYWRhZEBgQGBhZEBgYWRAYGBgQFxAYCBcQFxAWEFYIFhAWIJU1H7df/9//3//f/9//3//f/9//3//f/9//3//f/9//3//f/9//3//f/9//3//f/9//3//f/9//3//f/9//3//f/9//3//f/9//38AAP9//3//f/9//3//f/9//3//f/9//3//f/9//3//f/9//3//f/9//3//f/9//3//f/9//3//f/9//3//f/9//3+8f7N+gWBgaGBowHChcIBwgHSAdIBwoHCAcIB0gHSAdIBwgHCAcIBwgGyAbIBsgGyAaIBsgGiAbIBogGxgaIBsYGRgZGBkgGhgZIBoYGRgZGBgQGBhZGFkIFxgYEBgQGRAXEBgIFxAYCBcQFwgWEBYIFRBTJR63n//f/9//3//f/9//3//f/9//3//f/9//3//f/9//3//f/9//3//f/9//3//f/9//3//f/9//3//f/9//3//f/9//3//f/9/AAD/f/9//3//f/9//3//f/9//3//f/9//3//f/9//3//f/9//3//f/9//3//f/9//3//f/9//3//f/9//3//f/5/WX9HaYFogHCgdIBsoXShdKF0gHSgdKBwoHSAdKF0oHCgcIBwoXSAcKBwgHCgdKBw4XjgeCJ9In1DfUN9Y31DfUR9Q3kieeBwwGiAZIBkYGRgZGBkYGRAZGFkYGCAZEBgYGBAYEBgQFxAXEBYQVxAXEBcQFQoWb1//3//f/9//3//f/9//3//f/9//3//f/9//3//f/9//3//f/9//3//f/9//3//f/9//3//f/9//3//f/9//3//f/9//3//fwAA/3//f/9//3//f/9//3//f/9//3//f/9//3//f/9//3//f/9//3//f/9//3//f/9//3//f/9//3//f/9/3X+af2hhgVyhcKB0oHTBdIBwoHSAdKB0oHCgcKB0oHSgcKBwoHCgcIBwoHSgdOF84XwCfSJ9Qn0hfUJ9QX1ifWJ9g32DfYR9Y32EfYR9hH0BdaBoYGCAZGBgYGRAYEBgYGBgYEBgQWBAXEBgQFxAXCBYQFwgXEBUYky1ft9//3//f/9//3//f/9//3//f/9//3//f/9//3//f/9//3//f/9//3//f/9//3//f/9//3//f/9//3//f/9//3//f/9//38AAP9//3//f/9//3//f/9//3//f/9//3//f/9//3//f/9//3//f/9//3//f/9//3//f/9//3//f/9//3/+f7t/qmWiXMFsoXSgeKB4gHTBeIB0wXigdMB0oHSheKB0oHSgcKB0oHTAeOB8AX0BfSJ9IX0ifSF9Qn1BfWJ9Qn1ifWJ9g32DfaR9g32kfaR9xX2lfYV9wGiAZGBgYGRgZGBkQGBgYEBgYGBAYEFgQFxBXEBYQFxAWEJYbGnff/9//3//f/9//3//f/9//3//f/9//3//f/9//3//f/9//3//f/9//3//f/9//3//f/9//3//f/9//3//f/9//3//f/9/AAD/f/9//3//f/9//3//f/9//3//f/9//3//f/9//3//f/9//3//f/9//3//f/9//3//f/9//3//f/9/3X/sbaFcoWzBdKB4oHigeKB4oHSheKB0oHSgdKF0oHSgeKBwwHSgdMB84XwBfQB9AX0AfQF9AX0ifSJ9Q31CfWN9Y31jfWN9hH2EfaR9g32jfaN9xH2kfeZ9Y3nAaIBgYGBAYGFkQGBgYEBgQGQgYEFgQFxAXEBYQFwAWKVUnn//f/9//3//f/9//3//f/9//3//f/9//3//f/9//3//f/9//3//f/9//3//f/9//3//f/9//3//f/9//3//f/9//3//fwAA/3//f/9//3//f/9//3//f/9//3//f/9//3//f/9//3//f/9//3//f/9//3//f/9//3//f/9//3/+f/V+xGCgbMB0oHSgeMB4oHiheMB4oHjAeKB0wXigeKF4oHjAeMB44XzgfOF84HwBfQB9In0ifSJ9AX3heMB0wHCgcMBwwHDhcOF0Q31kfYV9hH2lfaN9xH3EfeV9xn0jdYBkYGhAZGBkYGBgZEBkQWBAYEFgQFxAXEBcIFxiTFt//3//f/9//3//f/9//3//f/9//3//f/9//3//f/9//3//f/9//3//f/9//3//f/9//3//f/9//3//f/9//3//f/9//38AAP9//3//f/9//3//f/9//3//f/9//3//f/9//3//f/9//3//f/9//3//f/9//3//f/9//3//f/9/en8nXYFkoXigeMB8oHSgeKB4oHigeMB4oHjAeKB4oHigeKB8oHjAfMB8wXzAfOF84XwBfcB4oHSAcKBwgGygcIBsoHCAbIBsgGiAaGBkgGigaAJ1ZH3FfcR95H3EfcV9532FfaBoYGRgYGBkQGBAZEBgQWBAYEBgQFxgXCBcQUzWdv9//3//f/9//3//f/9//3//f/9//3//f/9//3//f/9//3//f/9//3//f/9//3//f/9//3//f/9//3//f/9//3//f/9/AAD/f/9//3//f/9//3//f/9//3//f/9//3//f/9//3//f/9//3//f/9//3//f/9//3//f/9//3/efw92omDCdKB4wHzAeMF4oHjBfKB8wHygeMB8wHjBfKB4wHygfMB8wHzBfMF84XzBfMB8oHSgdIBwoHSgcKB0gHChcIBwgHCAbKBsgGiAbIBogGxgZKBs4WylfcV95X3FfcV9xn3GfcBoYGBgYGFkQGBhZEBgYGBAXGBgQFxAXEFM1Xb/f/9//3//f/9//3//f/9//3//f/9//3//f/9//3//f/9//3//f/9//3//f/9//3//f/9//3//f/9//3//f/9//3//fwAA/3//f/9//3//f/9//3//f/9//3//f/9//3//f/9//3//f/9//3//f/9//3//f/9//3//f/9/e3+jXKFwwXjAfMB4wHigeMF8oHjBfMB8wHygeMB8oHjAeKB0wHigfMF8wXzBfKB4wHigdKB0oHSgdIBwoHCAcKBwgHCAcIBsgGyAbIBoYGiAbGBoYGhgaIBoYGABcaV9xX3FfeV9xH3mfQJxYGBAYGFkQGRgZEBgYGBAWEBgQFxBUNV+/n/+f/9//3//f/9//3//f/9//3//f/9//3//f/9//3//f/9//3//f/9//3//f/9//3//f/9//3//f/9//3//f/9//38AAP9//3//f/9//3//f/9//3//f/9//3//f/9//3//f/9//3//f/9//3//f/9//3//f/9//3//fw9uoWTBfMF8wHjgfMB4wXzBfMF8wHzgfMB84HzAeMB8oHjAeMB4wXzAfMB8wHjAeKB0wHSgdMF0oHCgdKBwoXSgcKBwgGygcIBsoGyAbKBsgGiBbGFsgWxgaIBoYGDAaGR95n3lfQR+5H3mfeFsgWhAYGBoQGRgZGBgYGBAXGBgIFCLafZ+3n/+f/9//3//f/9//3//f/9//3//f/9//3//f/9//3//f/9//3//f/9//3//f/9//3//f/9//3//f/9//3//f/9/AAD/f/9//3//f/9//3//f/9//3//f/9//3//f/9//3//f/9//3//f/9//3//f/9//3//f/9/e38nYaFs4XzAeOB8wHzAfMB8wXzAfMB8wHzAfMB8wHygdMB4oHTAeKB4wHzAeMB4oHTAdKB0wXSgcKBwoHCgcKBwoHCgbKBsgGigbIBooGyAaIBoYGSAaGBoYWhgZGBkYGCAYEJ1xX3kfeV95X3nfcFsYGRAZEBkYGBAYEBgYWAgXGFcQUyDSChVtHq9f/9//3//f/9//3//f/9//3//f/9//3//f/9//3//f/9//3//f/9//3//f/9//3//f/9//3//f/9//3//fwAA/3//f/9//3//f/9//3//f/9//3//f/9//3//f/9//3//f/9//3//f/9//3//f/9//3/ef9V+w2DhdMB44XzgfOB8wHzhfMF8wXzAfOB84HzBfKB4oHSgdMB4wHjAfMB4wHjAeMB0oHDBdMFwwnDBcMFwoXDBcKBswXChbMFsoWyhbIFsoWiAZKFogGSBaIFkgWiAaIBogGRgXCJxxn3lfeV9xX3HfYBkgGhgaEBkQGBhYEBgQGBAYGFcQVRiUGJIzWV7f/5//3//f/9//3//f/9//3//f/9//3//f/9//3//f/9//3//f/9//3//f/9//3//f/9//3//f/9//38AAP9//3//f/9//3//f/9//3//f/9//3//f/9//3//f/9//3//f/9//3//f/9//3//f/9/3n/tdaBk4XjgfMB84HzAfMB8wHzhfMB84HzgfOB8oHSgdIB0oHSgeMB4wHjAeMB4wHRgaEBkQGBAYEBcYGBAXGBgQGBgYEBcYGBAXGBgQGBgYEBcYGBgXGBgYFxgYGBgYGRAYIBkYGCAYCN1xn3EfeR95n2EfWBgYGRAZGFkQGBhYEBgQGBAXEBcIFhiWEFISVV6f/9//n//f/9//3//f/9//3//f/9//3//f/9//3//f/9//3//f/9//3//f/9//3//f/9//3//f/9/AAD/f/9//3//f/9//3//f/9//3//f/9//3//f/9//3//f/9//3//f/9//3//f/9//3//f91/iW3BcOB84HzhfOB84HzgfOF8wHzgfOB8AX3AeKB0gHShdKB4wXzAfOF8wHjhfKB0YGggYEBcQFxhXIFggGBgXIBgYGCAYGBggWBgYGBgYFyAYGBcYFxAWGBcYFxgYIFkgWhgZIBkYGCAYGR55X3DfeZ9xn0BcWBgYGRgZGBgYGBgYEBgQGBAYEBcQFhBWEJMSlmcf/9//3//f/9//3//f/9//3//f/9//3//f/9//3//f/9//3//f/9//3//f/9//3//f/9//3//fwAA/3//f/9//3//f/9//3//f/9//3//f/9//3//f/9//3//f/9//3//f/9//3//f/9//3/dfwRhwHTgfOF8wHzhfOB84HzgfOB84HwBfcB4oHSAcKB0gHSgeKB8wXzAfMB8wHjifKF0oXCBaGBkQFxAXGBcgGCAXIBgYFyAYGBgYWBgXIBgYFxgXGBcgGCAYIFkgGSAaGBkYGRgYIBkYGCgZKR9xX3EfeZ9pX2gZGBgYGRgYEBgQGBgZEBgQGBAXEBcQFxBVEJIMXLef/9//3//f/9//3//f/9//3//f/9//3//f/9//3//f/9//3//f/9//3//f/9//3//f/9//38AAP9//3//f/9//3//f/9//3//f/9//3//f/9//3//f/9//3//f/9//3//f/9//3//f/9/mX/iYOF4An3gfAF94HwBfQB9AH0AfQF9AX3heIBsoHCgcKB0wHjhfOF84HzAfOF8wXzBfMB4wXjBeMF0oGhgYGBcgGCAYIBggGCBYIBggGBgXGBggGSAaIBooWyAaIBogGiBaIBkgGRgYIBkgGDAaKZ9xX2kfcZ9InGAZGBgYGRgZGBkQGBBZEBgYGBAXEBcQVhBVKRMen//f/9//3//f/9//3//f/9//3//f/9//3//f/9//3//f/9//3//f/9//3//f/9//3//f/9/AAD/f/9//3//f/9//3//f/9//3//f/9//3//f/9//3//f/9//3//f/9//3//f/9//3/+f3h/wWDgeOF8AX3hfAF94HwBfeB8AH3gfOF8oHCAcIBsgHCgdAJ9wHjgeOB84HzAeMB4wHjBfMB4wHigdMF0wXCAZEBcYFyAYIBgYFyAYEBYgGCgaKFsgGyAbIBsgGxgaIBoYGSBaGBkgGRgYGBgYFxEdaV9xH2kfaR9gGCAZEBgYGRAZEBkQGBAYEBcYFwgWEFcIFhiUFFu/n//f/9//3//f/9//3//f/9//3//f/9//3//f/9//3//f/9//3//f/9//3//f/9//3//fwAA/3//f/9//3//f/9//3//f/9//3//f/9//3//f/9//3//f/9//3//f/9//3//f/9//383f8JgAn0BfQB9In0AfSF9AH0hfQF9An3AeIBwgGygcIBw4XjhfOF84XgBfcB44HzgeOF8wHjheMF04XjBdMF0wXCgbGBggGSAYIFgYFyAZKFooWyAaKFsgGiAbIBogWyBaIFoYGiBaGBkgGRgYGBgoGSmfaR9xH3FfQJxYGBgZGBkYWhAZGFkQGBgYEBcQGBAXEFcQVBJVd1//3//f/9//3//f/9//3//f/9//3//f/9//3//f/9//3//f/9//3//f/9//3//f/9//38AAP9//3//f/9//3//f/9//3//f/9//3//f/9//3//f/9//3//f/9//3//f/9//3//f/9/en+iYOJ8AX0hfQB9IX0BfQF9AH0BfQJ9wHRgaIBsgGzAdOF44XzheAJ9wHQBeeF0AnnhdMFwoGjBbKFswXDBcOJ4oWxgZEBggGRgXGBcgWiibKFsoWiAaKBogGShaGBkgWhgZIFoYGRgZGBkgGRgYGBcQ3WlfaR9pH1kfYBgYGRgZEBkYGRAYGBgQFxAYEBgQWAgXEFUhEScf/9//3//f/9//3//f/9//3//f/9//3//f/9//3//f/9//3//f/9//3//f/9//3//f/9/AAD/f/9//3//f/9//3//f/9//3//f/9//3//f/9//3//f/9//3//f/9//3//f/9//3//f3p/42TheCJ9IX0AfSF9IX0hfSF9AX0jfYBsgGyAbKBwwHQCfeF8An3heAJ5A3UDcaBkYFhAVGBYYFhgXGBcoWihbMN0oWxgYGBgYGCBZMNwoWiBaGBgYGBAXGBcQFhgYGBggWSBZIFogGSAZGBggGCAYMBopX2kfaR9pn2gaIBkYGRgZEBkYGRAYGBgQGBBYCBgQGBAVGNIGH//f/9//3//f/9//3//f/9//3//f/9//3//f/9//3//f/9//3//f/9//3//f/9//3//fwAA/3//f/9//3//f/9//3//f/9//3//f/9//3//f/9//3//f/9//3//f/9//3//f/9//3+7f+Nk4nwBfSB9IX0hfQB9IX0hfSJ94nhgbIBsgGyAbAF54HgCfeF4AnkCdcFoQFhgWIBYoVyhXKFcgFyAYEBYYGCibONwYGBgXEBcomihaGBkQFxgXGBcgGCAXIBcQFhgXGBcYGBgYIFkYGSAZGBggGBgXIZ9g32jfYR9AXFgYGBkYGRgZEBgQGRAYEFgIFxAYEBcYVhBSNZ+3n//f/9//3//f/9//3//f/9//3//f/9//3//f/9//3//f/9//3//f/9//3//f/9//38AAP9//3//f/9//3//f/9//3//f/9//3//f/9//3//f/9//3//f/9//3//f/9//3//f/5/eX8EbcB0Qn0gfUJ9IX0hfSF9Qn0ifcF0YGiAbIBsoHACfQF9AXkCeSN54mxgWIBggGChZKBgoGCgYKFkgGChZGBcYGChZKFoQFyAZKFoYGBgXIBggGCAYGBcgFxgXIFcYFhgXGBYgGCAYIFogGSBZGBggGBDeaR9g32lfSJ1gGRgZGBoYGRgZEBgYWRBYEFgQFxgXGBUYkjWfv9//3//f/9//3//f/9//3//f/9//3//f/9//3//f/9//3//f/9//3//f/9//3//f/9/AAD/f/9//3//f/9//3//f/9//3//f/9//3//f/9//3//f/9//3//f/9//3//f/9//n+bf8tpwWQjfSF9QX0hfUJ9IX1CfSF9Q32AbIBsYGiAbMBwIn0BfQF5AnUjdWBYgFihYKFkoGCgZKBgoGCAYKBkgGChZGBYYFyAYEBcgGCAYGBcgGBgXIBgYGCAYGBcgFxgWIBYYFhgWGBcgGBgYGBkYGCAZEBg4XCEfYN9Y31jfWBkgGRgZGBkYGRgZEBgQWBAXEBcQFxgVGFEOH/+f/9//3//f/9//3//f/9//3//f/9//3//f/9//3//f/9//3//f/9//3//f/9//3//fwAA/3//f/9//3//f/9//3//f/9//3//f/9//3//f/9//3//f/9//3//f/9//3//f91/cH7CYCR5Q31CfUF9Qn1CfUJ9QX1CfUN9oGxgaIBogGjhdCJ9IX0BeSN5wWhgVKFcwmChYKFgoGChZKBgoWSAYKFgoWCiYIBYgVxgWIBcYFiAYIBcgGBgYIBgYGBhYGBcgVxgWGBcYFxAWGBcgWRgZIFkYGBgZKBohH2CfYN9Y32AaGBkgGhgZGBkYGRhZEBgYWBAXGBgYFSjSFp//3//f/9//3//f/9//3//f/9//3//f/9//3//f/9//3//f/9//3//f/9//3//f/9//38AAP9//3//f/9//3//f/9//3//f/9//3//f/9//3//f/9//3//f/9//3//f/9//n95fwVhA3FDfUJ9IX1CfUJ9Qn1BfUJ9Qn1DfYBoYGhgaIBoAXUieSF5InkCdaBkYFTCXKFcwVyhXKFgoGChYIBgoWCAXKFcoVyBXGBYYFRgWIBcgFyAYGBcgGBgXGBcYFxhXGBcYFxgWGBcQFhgXIBkgWRgYGBkYGCgaGR9Yn1ifWN9gGSAaGBkYGhAZGBkQGBhZEBcYGBAXGFUxEibf/5//3//f/9//3//f/9//3//f/9//3//f/9//3//f/9//3//f/9//3//f/9//3//f/9/AAD/f/9//3//f/9//3//f/9//3//f/9//3//f/9//3//f/9//3//f/9//3//f/5/kXrCZEN9Y31CfUJ9Qn1jfWN9Yn1CfWN9Q32AaGBogGiAaCN5IXVCeUN5InVgXKFYwlzCXMFcwlyhXMJgoWChYKFgoWCAXKFggGCAXGBUgFyAYIFggFyBYIBcgWBgXIFgYFxhXGBcYVxgXGBcQFiBZIBggWRgYIBkgGRkfWJ9Y31jfaBsYGiAaGBoYGhgZGFoQGRgYEBgQWBBVGpZvX//f/9//3//f/9//3//f/9//3//f/9//3//f/9//3//f/9//3//f/9//3//f/9//3//fwAA/3//f/9//3//f/9//3//f/9//3//f/9//3//f/9//3//f/9//3//f/9//3+7f6plAm1CfUF9Yn1CfWJ9QX1jfUJ9Yn1ifUN9YGRgaGBogGgCdUJ5IXVCeSJ1YFiAWMJcoVzBXKBcwVyhXKFgoVyhYKBcoFyAYKFggFyAXGBcgWCAXIFggFyAXGBcgFxgXGBcYFxhXEBYYFxAWEBYgGCAYGBgYGRgYIBkQ31ifUJ9Y32gbIBoYGRgaGBkYGRAZGBkQGBAYEBcYlAQat5//3//f/9//3//f/9//3//f/9//3//f/9//3//f/9//3//f/9//3//f/9//3//f/9//38AAP9//3//f/9//3//f/9//3//f/9//3//f/9//3//f/9//3//f/9//3//f/9/mn8kXUN1QX2CfWJ9Yn1ifWN9Qn2DfWJ9g31CfYBoYGiBaGBoI3lDeUN5InVDeaBggFTCXMFgwGDBYKBcwWChXMFgoVzBYKBcoWCAXKFggWCBYIFcgWCAXIFggFyAXIBYgFxgWIFcYFhgXGBcQFhAWKFggGCBZGBggGRgZGR9Yn1jfUN9oHCAaGBoYGiAaGBkYGRAZGBkYGBhXGNMGH//f/9//3//f/9//3//f/9//3//f/9//3//f/9//3//f/9//3//f/9//3//f/9//3//f/9/AAD/f/9//3//f/9//3//f/9//3//f/9//3//f/9//3//f/9//3//f/9//3/+fxZ/A2FDdYN9Yn1ifUJ9Yn1ifWJ9Yn1ifWJ9Y31gZGBoYGiAaCJ1QnVDdUN1InXhaEBMwlygXMBgoGDBYKBcwVyhXKFcoVyhYKBcoVyAXIFggVyBXIBcgWCAXIBcYFyAXGBYgFxgWGBYYFhgXCBUYFyBYIFkYGBgYGBgoGhDfUJ9Qn1DfYBsgGxgaGBoYGRgaGBkYGRAYGFgQVQHWZx//3//f/9//3//f/9//3//f/9//3//f/9//3//f/9//3//f/9//3//f/9//3//f/9//3//fwAA/3//f/9//3//f/9//3//f/9//3//f/9//3//f/9//3//f/9//3//f/9/3n/0fuJgZH1jfWN9Yn2DfWJ9gn1hfYN9Yn2DfWN9gGhAZGBoYGQidUJ1Y3lDdUN5I3GgWIBUwVzBXMJgwVzBYKFcwWChXKFgoVyhYIBcoWCAXKFggFyhYGBcgGCAYIFgYFyAXGBcgFxgWIBcQFhgXGBggWSAZIBkYGCAZKBsQ31CfUJ9I32AbIBogWxgaGFoYGSAaGBkYGRgXIJQUHb/f/9//3//f/9//3//f/9//3//f/9//3//f/9//3//f/9//3//f/9//3//f/9//3//f/9//38AAP9//3//f/9//3//f/9//3//f/9//3//f/9//3//f/9//3//f/9//3//f/9/kX4CZWR9Y31ifYN9Yn2jfYJ9gn2CfYN9g32EfYBkYGRAZGBk4XBkeSJ1Q3kidUR14WBgUKFYwlzCWMJcwVzCXKFcoVxgWIBcgVyhYKBcoFyAXIBcgFxgXEBYgFxgXIBgYFyAXGBYgVxgWEBUYFyBZGBkgWRgYIBkYGDBcEJ9Qn0ifSJ9gGyAbGBoYGhgZGBoYGRgZGBkYFijSHp//3//f/9//3//f/9//3//f/9//3//f/9//3//f/9//3//f/9//3//f/9//3//f/9//3//f/9/AAD/f/9//3//f/9//3//f/9//3//f/9//3//f/9//3//f/9//3//f/9//3/+f7N+4mSFfYN9gn2CfYN9g32CfYJ9o32CfaN9hH3BbGBgYGRgYOFsRHlkeUN1Q3lDdWR14WCAVGBQwljCWMJYolSBVGBQgFiAXKJgoVyhXKBcoGCAXKFggVxgWEBYYFhgWIBcYFiBXEBYQFhgXIFkgWSBaGBkgGRgZGBk4XRCfUF9In3heIBwYGyBbGBogGiAZIBkYGBhZGFQMG7+f/9//3//f/9//3//f/9//3//f/9//3//f/9//3//f/9//3//f/9//3//f/9//3//f/9//3//fwAA/3//f/9//3//f/9//3//f/9//3//f/9//3//f/9//3//f/9//3//f/9//n/TfgNlZHmDfYJ9g32CfaN9gn2jfYJ9g32jfaR9AXFgYEBgYGSAZER5InVDeUJ1QnVDdUNxAmmgWGBMYFBgTIBQgVSBVIBYoVyhXKFcgFygXIBcgFyAXIFcgVxgVGBYYFhAWEBYQFRgXGBgomSBZIBkYGSAZGBgYGRgZCN9IX1BfSJ9wHRgbIBsYGyAbGBoYGRgZIFgYFjmVJt//3//f/9//3//f/9//3//f/9//3//f/9//3//f/9//3//f/9//3//f/9//3//f/9//3//f/9//38AAP9//3//f/9//3//f/9//3//f/9//3//f/9//3//f/9//3//f/9//3//f/5/Nn8DYYR5g32jfYN9pH2jfaN9o32jfaN9xH2kfWR9QFxgZGBkgGQjdWR5QnVjdUJxQ3VDdUN1Q3FDcQJpAmkjaeJgYFDBXKFcwWChXKFcoFyhXIFYgVyAWKFgYFiAXKFkoWSAZKFogWihaIFogWiAZIBkgGSBZGBgwXAjfSJ9IX0ifYBwgHCAbIBogGxgbGBogWxhXIJMs37+f/9//3//f/9//3//f/9//3//f/9//3//f/9//3//f/9//3//f/9//3//f/9//3//f/9//3//f/9/AAD/f/9//3//f/9//3//f/9//3//f/9//3//f/9//3//f/9//3//f/9//3//f3h/JF1jdaR9g32jfYN9pH2jfcN9o32jfaN9pH2lfYBgYGBgYEBg4mxkeWJ1YnVidSJtQ3UhcUN1QnFCcSJtI22AWIBUoVjBXKBYoVygWKFcgViiXIBYoVyAWGBYQFjCaKFooWygaKBsgGiAaIBkgGiAZIBkYGRgZAJ5An0BfSJ94XiAcIBsgGyAaGBoYGhhbGBgYVSLYd1//n//f/9//3//f/9//3//f/9//3//f/9//3//f/9//3//f/9//3//f/9//3//f/9//3//f/9//3//fwAA/3//f/9//3//f/9//3//f/9//3//f/9//3//f/9//3//f/9//3//f/9//3+7f2dhY3GEfaR9hH2kfaR9xH3DfcR9w33EfaR9xn3hbGBgQGBgZIBkQ3lidWJ1YnFjdUJxY3UibSJxIm1DcQJpYFChVMJYoVjBXKBYoFygXKFcgVyhXIBYoVxgWEBYgGDBbIBooGyAaKBsgGigaIBogWhgZGBooGwjfeF4In0CfcB0gHCgcIBsgGyAbIFsgmhiWAdZm3/+f/9//3//f/9//3//f/9//3//f/9//3//f/9//3//f/9//3//f/9//3//f/9//3//f/9//3//f/9//38AAP9//3//f/9//3//f/9//3//f/9//3//f/9//3//f/9//3//f/9//3//f/9/3H8MbiJphH2kfaR9o33EfcN9xH2jfcR9xH3EfaR9hH1AXGBgQGBgYOFohHlicWJxQ3FDdUJxQ3FCcUJxIm0jaWBQoVShVMFYoFjBXKBYoFyBWKFcgFiBWIBYgVxAVKFkoWigaKBooGyAaKBoYGSAZGBkgGhgZOF44XwBfQF94nygcKBwgGygcIBsYGhhZGJcpFQXf95//3//f/9//3//f/9//3//f/9//3//f/9//3//f/9//3//f/9//3//f/9//3//f/9//3//f/9//3//f/9/AAD/f/9//3//f/9//3//f/9//3//f/9//3//f/9//3//f/9//3//f/9//3//f/5/034iaYN9xX3EfcR9w33EfcR9xH3EfeR9xH3FfcV94WxAXGBgYGCgZCN1ZHVicWN1Q3FDcUJxQ3VCcUNxI22AWIBQwljBWMFYoVihXKBYolyBWKJYoViBWGBYQFiiZMFooGigaIBkoGiAZKBogGSBaGBooHThfOF8AX0BfcB4oHSAcIBsgGyhbKFoglzEVNV+3n//f/9//3//f/9//3//f/9//3//f/9//3//f/9//3//f/9//3//f/9//3//f/9//3//f/9//3//f/9//3//fwAA/3//f/9//3//f/9//3//f/9//3//f/9//3//f/9//3//f/9//3//f/9//3//f3l/A2GEfaR9xH3DfcN9w33EfeR95H3EfeR9xH3FfWR5QFhAXGBgQFzBaER1ZHVCcUNxQnFjdSJxQnEicURxoVxgUMFYwVihVKFYoFihWIFYoliBVIFUgVhAVGBYwmihZKFooGigaIBkoGiAZIBoYGSAbOF84HzgfOB8wHygdIBwgHCAbKBwgGhgYMRY9n7df/9//3//f/9//3//f/9//3//f/9//3//f/9//3//f/9//3//f/9//3//f/9//3//f/9//3//f/9//3//f/9//38AAP9//3//f/9//3//f/9//3//f/9//3//f/9//3//f/9//3//f/9//3//f/9//3/df8pxI3HlfaJ95H3kfeR95H3kfeR95H3kfeV95X3mfeBoYFxAYGFkQGAjcURxZHVDcWNxQnFDcUJtQ3FDcQNpYFSAVKFYwlyhVMFYoVihWIFYoVihVGBUQFTCZMJooWihaMFsgGSgaKBooGhgZKBswXThfOB84XzAfMB8oHShdIBwoXCAbKBsYFjtbbx//3//f/9//3//f/9//3//f/9//3//f/9//3//f/9//3//f/9//3//f/9//3//f/9//3//f/9//3//f/9//3//f/9/AAD/f/9//3//f/9//3//f/9//3//f/9//3//f/9//3//f/9//3//f/9//3//f/9//n+RfgJhpH3kfcN95H3kfeR95H3kfcN9BX7kfeV95X3GfWBcQFxAYGFkYFwjdUR1ZHFDcUJxQ21DcSFpI20kbQNpYFBgUIBQwlihVKFYoVihWIBUYFBAUIBcwmjCbIBooWiAZKFogGSAZGBkgGygcOF8wHzgfMB8wHygdKB0gHSBdIBwoHCAaIFY7mX+f/9//3//f/9//3//f/9//3//f/9//3//f/9//3//f/9//3//f/9//3//f/9//3//f/9//3//f/9//3//f/9//3//fwAA/3//f/9//3//f/9//3//f/9//3//f/9//3//f/9//3//f/9//3//f/9//3//f/9/mn9GYYN5w33lfeR95H3kfQR+5H0FfuR9BX7lfQV+B35keUBYYWRAYGBggGAkcWR1Q3FCcUNxQm1jcSJtQ20kbQNpgFRgTGBMgFCAUIFUYFBgUGBUwWTiaMJsoGihbKBooWigaKBogGiAbKB04XzAfMB8wHzBfKB4oHSgcKF0gXChcIBwgGyAWDBq/n//f/9//3//f/9//3//f/9//3//f/9//3//f/9//3//f/9//3//f/9//3//f/9//3//f/9//3//f/9//3//f/9//38AAP9//3//f/9//3//f/9//3//f/9//3//f/9//3//f/9//3//f/9//3//f/9//3//f91/kHYBZcR95X3lfeR9BX7kfQV+BH7kfeR9BX7kfeV9530CbUBYQFxgYGBcgFwjbUNxY3FDcUNxIWlCbSNtI20jaSNpwlyhWIBQYFBgUIBYoFzBZMFowWigZMFsoGigaIBooGiAaKBsoHTBeKB4wHygfMB8oHigeKB0oHCAcKFwgHCAcIBsgVSTcv9//3//f/9//3//f/9//3//f/9//3//f/9//3//f/9//3//f/9//3//f/9//3//f/9//3//f/9//3//f/9//3//f/9/AAD/f/9//3//f/9//3//f/9//3//f/9//3//f/9//3//f/9//3//f/9//3//f/9//3//f5l/JGWFfQd+5X0FfuR9BX4FfgV+BX4FfgV+BX4FfgZ+533AZEBYgGBgYGBcgFwDbUNxRHEibWNxQm0ibSJtIm0ibSNtAmkjbQJpAmniaANt4WjhaMBowWjAaMBsoGigbIBooHCgdMF4wHjAfKB8wHygeKF4oHSgdKBwoXCBcKFwgGyBbIJUWn//f/9//3//f/9//3//f/9//3//f/9//3//f/9//3//f/9//3//f/9//3//f/9//3//f/9//3//f/9//3//f/9//3//fwAA/3//f/9//3//f/9//3//f/9//3//f/9//3//f/9//3//f/9//3//f/9//3//f/9//3/cf056A2XnfQZ+BH4EfgV+BX4EfiZ+BX4FfgV+BX4FfuV95n3gaEBYYGBAXGBcYFyhZAJtRHUibSJtIm0jbSJtAm0BbQJt4GjhaOFo4WjAaOFowGjBaMFowGigZKBsgGigcKB0wHigdKB4oHjAfKB4oHigeKF4oHSgdIBwoXCAbKFsYFwGXb1//3//f/9//3//f/9//3//f/9//3//f/9//3//f/9//3//f/9//3//f/9//3//f/9//3//f/9//3//f/9//3//f/9//38AAP9//3//f/9//3//f/9//3//f/9//3//f/9//3//f/9//3//f/9//3//f/9//3//f/9//X96f2dhhXXmfQV+JX4mfiZ+Jn4lfiV+BX4mfgV+JX4lfgV+5n3AaEBcYGBAYGFkYGCAYMBkInEicUNxI2kjbQFpAm0CbQFt4WgDaeJk4mjBaOFowGTBaKFowWygbKBwoHTAeKB4oHigdMF4wHjBeKB4wXigeKB0oHSheIB0oHChaIFYDnL/f/9//3//f/9//3//f/9//3//f/9//3//f/9//3//f/9//3//f/9//3//f/9//3//f/9//3//f/9//3//f/9//3//f/9/AAD/f/9//3//f/9//3//f/9//3//f/9//3//f/9//3//f/9//3//f/9//3//f/9//3//f/9/vX+zfgNhxn0FfiV+BX4mfiV+JX4lfiV+BX4mfiR+JX7jfQZ+x30DcUBcYGBAXGBgQGBgYGBgoGTiaANtA20jcQJt4mzhbAJt4WTiaOFowWjBaMFsoWihbKBsoHCgcKB0gHCgdKB0wHjAdMF4oHjAeKB0oHigdKB0gHShdIBwoWTDUDh//3//f/9//3//f/9//3//f/9//3//f/9//3//f/9//3//f/9//3//f/9//3//f/9//3//f/9//3//f/9//3//f/9//3//fwAA/3//f/9//3//f/9//3//f/9//3//f/9//3//f/9//3//f/9//3//f/9//3//f/9//3//f/9/vH/LcSNpJ34kfiZ+Jn5GfiV+Rn5FfkZ+JX4lfiV+JX4Ffgd+531keYBcYFhgXGBgQGCAaGBkYGCAZKFooWjCbMFo4mzBaOJswWjBbKBooWyAbKFwgXChcIBsoHSgcKB0oHTBfMF84XzAeMB4wXzAeKB0oHigdKF4gXCicIFYDWb9f/9//3//f/9//3//f/9//3//f/9//3//f/9//3//f/9//3//f/9//3//f/9//3//f/9//3//f/9//3//f/9//3//f/9//38AAP9//3//f/9//3//f/9//3//f/9//3//f/9//3//f/9//3//f/9//3//f/9//3//f/9//3//f/9/N39GYYNtJn4lfiV+JX5GfiV+Rn5FfiV+JX4lfgV+JX7kfeV95n3GfQFpgFxAXGBkIGBAZGBkYGRAYGBkYGSAaGBkgGSAZIBogGiAbIBsgHCAbIBwgGyAcIBsoHTAeOB8wHzAfMB4wHzAeKB0oHigeKB0oHSAcKJwgWDEVJp//3//f/9//3//f/9//3//f/9//3//f/9//3//f/9//3//f/9//3//f/9//3//f/9//3//f/9//3//f/9//3//f/9//3//f/9/AAD/f/9//3//f/9//3//f/9//3//f/9//3//f/9//3//f/9//3//f/9//3//f/9//3//f/9//3/ef/1/834jYaZ9SH5GfkZ+RX5mfkZ+Rn4lfkZ+JH4lfgV+BX4FfgZ+5n3mfaR9AXFgYGBgYGBhYGBggWRgZGFoYGhgaGBogGxgbIBsYGiBbGBsgGxgbIBwgHDAeMB44XzgfOB8wHzBfMB8wHjAfKB8oHigeKBwwXShaKJQk3r+f/5//3//f/9//3//f/9//3//f/9//3//f/9//3//f/9//3//f/9//3//f/9//3//f/9//3//f/9//3//f/9//3//f/9//3//fwAA/3//f/9//3//f/9//3//f/9//3//f/9//3//f/9//3//f/9//3//f/9//3//f/9//3//f/9//3/+f/x/LnoDZeZ9Rn5GfkZ+Rn4lfkZ+Rn4lfkV+JH4EfgR+BX7kfeV9xH3lfaV9hn0keaFoYFxgXEBcYGBAZGBoYGhgaEBoYGhgaIBsYGiAbIBswXTheAJ94XwBfeB84HzAfMB8oHzAfKB4oHigeKB4oHTAcKBsgFjMZd1//3//f/9//3//f/9//3//f/9//3//f/9//3//f/9//3//f/9//3//f/9//3//f/9//3//f/9//3//f/9//3//f/9//3//f/9//38AAP9//3//f/9//3//f/9//3//f/9//3//f/9//3//f/9//3//f/9//3//f/9//3//f/9//3//f/9//3/9f7x/DXIiZQZ+R35nfmZ+Zn5GfiV+Rn4lfkV+JH4kfgN+BH4FfuZ9xX3FfaV9pX2lfaV9QnkhdeBs4GygaKBsgGigbKBswHDAcOF4An0jfQJ9An0BfQF94XzhfMB84XzAfMB8wHjAeMB4wHygdMB0oGiiYEhhvH/+f/9//3//f/9//3//f/9//3//f/9//3//f/9//3//f/9//3//f/9//3//f/9//3//f/9//3//f/9//3//f/9//3//f/9//3//f/9/AAD/f/9//3//f/9//3//f/9//3//f/9//3//f/9//3//f/9//3//f/9//3//f/9//3//f/9//3//f/9//3/+f7t/6nEiZQd+aH5GfkZ+JX5GfiZ+Jn4EfiR+A34EfuR95X3EfeZ9xH3EfcN9xH2CfaN9gn2DfWN9hH1kfWR9Q31jfUJ9Qn0ifSJ9AX0BfQF9AX3gfOF8wHzBfMB8wHzAeMB4wHjBeKB0wHTBaIFYBll6f95//3//f/9//3//f/9//3//f/9//3//f/9//3//f/9//3//f/9//3//f/9//3//f/9//3//f/9//3//f/9//3//f/9//3//f/9//3//fwAA/3//f/9//3//f/9//3//f/9//3//f/9//3//f/9//3//f/9//3//f/9//3//f/9//3//f/9//3//f/9//3/+f9x/LW4jYeZ9R35GfkZ+Rn4mfiV+Jn4EfgR+BH4FfuV95H3EfeV9xH3EfaJ9o32jfaR9g32DfWN9Y31ifWN9Q31DfSF9In0hfSF9AH0hfQF9AX3hfOF8wHzAfMB8wHzAfKF8oHjBeKBsolxIXZt//3//f/9//3//f/9//3//f/9//3//f/9//3//f/9//3//f/9//3//f/9//3//f/9//3//f/9//3//f/9//3//f/9//3//f/9//3//f/9//38AAP9//3//f/9//3//f/9//3//f/9//3//f/9//3//f/9//3//f/9//3//f/9//3//f/9//3//f/9//3//f/9//3//f7x/TnZEYaRtJ35HfiZ+Jn4mfgV+BX7kfQV+5H3lfeR95H3DfcN9w33DfaN9o32DfYR9Yn1ifWF9Yn1CfUJ9IX1CfSF9IX0AfSF9AH0AfeB84XzAfMF8wHzAfMB8wHyhfMJ4oWyAWGhhen/ef/9//3//f/9//3//f/9//3//f/9//3//f/9//3//f/9//3//f/9//3//f/9//3//f/9//3//f/9//3//f/9//3//f/9//3//f/9//3//f/9/AAD/f/9//3//f/9//3//f/9//3//f/9//3//f/9//3//f/9//3//f/9//3//f/9//3//f/9//3//f/9//3//f/9//3/+f/1/9H5nZSJl5n0mfiZ+Jn4mfgV+BX7kfQV+5H3lfcR9xH3DfcN9w32kfWN9pX2EfWN9Yn2CfWF9Yn1BfUJ9QX1BfSF9QX0hfQF9AX0BfeF84XzAfOF8wHzAfMF4wniCaKNUDWrcf/5//3//f/9//3//f/9//3//f/9//3//f/9//3//f/9//3//f/9//3//f/9//3//f/9//3//f/9//3//f/9//3//f/9//3//f/9//3//f/9//3//fwAA/3//f/9//3//f/9//3//f/9//3//f/9//3//f/9//3//f/9//3//f/9//3//f/9//3//f/9//3//f/9//3//f/9//3/+f/5/WH/sdQJdY2nmeSd+Bn7mfeV9BX7kfeV9xX3FfaR9xX2kfWN1AWnAYAJxhX1kfWJ9Yn1ifUF9QX1BfUF9IX0hfQF9AX0AfQF94HzhfMB84XygfOF8wXjCcIFg5Vyzfv1/3X//f/9//3//f/9//3//f/9//3//f/9//3//f/9//3//f/9//3//f/9//3//f/9//3//f/9//3//f/9//3//f/9//3//f/9//3//f/9//3//f/9//38AAP9//3//f/9//3//f/9//3//f/9//3//f/9//3//f/9//3//f/9//3//f/9//3//f/9//3//f/9//3//f/9//3//f/9//3/+f/5/3X8Wf8ppJGEiaYV9xn3mfcV95X3lfcV9pH2lfUN5A2kEYettb37jZONwhX2EfWN9QX1ifUF9QX0hfUJ9IX0ifSF9In0AfQB94HzgfOF84nzBcKFkwljsaXh//n//f/9//3//f/9//3//f/9//3//f/9//3//f/9//3//f/9//3//f/9//3//f/9//3//f/9//3//f/9//3//f/9//3//f/9//3//f/9//3//f/9//3//f/9/AAD/f/9//3//f/9//3//f/9//3//f/9//3//f/9//3//f/9//3//f/9//3//f/9//3//f/9//3//f/9//3//f/9//3//f/9//3//f/9/3X+8f/R+DXpEZQJhAmFDaUNpQ2kiaSJl4mBGZQ56N3+7f9t/s34mZeJgZHVDfWN9Qn1CfUJ9In0BfSJ9An0CfeB8AX3gfAF94XTBcKFgoliKaRZ/3H/+f/9//3//f/9//3//f/9//3//f/9//3//f/9//3//f/9//3//f/9//3//f/9//3//f/9//3//f/9//3//f/9//3//f/9//3//f/9//3//f/9//3//f/9//3//fwAA/3//f/9//3//f/9//3//f/9//3//f/9//3//f/9//3//f/9//3//f/9//3//f/9//3//f/9//3//f/9//3//f/9//3//f/9//3//f/9//n//f/1/u382f/R+cHZPci5ukHayejh/vH//f/5//3/+f91/eX/LZeJYAm0idUN9I31DfSN9I30CfQN9An0CfQF9AnXhaKFcwlDMZRd/3n/ff/9//3//f/9//3//f/9//3//f/9//3//f/9//3//f/9//3//f/9//3//f/9//3//f/9//3//f/9//3//f/9//3//f/9//3//f/9//3//f/9//3//f/9//3//f/9//38AAP9//3//f/9//3//f/9//3//f/9//3//f/9//3//f/9//3//f/9//3//f/9//3//f/9//3//f/9//3//f/9//3//f/9//3//f/9//3//f/9//3//f/9//n/df/5/3X/+f91//n//f/9//3//f/9//3//f/5/u38Vf6lpA13CYOJkwWQCbQNx43DBaMFooWShXMNciGlwell/3X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n/df1l/s3oucutpiGFnYUdhiWWraVF21X6bf91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91/3H/bf9t/u3+7f7t/3X/df/5//3//f/9//3//f/9//3//f/9//3//f/9//3//f/9//3//f/9//3//f/9//3//f/9//3//f/9//3//f/9//3//f/9//3//f/9//3//f/9//3//f/9//3//f/9//3//f/9//3//f/9//3//f/9//38AACIAAAAMAAAA/////0YAAAAUAAAACAAAAEdESUMDAAAAIgAAAAwAAAD/////IgAAAAwAAAD/////JQAAAAwAAAANAACAKAAAAAwAAAAEAAAAIgAAAAwAAAD/////IgAAAAwAAAD+////JwAAABgAAAAEAAAAAAAAAP///wAAAAAAJQAAAAwAAAAEAAAATAAAAGQAAAAAAAAAUAAAAP8AAAB8AAAAAAAAAFAAAAAAAQAALQAAACEA8AAAAAAAAAAAAAAAgD8AAAAAAAAAAAAAgD8AAAAAAAAAAAAAAAAAAAAAAAAAAAAAAAAAAAAAAAAAACUAAAAMAAAAAAAAgCgAAAAMAAAABAAAACcAAAAYAAAABAAAAAAAAAD///8AAAAAACUAAAAMAAAABAAAAEwAAABkAAAACQAAAFAAAAD2AAAAXAAAAAkAAABQAAAA7gAAAA0AAAAhAPAAAAAAAAAAAAAAAIA/AAAAAAAAAAAAAIA/AAAAAAAAAAAAAAAAAAAAAAAAAAAAAAAAAAAAAAAAAAAlAAAADAAAAAAAAIAoAAAADAAAAAQAAAAlAAAADAAAAAEAAAAYAAAADAAAAAAAAAISAAAADAAAAAEAAAAeAAAAGAAAAAkAAABQAAAA9wAAAF0AAAAlAAAADAAAAAEAAABUAAAAwAAAAAoAAABQAAAAcgAAAFwAAAABAAAAVRXZQXsJ2UEKAAAAUAAAABMAAABMAAAAAAAAAAAAAAAAAAAA//////////90AAAASQBuAGcALgAgAE8AbgBkAFkBZQBqACAAUwBlAG0AZQByAOEAawBtAAMAAAAHAAAABwAAAAMAAAADAAAACQAAAAcAAAAHAAAABAAAAAYAAAADAAAAAwAAAAYAAAAGAAAACQAAAAYAAAAEAAAABgAAAAYAAABLAAAAQAAAADAAAAAFAAAAIAAAAAEAAAABAAAAEAAAAAAAAAAAAAAAAAEAAIAAAAAAAAAAAAAAAAABAACAAAAAJQAAAAwAAAACAAAAJwAAABgAAAAEAAAAAAAAAP///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B8AAAACQAAAGAAAAAzAAAAbAAAAAEAAABVFdlBewnZQQoAAABgAAAACAAAAEwAAAAAAAAAAAAAAAAAAAD//////////1wAAABqAGUAZABuAGEAdABlAGwAAwAAAAYAAAAHAAAABwAAAAYAAAAEAAAABgAAAAMAAABLAAAAQAAAADAAAAAFAAAAIAAAAAEAAAABAAAAEAAAAAAAAAAAAAAAAAEAAIAAAAAAAAAAAAAAAAABAACAAAAAJQAAAAwAAAACAAAAJwAAABgAAAAEAAAAAAAAAP///wAAAAAAJQAAAAwAAAAEAAAATAAAAGQAAAAJAAAAcAAAALQAAAB8AAAACQAAAHAAAACsAAAADQAAACEA8AAAAAAAAAAAAAAAgD8AAAAAAAAAAAAAgD8AAAAAAAAAAAAAAAAAAAAAAAAAAAAAAAAAAAAAAAAAACUAAAAMAAAAAAAAgCgAAAAMAAAABAAAACUAAAAMAAAAAQAAABgAAAAMAAAAAAAAAhIAAAAMAAAAAQAAABYAAAAMAAAAAAAAAFQAAAAMAQAACgAAAHAAAACzAAAAfAAAAAEAAABVFdlBewnZQQoAAABwAAAAIAAAAEwAAAAEAAAACQAAAHAAAAC1AAAAfQAAAIwAAABQAG8AZABlAHAAcwBhAGwAKABhACkAOgAgAEkAbgBnAC4AIABPAG4AZABZAWUAagAgAFMAZQBtAGUAcgDhAGsABgAAAAcAAAAHAAAABgAAAAcAAAAFAAAABgAAAAMAAAADAAAABgAAAAMAAAADAAAAAwAAAAMAAAAHAAAABwAAAAMAAAADAAAACQAAAAcAAAAHAAAABAAAAAYAAAADAAAAAwAAAAYAAAAGAAAACQAAAAYAAAAEAAAABgAAAAYAAAAWAAAADAAAAAAAAAAlAAAADAAAAAIAAAAOAAAAFAAAAAAAAAAQAAAAFAAAAA==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2025-02-13T11:36:50Z</dcterms:modified>
</cp:coreProperties>
</file>