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33645" yWindow="2160" windowWidth="21600" windowHeight="11385"/>
  </bookViews>
  <sheets>
    <sheet name="Výkaz výměr" sheetId="14" r:id="rId1"/>
  </sheets>
  <definedNames>
    <definedName name="_xlnm.Print_Titles" localSheetId="0">'Výkaz výměr'!$6:$7</definedName>
  </definedNames>
  <calcPr calcId="125725"/>
</workbook>
</file>

<file path=xl/calcChain.xml><?xml version="1.0" encoding="utf-8"?>
<calcChain xmlns="http://schemas.openxmlformats.org/spreadsheetml/2006/main">
  <c r="G42" i="14"/>
  <c r="G48" s="1"/>
  <c r="G49" l="1"/>
  <c r="G50" s="1"/>
</calcChain>
</file>

<file path=xl/sharedStrings.xml><?xml version="1.0" encoding="utf-8"?>
<sst xmlns="http://schemas.openxmlformats.org/spreadsheetml/2006/main" count="119" uniqueCount="118">
  <si>
    <t>poz.</t>
  </si>
  <si>
    <t>Ks</t>
  </si>
  <si>
    <t>Cena/kus bez DPH</t>
  </si>
  <si>
    <t xml:space="preserve"> Cenová rekapitulace</t>
  </si>
  <si>
    <t xml:space="preserve"> Dodávka celkem bez DPH</t>
  </si>
  <si>
    <t xml:space="preserve"> </t>
  </si>
  <si>
    <t xml:space="preserve"> Dodávka celkem vč. DPH</t>
  </si>
  <si>
    <t>Typ</t>
  </si>
  <si>
    <t>Napětí</t>
  </si>
  <si>
    <t>Rozměry (mm)</t>
  </si>
  <si>
    <t>A1</t>
  </si>
  <si>
    <t>A2</t>
  </si>
  <si>
    <t>1900×700×900</t>
  </si>
  <si>
    <t>A. ČISTÁ PŘÍPRAVA ZELENINY</t>
  </si>
  <si>
    <t>B1</t>
  </si>
  <si>
    <t>Příslušenství k multifunkční pánvi - rameno pro zvedání a spouštění košů</t>
  </si>
  <si>
    <t>Příslušenství k multifunkční pánvi - varný koš</t>
  </si>
  <si>
    <t>Příslušenství k multifunkční pánvi - fritovací koš</t>
  </si>
  <si>
    <t>Příslušenství k multifunkční pánvi - rošt na dno pánve</t>
  </si>
  <si>
    <t>Příslušenství k multifunkční pánvi - síto</t>
  </si>
  <si>
    <t>Příslušenství k multifunkční pánvi - špachtle bez držadla</t>
  </si>
  <si>
    <t>B. PŘÍPRAVA TĚSTA</t>
  </si>
  <si>
    <t>C. VARNA</t>
  </si>
  <si>
    <t>C1</t>
  </si>
  <si>
    <t>C2</t>
  </si>
  <si>
    <t>C3</t>
  </si>
  <si>
    <t>C4</t>
  </si>
  <si>
    <t>C5</t>
  </si>
  <si>
    <t>D. MYTÍ STOLNÍHO/PROVOZNÍHO NÁDOBÍ</t>
  </si>
  <si>
    <t>D1</t>
  </si>
  <si>
    <t>D2</t>
  </si>
  <si>
    <t>D3</t>
  </si>
  <si>
    <t>1100×800×900</t>
  </si>
  <si>
    <t>Stojánová tlaková oplachová sprcha, provedení vč. napouštěcího ramínka</t>
  </si>
  <si>
    <t>D4</t>
  </si>
  <si>
    <t>D5</t>
  </si>
  <si>
    <t>D6</t>
  </si>
  <si>
    <t>300×750×1800</t>
  </si>
  <si>
    <t>320×662×635</t>
  </si>
  <si>
    <t>D7</t>
  </si>
  <si>
    <t>dle táců</t>
  </si>
  <si>
    <t>0,05 kW/230 V</t>
  </si>
  <si>
    <t>C4a</t>
  </si>
  <si>
    <t>C4b</t>
  </si>
  <si>
    <t>C4c</t>
  </si>
  <si>
    <t>C4d</t>
  </si>
  <si>
    <t>C4e</t>
  </si>
  <si>
    <t>C4f</t>
  </si>
  <si>
    <t>C4g</t>
  </si>
  <si>
    <t xml:space="preserve"> Cena za technologii bez DPH</t>
  </si>
  <si>
    <t>Specifikace gastronomického zařízení - VÝKAZ VÝMĚR</t>
  </si>
  <si>
    <t>AKCE: Rekonstrukce školní kuchyně ZŠ a MŠ Čáslavice</t>
  </si>
  <si>
    <t>Mycí stůl, 1x plná police, 1x vevařený lisovaný dřez 500x500x250mm, 1x otvor pro stojánkovou vodovodní baterii, vlevo pod pracovní deskou umístěna 2× výsuvná zásuvka, vnitřní kapacita každé zásuvky 1x GN 1/1-150, zadní lem, kapotáž dřezu z čela a obou boků, nerezové provedení</t>
  </si>
  <si>
    <t>Stojánková vodovodní baterie, pákové ovládání</t>
  </si>
  <si>
    <t>933x821 /tolerance +/- 10%</t>
  </si>
  <si>
    <t>min. 18kW/400V</t>
  </si>
  <si>
    <t>Sada gastronádob ke konvektomatu, sada obsahuje : 5× GN 1/1-65 nerez, plná, 5× GN 1/1-100 nerez, plná, 10× rošt na knedlíky GN 1/1 5 pozi nerez, 10× GN 1/1-65 nerez, děrovaná, 2× rošt GN 1/1 nerez, 10× GN 1/1-65 smaltovaná, 10× teflonový nebo trilaxový plech GN 1/1 na smažení</t>
  </si>
  <si>
    <t>Podstavec pod konvektomat, celonerezové provedení, 2× sloupec zásuvů pro GN 1/1, plně kompatibilní s konvektomatem</t>
  </si>
  <si>
    <t>1750x850x1030 /tolerance +/-20%</t>
  </si>
  <si>
    <t>min. 25kW/400V , max. 54kW/400V</t>
  </si>
  <si>
    <t>1000×900×900 /tolerance +/-10%</t>
  </si>
  <si>
    <t xml:space="preserve"> min. 14,0 kW/ 400V</t>
  </si>
  <si>
    <t>Vstupní stůl do mycícho stroje, pravý, prolis pro vedení koše 500×500mm, 1× vevařený lisovaný dřez o rozměru 450×450×250mm, dřez umístěn vlevo, stůl samostatně stojící, ale zavěšený do myčky - 4× noha stolu, 1× otvor pro stojánkovou tlakovou sprchu, zvýšený zadní lem - ostřiková stěna - výška lemu 150mm, nerezové provedení</t>
  </si>
  <si>
    <t>min. 700x750mm</t>
  </si>
  <si>
    <t>min. 10kW/400 V</t>
  </si>
  <si>
    <t>Výstupní stůl z mycícho stroje, levý, prolis pro vedení koše 500×500mm, stůl samostatně stojící, ale zavěšený do myčky - 4× noha stolu, zvýšený zadní lem - ostřiková stěna - výška lemu 150mm, 1x roštová police, nerezové provedení</t>
  </si>
  <si>
    <t>Skladový regál, 4x plná police, každá police opatřena podélnými výztuhami, celonerezové provedení, tuhá pevná svařovaná konstrukce</t>
  </si>
  <si>
    <t>Transportní vozík, 10x plná police, celonerezové provedení, tuhá, pevná svařovaná konstrukce, 4x kolečko o průměru min. 100mm, dvě ze čtyř koleček opatřeny aretační brzdou</t>
  </si>
  <si>
    <t xml:space="preserve"> Cena za dopravu a instalaci* gastronomických zařízení</t>
  </si>
  <si>
    <t>*instalací gastronomických zařízení se rozumí :</t>
  </si>
  <si>
    <t xml:space="preserve">- doprava všech požadovaných gastronomických zařízení do místa určení </t>
  </si>
  <si>
    <t>- nastěhování zařízení</t>
  </si>
  <si>
    <t>- manipulace se zařízením</t>
  </si>
  <si>
    <t>- rozbalení zařízení</t>
  </si>
  <si>
    <t>- ustavení zařízení</t>
  </si>
  <si>
    <t>- veškerý použitý montážní materiál</t>
  </si>
  <si>
    <t>- instalace zařízení</t>
  </si>
  <si>
    <t>- kalibrace zařízení</t>
  </si>
  <si>
    <t>- uvedení do provozu</t>
  </si>
  <si>
    <t>- předání technických podkladů</t>
  </si>
  <si>
    <t xml:space="preserve">- technické zaškolení  </t>
  </si>
  <si>
    <t>- základní zaškolení obsluhy - seznámení se s ovládáním a provozní údržbou</t>
  </si>
  <si>
    <t>- registrace na portálu výrobce zařízení z důvodu identifikace zařízení</t>
  </si>
  <si>
    <t>Odborné zaškolení obsluhy na konvektomat na poz. C1 - odborným zaškolením se rozumí 16 hodin /rozdělených do 2 pracovních dní/ praktických ukázek vaření na konvektomatu, odborné zaškolení musí být realizováno odborným školícím kuchařem, který bude mít platný certifikát na provádění odborných zaškolení vystavený výrobcem zařízení, první odborné zaškolení musí být provedena nejpozději do 30 dní od předání zařízení do užívání provozovateli, druhé odborné zaškolení bude provedeno následně v termínu dle požadavku provozovatele</t>
  </si>
  <si>
    <t>C1a</t>
  </si>
  <si>
    <t>Odborné zaškolení obsluhy na multifunkční pánvi na poz. C4 - odborným zaškolením se rozumí 16 hodin /rozdělených do 2 pracovních dní/ praktických ukázek vaření na multifunkční pánvi, odborné zaškolení musí být realizováno odborným školícím kuchařem, který bude mít platný certifikát na provádění odborných zaškolení vystavený výrobcem zařízení, první odborné zaškolení musí být provedena nejpozději do 30 dní od předání zařízení do užívání provozovateli, druhé odborné zaškolení bude provedeno následně v termínu dle požadavku provozovatele</t>
  </si>
  <si>
    <t xml:space="preserve"> Cena za kompletní zajištění elektroinstalačních prací **</t>
  </si>
  <si>
    <t>eventuální likvidace nebo kontrola stávajícího elektrického připojení</t>
  </si>
  <si>
    <t>eventuální natažení nových přívodních kabelů </t>
  </si>
  <si>
    <t>eventuální kontrola stávajících jističů popřípadě osazení rozvaděče novými jističi</t>
  </si>
  <si>
    <t>eventuální kontrolka stávajících chráničů popřípadě osazení rozvaděče novými chrániči</t>
  </si>
  <si>
    <t>eventuální likvidace nebo kontrola stávajících vypínačů popřípadě instalace nových vypínačů</t>
  </si>
  <si>
    <t>eventuální likvidace nebo kontrola stávajících kabelů z vypínače k zařízením popřípadě instalace nových připojovacích ohebných kabelů z vypínače k zařízením</t>
  </si>
  <si>
    <t>veškerý nutný montážní materiál - lišty, přibychytky, hadice apod.</t>
  </si>
  <si>
    <t>vystavení revizní zprávy o provedení nových přívodních kabelů </t>
  </si>
  <si>
    <t>vystavení revizní zprávy o připojení elektrických třífázových spotřebičů</t>
  </si>
  <si>
    <t>**Kompletními elektroinstalačními pracemi se zejména rozumí :</t>
  </si>
  <si>
    <t xml:space="preserve"> DPH 21%</t>
  </si>
  <si>
    <t xml:space="preserve"> Cena za kompletní zajištění vodoinstalačních prací***</t>
  </si>
  <si>
    <t xml:space="preserve"> Cena za kompletní zajištění kanalizačních prací****</t>
  </si>
  <si>
    <t xml:space="preserve"> Cena za kompletní zajištění stavebních prací*****</t>
  </si>
  <si>
    <t>***Kompletními vodoinstalačnimi pracemi se zejména rozumí :</t>
  </si>
  <si>
    <t>kontrola stávající vodoinstalace vč. její eventuální úpravy, tak aby bylo možné zajistit dle předpisu dodávku a instalaci každého požadovaného gastronomického zařízení.</t>
  </si>
  <si>
    <t>****Kompletními kanalizačními pracemi se zejména rozumí :</t>
  </si>
  <si>
    <t>kontrola stávající kanalizace vč. její eventuální úpravy, tak aby bylo možné zajistit dle předpisu dodávku a instalaci každého požadovaného gastronomického zařízení.</t>
  </si>
  <si>
    <t>*****Kompletními stavebními pracemi se zejména rozumí :</t>
  </si>
  <si>
    <t xml:space="preserve">provedení veškerých nutných stavebních prací pro zajištění výše uvedených instalací tzn. např. vyhotovení prostupů, bourací práce, a zapravení všech prostupů, oprava SDK, opravy obkladů, případné opravy dlažeb apod. </t>
  </si>
  <si>
    <t>570x1070x1140</t>
  </si>
  <si>
    <t>2,8kW/400V</t>
  </si>
  <si>
    <t>Součástí kanalizačních prací je i vybourání stávající podlahové vpusti, instalace nové podlahového vpusti, její dopojení do kanalizačního potrubí, zaizolování a zapravení dlažby v místě instalace podlahové vpusti.</t>
  </si>
  <si>
    <t>Univerzální kuchyňský robot, objem kotlíku: 60 lt, vč. nástavců na míchání, hnětání a šlehání, 3 rychlosti otáček - 72, 146, 290 otáček rameno planety, planetové uložení nástavců pro dokonalé promísení nádoby bez její rotace, mechanické ovládání, automatický zdvih nádoby - posun kotlíku nahoru a dolu je z důvodu bezpečnostni, rychlosti a námahy  zajišťován elektrickou převodovkou - obsluha nemusí točit kolem, drátěná ochrana kotlíku mechanickým spínačem, váha min. 330 kg - snižuje otřesy a hlučnost při chodu přístroje při plné zatěží, z čela robota náboj pro připojení přípojných strojků na mletí masa, krouhání zeleniny a mletí máku</t>
  </si>
  <si>
    <r>
      <t>Konvektomat elektrický, kapacita min. 11x GN 1/1, BOJLEROVÝ SYSTÉM VÝVINU PÁRY - NE SYSTÉM INJEKČNÍ, kapacita každého vsunu 1x GN 1/1,  dotykový ovládací panel pro nastavení teploty a času, volba z režimů : horký vzduch 30 až 300°C, pára 30 až 130°C, regenerace pokrmů, nízkoteplotní vaření/pečení, pečení přes noc, delta T pečení,</t>
    </r>
    <r>
      <rPr>
        <sz val="10"/>
        <color indexed="10"/>
        <rFont val="Arial"/>
        <family val="2"/>
        <charset val="238"/>
      </rPr>
      <t xml:space="preserve"> </t>
    </r>
    <r>
      <rPr>
        <sz val="10"/>
        <rFont val="Arial"/>
        <family val="2"/>
        <charset val="238"/>
      </rPr>
      <t xml:space="preserve">min. 6-bodová teplotní vpichová sonda, min. 8" dotykový displej, možnost přizpůsobení vzhledu menu (profilu) integrovaná sprcha, min. </t>
    </r>
    <r>
      <rPr>
        <sz val="11"/>
        <rFont val="Arial"/>
        <family val="2"/>
        <charset val="238"/>
      </rPr>
      <t xml:space="preserve">trojité zasklení dveří </t>
    </r>
    <r>
      <rPr>
        <sz val="10"/>
        <rFont val="Arial"/>
        <family val="2"/>
        <charset val="238"/>
      </rPr>
      <t xml:space="preserve">pro snížení spotřeby a jako bezpečnostní prvek proti popálení obsluhy, síla ekologické izolace min. 50 mm, systém rychlého zchlazení, manuální vlhčení, řízení vlhkosti, programování min. 1000 programů s min. 12-ti kroky, mořená varná komora, servisní a diagnostický systém, automatické mytí - výběr z mycích programů podle stupně znečištění, mytí bez použití tekutých přípravků - </t>
    </r>
    <r>
      <rPr>
        <b/>
        <sz val="10"/>
        <rFont val="Arial"/>
        <family val="2"/>
        <charset val="238"/>
      </rPr>
      <t>požadavek bezpečnosti práce</t>
    </r>
  </si>
  <si>
    <t>Průchozí kombinovaná myčka nádobí – univerzální, pro 1  mycí koš 500x500mm, nebo 2 GN 1/1, nakládací výška min. 400mm certifikace v souladu s DIN 10512 normou, min. 2 mycí čerpadla 1x o příkonu min. 1,1 kW + 1x o příkonu min. 1,5 kW,  min. 2 úrovně nastavitelného tlaku mytí - standardní tlak pro stolní nádobí, zvýšený tlak pro provozní nádobí přední a postranní panely, poklop mycí nádrž a filtr nádrže, mycí a oplachová ramena z ušlechtilé nerezové oceli min. AISI304 (nebo jiné oceli stejné, či lepší kvality), poklop s manuálním zdvihem – uzavřen ze všech stran, permanentní filtrace mycí lázně umožňující mytí nádobí bez manuálního předmytí, spotřeba vody: max. 2,6l vody za jeden mycí cyklus, hygienické provedení mycí komory bez trubek a hadic, zabudovaný atmosférický bojler s oplachovým čerpadlem zaručujícím konstantní tlak a teplotu pro konečný oplach (min. 84°C) a to nezávisle na tlaku vody v síti spuštění oplachu až při dosažení správné oplachové teploty , horní a dolní rotační nerezová mycí ramena,, automatické rozpoznání vloženého nádobí (stolní nebo provozní), objem mycí nádrže: min. 30lt., min. 4x mycí programy  (s automatickým spuštěním po uzavření poklopu) z toho 2 pro stolní nádobí a 2 pro provozní nádobí, zpětný vzduchový ventil s min. třídou A, elektronický ovládací panel v českém jazyce v min. výšce 1300mm a max. výšce 1500mm, auto-diagnostický systém detekce závad a servisní nastavení v českém jazyce, samo-čistící cyklus, odpadní čerpadlo, dávkovač mycího prostředku, dávkovač oplachového prostředku, příprava pro napojení na HACCP, vzdálený servisní přístup přes WI-FI nebo bluetooth, možnost připojení na teplou i studenou vodu – libovolně přestavitelné</t>
  </si>
  <si>
    <t xml:space="preserve">Změkčovač vody pro myčku nádobí a konvektomat, provedení automatické s objemovým řízením, teplota vody max. 43°C, kapacita zásobníku 20 kg, objem pryskyřice 10 lt </t>
  </si>
  <si>
    <t>Multifunkční indukční sporák, tvořen 4x indukční plotnou, min. u dvou ze čtyř ploten musí být zajištěna úprava - vaření s možnosti nastavení  přesné teploty v pokrmu v rozmezi 50°C - 240°C například pomocí teplotní vpichové sondy, příkon každé plotny min. 3,5kW, funkční od průměru hrnce 120mm do průměru 400mm, udržovací režim s nastavením teploty - 7 úrovní v rozmezí 35°C-90°C, varný režim nastavení minimálně 9 výkonových stupňů a nastavení teploty 50°C-200°C, zobrazení nastavených hodnot na displeji, rychlost zavaření: 10l z 25°C na 100°C za 20 minut. , , součástí sporáku 1x napouštěcí rameno na studenou vodu rychlost zavaření: 10 lt vody z teploty 25°C na 100°C max. za 21 minut. Konstrukce  uzavřená ze tří stran bez větracích otvorů z boků, zad, vrchní desky, dna a boků vnitřního skříňového prostoru, spodní police. Levá a pravá strana sporáku je dvoupláštová. součástí sporáku 1x elektrická zásuvka 230V/500W pro napojení příslušenství (např. tyčový mixér). Ovládání ploten z čela sporáku. Síla pracovní desky min. 2mm. V desce musí být po celém obvodu vylisovaný odkapní žlábek pro případ vytečení tekutin, součástí odkapního žlábku min. 1x otvor ve žlábek napojen na odpad, provedení sporáku na nerezových nohou výšky 150mmm</t>
  </si>
  <si>
    <r>
      <t>Elektrická multifunkční pánev, dvounádobová - objem každé nádoby min. 49 lt /dvounádobové provedení pánve je možné nahradit dvěma samostatnými pánvemi, z nichž každá bude mít nádobu o objemu min. 49 lt a z nichž každá bude splňovat všechny dále uvedené požadavky/, kapacita každé nádoby min. 1x GN 1/1, užitná plocha každé nádoby min. 24 dm</t>
    </r>
    <r>
      <rPr>
        <vertAlign val="superscript"/>
        <sz val="10"/>
        <rFont val="Arial"/>
        <family val="2"/>
        <charset val="238"/>
      </rPr>
      <t>2</t>
    </r>
    <r>
      <rPr>
        <sz val="10"/>
        <rFont val="Arial"/>
        <family val="2"/>
        <charset val="238"/>
      </rPr>
      <t>, pánev umožňuje vaření, intenzívní a šetrné, smažení, fritování, dušení, nízkoteplotní úpravy, grilování, restování, opékání, konfitování, úprava sous – vide (vaření ve vakuu při konstantní nízké teplotě). rozsah teplot: 30 °C až 250 °C, Automatický a manuální režim úpravy pokrmů, dotyková barevná min. 10“ obrazovka s intuitivním ovládáním, možnost uložení vlastních programů, paměť pro min. 350 programů o min. 12-ti krocích, zobrazování průběhu úprav na displeji, přesné senzorické měření teplot, indikace nastavených a skutečných hodnot, krytí displeje IPX5, Konstrukce stroje kompletně v provedení AISI 304, materiál vany AISI 316, Speciální vakuově lisované, dvojité robustní izolované víko s motorickým zdvihem, bezpečnostní proces spouštění zabraňující úrazu,  topný systém, roznášecí hliníkový blok s celoplošnými topnými tělesy, automatický systém napouštění vany - dávkování vody s přesností na min.1 lt, motorické elektrické vyklápění pánve bez trhavých pohybů i při maximálním naplnění. Osa sklápění umožňuje vyklopení vany pro kompletní vyprázdnění pánve, mechanismus vyklápění vyroben kompletně z nerezové oceli, vícebodová sonda pro měření teploty jádra suroviny, integrovaný odpad ve dně vany pánve s automatickým uzávěrem, automatický zdvih košů se samostatným pohonem – možnost použití pánve, integrovaná zásuvka 230 V /16 A, USB konektor, integrovaná sprcha s automatickým navíjením, regulátor tlaku vody v základní výbavě. HACCP (Systém analýzy rizika a stanovení kritických kontrolních bodů), paměť pro 300 posledních procesů, centrální připojení vody, odpadu a elektřiny na stěnu i do podlahy</t>
    </r>
  </si>
  <si>
    <t>Předmět, požadovaná hodnota</t>
  </si>
  <si>
    <t>Příslušenství k multifunkční pánvi - čistící houba na pánve</t>
  </si>
</sst>
</file>

<file path=xl/styles.xml><?xml version="1.0" encoding="utf-8"?>
<styleSheet xmlns="http://schemas.openxmlformats.org/spreadsheetml/2006/main">
  <numFmts count="1">
    <numFmt numFmtId="164" formatCode="0.0%"/>
  </numFmts>
  <fonts count="21">
    <font>
      <sz val="10"/>
      <name val="Arial CE"/>
      <charset val="238"/>
    </font>
    <font>
      <sz val="10"/>
      <name val="Helv"/>
      <charset val="238"/>
    </font>
    <font>
      <sz val="8"/>
      <name val="Arial"/>
      <family val="2"/>
      <charset val="238"/>
    </font>
    <font>
      <b/>
      <i/>
      <sz val="8"/>
      <name val="Arial"/>
      <family val="2"/>
      <charset val="238"/>
    </font>
    <font>
      <i/>
      <sz val="8"/>
      <name val="Arial"/>
      <family val="2"/>
      <charset val="238"/>
    </font>
    <font>
      <b/>
      <sz val="8"/>
      <name val="Arial"/>
      <family val="2"/>
      <charset val="238"/>
    </font>
    <font>
      <sz val="12"/>
      <name val="Arial"/>
      <family val="2"/>
      <charset val="238"/>
    </font>
    <font>
      <b/>
      <sz val="20"/>
      <name val="Arial"/>
      <family val="2"/>
      <charset val="238"/>
    </font>
    <font>
      <b/>
      <sz val="14"/>
      <name val="Arial"/>
      <family val="2"/>
      <charset val="238"/>
    </font>
    <font>
      <sz val="14"/>
      <name val="Arial"/>
      <family val="2"/>
      <charset val="238"/>
    </font>
    <font>
      <sz val="10"/>
      <name val="Arial"/>
      <family val="2"/>
      <charset val="238"/>
    </font>
    <font>
      <b/>
      <sz val="16"/>
      <name val="Arial"/>
      <family val="2"/>
      <charset val="238"/>
    </font>
    <font>
      <sz val="16"/>
      <name val="Arial"/>
      <family val="2"/>
      <charset val="238"/>
    </font>
    <font>
      <sz val="14"/>
      <color indexed="10"/>
      <name val="Arial"/>
      <family val="2"/>
      <charset val="238"/>
    </font>
    <font>
      <b/>
      <sz val="10"/>
      <name val="Arial"/>
      <family val="2"/>
      <charset val="238"/>
    </font>
    <font>
      <b/>
      <sz val="11"/>
      <name val="Arial"/>
      <family val="2"/>
      <charset val="238"/>
    </font>
    <font>
      <sz val="10"/>
      <color theme="9" tint="0.39997558519241921"/>
      <name val="Arial"/>
      <family val="2"/>
      <charset val="238"/>
    </font>
    <font>
      <sz val="10"/>
      <color theme="0"/>
      <name val="Arial"/>
      <family val="2"/>
      <charset val="238"/>
    </font>
    <font>
      <vertAlign val="superscript"/>
      <sz val="10"/>
      <name val="Arial"/>
      <family val="2"/>
      <charset val="238"/>
    </font>
    <font>
      <sz val="10"/>
      <color indexed="10"/>
      <name val="Arial"/>
      <family val="2"/>
      <charset val="238"/>
    </font>
    <font>
      <sz val="11"/>
      <name val="Arial"/>
      <family val="2"/>
      <charset val="238"/>
    </font>
  </fonts>
  <fills count="9">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theme="8" tint="0.39997558519241921"/>
        <bgColor indexed="64"/>
      </patternFill>
    </fill>
  </fills>
  <borders count="6">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76">
    <xf numFmtId="0" fontId="0" fillId="0" borderId="0" xfId="0"/>
    <xf numFmtId="0" fontId="2" fillId="0" borderId="0" xfId="1" applyFont="1" applyAlignment="1">
      <alignment horizontal="center" vertical="center"/>
    </xf>
    <xf numFmtId="3" fontId="2" fillId="0" borderId="0" xfId="1" applyNumberFormat="1" applyFont="1" applyAlignment="1">
      <alignment horizontal="right" vertical="center"/>
    </xf>
    <xf numFmtId="0" fontId="2" fillId="0" borderId="0" xfId="0" applyFont="1" applyAlignment="1">
      <alignment vertical="center" wrapText="1"/>
    </xf>
    <xf numFmtId="0" fontId="2" fillId="0" borderId="0" xfId="1" applyFont="1" applyAlignment="1">
      <alignment vertical="center" wrapText="1"/>
    </xf>
    <xf numFmtId="0" fontId="3" fillId="0" borderId="0" xfId="1" applyFont="1" applyAlignment="1">
      <alignment horizontal="left" vertical="center" wrapText="1"/>
    </xf>
    <xf numFmtId="0" fontId="4" fillId="0" borderId="0" xfId="1" applyFont="1" applyAlignment="1">
      <alignment horizontal="center" vertical="center"/>
    </xf>
    <xf numFmtId="3" fontId="4" fillId="0" borderId="0" xfId="1" applyNumberFormat="1" applyFont="1" applyAlignment="1">
      <alignment horizontal="right" vertical="center"/>
    </xf>
    <xf numFmtId="0" fontId="2" fillId="2" borderId="1" xfId="1" applyFont="1" applyFill="1" applyBorder="1" applyAlignment="1">
      <alignment horizontal="center" vertical="center"/>
    </xf>
    <xf numFmtId="0" fontId="5" fillId="0" borderId="2" xfId="1" applyFont="1" applyBorder="1" applyAlignment="1">
      <alignment vertical="center" wrapText="1"/>
    </xf>
    <xf numFmtId="0" fontId="2" fillId="0" borderId="2" xfId="1" applyFont="1" applyBorder="1" applyAlignment="1">
      <alignment horizontal="center" vertical="center"/>
    </xf>
    <xf numFmtId="0" fontId="6" fillId="0" borderId="0" xfId="0" applyFont="1" applyAlignment="1">
      <alignment horizontal="left" vertical="center"/>
    </xf>
    <xf numFmtId="0" fontId="7" fillId="2" borderId="1" xfId="1" applyFont="1" applyFill="1" applyBorder="1" applyAlignment="1">
      <alignment vertical="center" wrapText="1"/>
    </xf>
    <xf numFmtId="0" fontId="9" fillId="0" borderId="2" xfId="1" applyFont="1" applyBorder="1" applyAlignment="1">
      <alignment horizontal="center" vertical="center"/>
    </xf>
    <xf numFmtId="0" fontId="8" fillId="0" borderId="2" xfId="1" applyFont="1" applyBorder="1" applyAlignment="1">
      <alignment vertical="center"/>
    </xf>
    <xf numFmtId="3" fontId="9" fillId="0" borderId="2" xfId="1" applyNumberFormat="1" applyFont="1" applyBorder="1" applyAlignment="1">
      <alignment horizontal="center" vertical="center"/>
    </xf>
    <xf numFmtId="0" fontId="2" fillId="0" borderId="0" xfId="1" applyFont="1" applyAlignment="1">
      <alignment vertical="center"/>
    </xf>
    <xf numFmtId="0" fontId="8" fillId="0" borderId="0" xfId="0" applyFont="1" applyAlignment="1">
      <alignment horizontal="left" vertical="center"/>
    </xf>
    <xf numFmtId="164" fontId="9" fillId="0" borderId="2" xfId="1" applyNumberFormat="1" applyFont="1" applyBorder="1" applyAlignment="1">
      <alignment horizontal="center" vertical="center"/>
    </xf>
    <xf numFmtId="0" fontId="11" fillId="0" borderId="0" xfId="1" applyFont="1" applyAlignment="1">
      <alignment vertical="center"/>
    </xf>
    <xf numFmtId="0" fontId="12" fillId="0" borderId="0" xfId="1" applyFont="1" applyAlignment="1">
      <alignment vertical="center"/>
    </xf>
    <xf numFmtId="0" fontId="10" fillId="0" borderId="2" xfId="0" applyFont="1" applyBorder="1" applyAlignment="1" applyProtection="1">
      <alignment horizontal="center" vertical="center" wrapText="1"/>
      <protection locked="0"/>
    </xf>
    <xf numFmtId="0" fontId="13" fillId="3" borderId="2" xfId="1" applyFont="1" applyFill="1" applyBorder="1" applyAlignment="1">
      <alignment horizontal="center" vertical="center"/>
    </xf>
    <xf numFmtId="0" fontId="2" fillId="0" borderId="2" xfId="1" applyFont="1" applyBorder="1" applyAlignment="1">
      <alignment vertical="center"/>
    </xf>
    <xf numFmtId="0" fontId="10" fillId="5" borderId="2" xfId="0" applyFont="1" applyFill="1" applyBorder="1" applyAlignment="1" applyProtection="1">
      <alignment horizontal="center" vertical="center" wrapText="1"/>
      <protection locked="0"/>
    </xf>
    <xf numFmtId="0" fontId="10" fillId="5" borderId="2" xfId="1" applyFont="1" applyFill="1" applyBorder="1" applyAlignment="1">
      <alignment horizontal="center" vertical="center"/>
    </xf>
    <xf numFmtId="0" fontId="10" fillId="0" borderId="0" xfId="0" applyFont="1" applyAlignment="1">
      <alignment vertical="center"/>
    </xf>
    <xf numFmtId="49" fontId="11" fillId="0" borderId="0" xfId="1" applyNumberFormat="1" applyFont="1" applyAlignment="1">
      <alignment vertical="center"/>
    </xf>
    <xf numFmtId="49" fontId="9" fillId="0" borderId="0" xfId="1" applyNumberFormat="1" applyFont="1" applyAlignment="1">
      <alignment horizontal="left" vertical="center"/>
    </xf>
    <xf numFmtId="0" fontId="10" fillId="0" borderId="2" xfId="1" applyFont="1" applyBorder="1" applyAlignment="1">
      <alignment horizontal="center" vertical="center"/>
    </xf>
    <xf numFmtId="49" fontId="9" fillId="0" borderId="0" xfId="1" applyNumberFormat="1" applyFont="1" applyAlignment="1">
      <alignment horizontal="center" vertical="center"/>
    </xf>
    <xf numFmtId="49" fontId="9" fillId="0" borderId="0" xfId="1" applyNumberFormat="1" applyFont="1" applyAlignment="1">
      <alignment vertical="center" wrapText="1"/>
    </xf>
    <xf numFmtId="0" fontId="9" fillId="0" borderId="0" xfId="1" applyFont="1" applyAlignment="1">
      <alignment horizontal="center" vertical="center"/>
    </xf>
    <xf numFmtId="0" fontId="10" fillId="0" borderId="2" xfId="0" applyFont="1" applyBorder="1" applyAlignment="1" applyProtection="1">
      <alignment horizontal="left" vertical="center" wrapText="1"/>
      <protection locked="0"/>
    </xf>
    <xf numFmtId="0" fontId="10" fillId="0" borderId="2" xfId="0" applyFont="1" applyBorder="1" applyAlignment="1">
      <alignment vertical="center" wrapText="1"/>
    </xf>
    <xf numFmtId="0" fontId="10" fillId="0" borderId="2" xfId="0" applyFont="1" applyBorder="1" applyAlignment="1">
      <alignment horizontal="center" vertical="center"/>
    </xf>
    <xf numFmtId="0" fontId="10" fillId="5" borderId="2" xfId="1" applyFont="1" applyFill="1" applyBorder="1" applyAlignment="1">
      <alignment horizontal="center" vertical="center" wrapText="1"/>
    </xf>
    <xf numFmtId="0" fontId="10" fillId="0" borderId="2" xfId="1" applyFont="1" applyBorder="1" applyAlignment="1">
      <alignment horizontal="center" vertical="center" wrapText="1"/>
    </xf>
    <xf numFmtId="49" fontId="5" fillId="0" borderId="2" xfId="1" applyNumberFormat="1" applyFont="1" applyBorder="1" applyAlignment="1">
      <alignment horizontal="center" vertical="center" wrapText="1"/>
    </xf>
    <xf numFmtId="0" fontId="5" fillId="0" borderId="2" xfId="1" applyFont="1" applyBorder="1" applyAlignment="1">
      <alignment horizontal="center" vertical="center" wrapText="1"/>
    </xf>
    <xf numFmtId="0" fontId="5" fillId="0" borderId="2" xfId="1" applyFont="1" applyBorder="1" applyAlignment="1">
      <alignment horizontal="center" vertical="center"/>
    </xf>
    <xf numFmtId="3" fontId="5" fillId="0" borderId="2" xfId="1" applyNumberFormat="1" applyFont="1" applyBorder="1" applyAlignment="1">
      <alignment horizontal="center" vertical="center" wrapText="1"/>
    </xf>
    <xf numFmtId="0" fontId="10" fillId="6" borderId="2" xfId="1" applyFont="1" applyFill="1" applyBorder="1" applyAlignment="1">
      <alignment horizontal="center" vertical="center" wrapText="1"/>
    </xf>
    <xf numFmtId="0" fontId="14" fillId="6" borderId="2" xfId="1" applyFont="1" applyFill="1" applyBorder="1" applyAlignment="1">
      <alignment horizontal="left" vertical="center" wrapText="1"/>
    </xf>
    <xf numFmtId="0" fontId="16" fillId="6" borderId="2" xfId="1" applyFont="1" applyFill="1" applyBorder="1" applyAlignment="1">
      <alignment horizontal="center" vertical="center"/>
    </xf>
    <xf numFmtId="0" fontId="16" fillId="6" borderId="2" xfId="0" applyFont="1" applyFill="1" applyBorder="1" applyAlignment="1" applyProtection="1">
      <alignment horizontal="center" vertical="center" wrapText="1"/>
      <protection locked="0"/>
    </xf>
    <xf numFmtId="3" fontId="16" fillId="6" borderId="2" xfId="1" applyNumberFormat="1" applyFont="1" applyFill="1" applyBorder="1" applyAlignment="1">
      <alignment horizontal="center" vertical="center" wrapText="1"/>
    </xf>
    <xf numFmtId="49" fontId="10" fillId="5" borderId="2" xfId="1" applyNumberFormat="1" applyFont="1" applyFill="1" applyBorder="1" applyAlignment="1">
      <alignment horizontal="center" vertical="center" wrapText="1"/>
    </xf>
    <xf numFmtId="0" fontId="10" fillId="5" borderId="2" xfId="1" applyFont="1" applyFill="1" applyBorder="1" applyAlignment="1">
      <alignment horizontal="left" vertical="center" wrapText="1"/>
    </xf>
    <xf numFmtId="49" fontId="17" fillId="5" borderId="2" xfId="1" applyNumberFormat="1" applyFont="1" applyFill="1" applyBorder="1" applyAlignment="1">
      <alignment horizontal="center" vertical="center" wrapText="1"/>
    </xf>
    <xf numFmtId="0" fontId="17" fillId="5" borderId="2" xfId="1" applyFont="1" applyFill="1" applyBorder="1" applyAlignment="1">
      <alignment horizontal="left" vertical="center" wrapText="1"/>
    </xf>
    <xf numFmtId="0" fontId="15" fillId="3" borderId="4" xfId="1" applyFont="1" applyFill="1" applyBorder="1" applyAlignment="1">
      <alignment horizontal="left" vertical="center"/>
    </xf>
    <xf numFmtId="0" fontId="10" fillId="0" borderId="3" xfId="0" applyFont="1" applyBorder="1" applyAlignment="1">
      <alignment vertical="center" wrapText="1"/>
    </xf>
    <xf numFmtId="49" fontId="6" fillId="0" borderId="0" xfId="1" applyNumberFormat="1" applyFont="1" applyAlignment="1">
      <alignment horizontal="center" vertical="center"/>
    </xf>
    <xf numFmtId="0" fontId="6" fillId="0" borderId="0" xfId="1" applyFont="1" applyAlignment="1">
      <alignment vertical="center" wrapText="1"/>
    </xf>
    <xf numFmtId="0" fontId="15" fillId="4" borderId="4" xfId="1" applyFont="1" applyFill="1" applyBorder="1" applyAlignment="1">
      <alignment vertical="center"/>
    </xf>
    <xf numFmtId="0" fontId="10" fillId="7" borderId="2" xfId="1" applyFont="1" applyFill="1" applyBorder="1" applyAlignment="1">
      <alignment horizontal="center" vertical="center"/>
    </xf>
    <xf numFmtId="0" fontId="10" fillId="7" borderId="2" xfId="0" applyFont="1" applyFill="1" applyBorder="1" applyAlignment="1">
      <alignment horizontal="center" vertical="center" wrapText="1"/>
    </xf>
    <xf numFmtId="0" fontId="10" fillId="7" borderId="2" xfId="1" applyFont="1" applyFill="1" applyBorder="1" applyAlignment="1">
      <alignment horizontal="center" vertical="center" wrapText="1"/>
    </xf>
    <xf numFmtId="3" fontId="10" fillId="7" borderId="2" xfId="1" applyNumberFormat="1" applyFont="1" applyFill="1" applyBorder="1" applyAlignment="1">
      <alignment horizontal="center" vertical="center" wrapText="1"/>
    </xf>
    <xf numFmtId="0" fontId="15" fillId="0" borderId="0" xfId="1" applyFont="1" applyAlignment="1">
      <alignment vertical="center"/>
    </xf>
    <xf numFmtId="49" fontId="5" fillId="8" borderId="5" xfId="1" applyNumberFormat="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8" borderId="5" xfId="1" applyFont="1" applyFill="1" applyBorder="1" applyAlignment="1">
      <alignment horizontal="center" vertical="center"/>
    </xf>
    <xf numFmtId="3" fontId="5" fillId="8" borderId="5" xfId="1" applyNumberFormat="1" applyFont="1" applyFill="1" applyBorder="1" applyAlignment="1">
      <alignment horizontal="center" vertical="center" wrapText="1"/>
    </xf>
    <xf numFmtId="0" fontId="8" fillId="3" borderId="2" xfId="1" applyFont="1" applyFill="1" applyBorder="1" applyAlignment="1">
      <alignment vertical="center" wrapText="1"/>
    </xf>
    <xf numFmtId="0" fontId="9" fillId="3" borderId="2" xfId="1" applyFont="1" applyFill="1" applyBorder="1" applyAlignment="1">
      <alignment horizontal="center" vertical="center"/>
    </xf>
    <xf numFmtId="3" fontId="9" fillId="3" borderId="2" xfId="1" applyNumberFormat="1" applyFont="1" applyFill="1" applyBorder="1" applyAlignment="1">
      <alignment horizontal="center" vertical="center"/>
    </xf>
    <xf numFmtId="1" fontId="9" fillId="3" borderId="2" xfId="1" applyNumberFormat="1" applyFont="1" applyFill="1" applyBorder="1" applyAlignment="1">
      <alignment horizontal="center" vertical="center"/>
    </xf>
    <xf numFmtId="0" fontId="6" fillId="0" borderId="0" xfId="0" applyFont="1" applyAlignment="1">
      <alignment vertical="center"/>
    </xf>
    <xf numFmtId="0" fontId="6" fillId="0" borderId="0" xfId="1" applyFont="1" applyAlignment="1">
      <alignment horizontal="left" vertical="center"/>
    </xf>
    <xf numFmtId="0" fontId="6" fillId="0" borderId="0" xfId="1" applyFont="1" applyAlignment="1">
      <alignment horizontal="center" vertical="center"/>
    </xf>
    <xf numFmtId="0" fontId="20" fillId="0" borderId="0" xfId="0" applyFont="1" applyAlignment="1">
      <alignment horizontal="left" vertical="center" indent="4"/>
    </xf>
    <xf numFmtId="0" fontId="10" fillId="0" borderId="2" xfId="0" applyFont="1" applyBorder="1" applyAlignment="1">
      <alignment wrapText="1"/>
    </xf>
    <xf numFmtId="0" fontId="20" fillId="0" borderId="0" xfId="1" applyFont="1" applyAlignment="1">
      <alignment horizontal="left" vertical="center" wrapText="1"/>
    </xf>
    <xf numFmtId="0" fontId="10" fillId="0" borderId="0" xfId="0" applyFont="1" applyAlignment="1">
      <alignment vertical="center" wrapText="1"/>
    </xf>
  </cellXfs>
  <cellStyles count="2">
    <cellStyle name="normální" xfId="0" builtinId="0"/>
    <cellStyle name="normální_Sešit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92"/>
  <sheetViews>
    <sheetView tabSelected="1" workbookViewId="0">
      <selection activeCell="J4" sqref="J4"/>
    </sheetView>
  </sheetViews>
  <sheetFormatPr defaultColWidth="10.28515625" defaultRowHeight="11.25"/>
  <cols>
    <col min="1" max="1" width="4.5703125" style="1" customWidth="1"/>
    <col min="2" max="2" width="78.140625" style="4" customWidth="1"/>
    <col min="3" max="3" width="12" style="1" customWidth="1"/>
    <col min="4" max="4" width="16.42578125" style="1" customWidth="1"/>
    <col min="5" max="5" width="15.85546875" style="1" customWidth="1"/>
    <col min="6" max="6" width="6.42578125" style="1" customWidth="1"/>
    <col min="7" max="7" width="12.7109375" style="2" customWidth="1"/>
    <col min="8" max="16384" width="10.28515625" style="16"/>
  </cols>
  <sheetData>
    <row r="1" spans="1:7" ht="20.25">
      <c r="B1" s="27"/>
    </row>
    <row r="3" spans="1:7" ht="21" thickBot="1">
      <c r="A3" s="17"/>
      <c r="B3" s="19" t="s">
        <v>50</v>
      </c>
      <c r="C3" s="16"/>
      <c r="D3" s="16"/>
    </row>
    <row r="4" spans="1:7" ht="42.75" customHeight="1" thickBot="1">
      <c r="A4" s="11"/>
      <c r="B4" s="51" t="s">
        <v>51</v>
      </c>
      <c r="F4" s="2"/>
      <c r="G4" s="1"/>
    </row>
    <row r="5" spans="1:7" ht="9.75" customHeight="1">
      <c r="B5" s="3"/>
    </row>
    <row r="6" spans="1:7" ht="22.5">
      <c r="A6" s="61" t="s">
        <v>0</v>
      </c>
      <c r="B6" s="62" t="s">
        <v>116</v>
      </c>
      <c r="C6" s="63" t="s">
        <v>7</v>
      </c>
      <c r="D6" s="63" t="s">
        <v>9</v>
      </c>
      <c r="E6" s="63" t="s">
        <v>8</v>
      </c>
      <c r="F6" s="62" t="s">
        <v>1</v>
      </c>
      <c r="G6" s="64" t="s">
        <v>2</v>
      </c>
    </row>
    <row r="7" spans="1:7">
      <c r="A7" s="38"/>
      <c r="B7" s="39"/>
      <c r="C7" s="40"/>
      <c r="D7" s="40"/>
      <c r="E7" s="40"/>
      <c r="F7" s="39"/>
      <c r="G7" s="41"/>
    </row>
    <row r="8" spans="1:7" ht="12.75">
      <c r="A8" s="42"/>
      <c r="B8" s="43" t="s">
        <v>13</v>
      </c>
      <c r="C8" s="44"/>
      <c r="D8" s="44"/>
      <c r="E8" s="44"/>
      <c r="F8" s="45">
        <v>1</v>
      </c>
      <c r="G8" s="46"/>
    </row>
    <row r="9" spans="1:7" ht="51">
      <c r="A9" s="47" t="s">
        <v>10</v>
      </c>
      <c r="B9" s="48" t="s">
        <v>52</v>
      </c>
      <c r="C9" s="56"/>
      <c r="D9" s="25" t="s">
        <v>12</v>
      </c>
      <c r="E9" s="25"/>
      <c r="F9" s="24">
        <v>1</v>
      </c>
      <c r="G9" s="59"/>
    </row>
    <row r="10" spans="1:7" ht="12.75">
      <c r="A10" s="47" t="s">
        <v>11</v>
      </c>
      <c r="B10" s="48" t="s">
        <v>53</v>
      </c>
      <c r="C10" s="56"/>
      <c r="D10" s="25"/>
      <c r="E10" s="25"/>
      <c r="F10" s="24">
        <v>1</v>
      </c>
      <c r="G10" s="59"/>
    </row>
    <row r="11" spans="1:7" ht="12.75">
      <c r="A11" s="47"/>
      <c r="B11" s="48"/>
      <c r="C11" s="40"/>
      <c r="D11" s="40"/>
      <c r="E11" s="40"/>
      <c r="F11" s="39"/>
      <c r="G11" s="41"/>
    </row>
    <row r="12" spans="1:7" ht="12.75">
      <c r="A12" s="42"/>
      <c r="B12" s="43" t="s">
        <v>21</v>
      </c>
      <c r="C12" s="44"/>
      <c r="D12" s="44"/>
      <c r="E12" s="44"/>
      <c r="F12" s="45">
        <v>1</v>
      </c>
      <c r="G12" s="46"/>
    </row>
    <row r="13" spans="1:7" ht="102">
      <c r="A13" s="47" t="s">
        <v>14</v>
      </c>
      <c r="B13" s="33" t="s">
        <v>110</v>
      </c>
      <c r="C13" s="57"/>
      <c r="D13" s="21" t="s">
        <v>107</v>
      </c>
      <c r="E13" s="21" t="s">
        <v>108</v>
      </c>
      <c r="F13" s="24">
        <v>1</v>
      </c>
      <c r="G13" s="59"/>
    </row>
    <row r="14" spans="1:7" ht="12.75">
      <c r="A14" s="49"/>
      <c r="B14" s="50"/>
      <c r="C14" s="40"/>
      <c r="D14" s="40"/>
      <c r="E14" s="40"/>
      <c r="F14" s="39"/>
      <c r="G14" s="41"/>
    </row>
    <row r="15" spans="1:7" ht="12.75">
      <c r="A15" s="42"/>
      <c r="B15" s="43" t="s">
        <v>22</v>
      </c>
      <c r="C15" s="44"/>
      <c r="D15" s="44"/>
      <c r="E15" s="44"/>
      <c r="F15" s="45">
        <v>1</v>
      </c>
      <c r="G15" s="46"/>
    </row>
    <row r="16" spans="1:7" ht="141.75">
      <c r="A16" s="47" t="s">
        <v>23</v>
      </c>
      <c r="B16" s="34" t="s">
        <v>111</v>
      </c>
      <c r="C16" s="57"/>
      <c r="D16" s="37" t="s">
        <v>54</v>
      </c>
      <c r="E16" s="21" t="s">
        <v>55</v>
      </c>
      <c r="F16" s="21">
        <v>1</v>
      </c>
      <c r="G16" s="59"/>
    </row>
    <row r="17" spans="1:7" ht="89.25">
      <c r="A17" s="47" t="s">
        <v>84</v>
      </c>
      <c r="B17" s="52" t="s">
        <v>83</v>
      </c>
      <c r="C17" s="57"/>
      <c r="D17" s="37"/>
      <c r="E17" s="21"/>
      <c r="F17" s="21">
        <v>1</v>
      </c>
      <c r="G17" s="59"/>
    </row>
    <row r="18" spans="1:7" ht="25.5">
      <c r="A18" s="47" t="s">
        <v>24</v>
      </c>
      <c r="B18" s="33" t="s">
        <v>57</v>
      </c>
      <c r="C18" s="57"/>
      <c r="D18" s="21"/>
      <c r="E18" s="25"/>
      <c r="F18" s="24">
        <v>1</v>
      </c>
      <c r="G18" s="59"/>
    </row>
    <row r="19" spans="1:7" ht="51">
      <c r="A19" s="47" t="s">
        <v>25</v>
      </c>
      <c r="B19" s="33" t="s">
        <v>56</v>
      </c>
      <c r="C19" s="57"/>
      <c r="D19" s="21"/>
      <c r="E19" s="25"/>
      <c r="F19" s="24">
        <v>1</v>
      </c>
      <c r="G19" s="59"/>
    </row>
    <row r="20" spans="1:7" ht="300.75" customHeight="1">
      <c r="A20" s="47" t="s">
        <v>26</v>
      </c>
      <c r="B20" s="34" t="s">
        <v>115</v>
      </c>
      <c r="C20" s="57"/>
      <c r="D20" s="21" t="s">
        <v>58</v>
      </c>
      <c r="E20" s="21" t="s">
        <v>59</v>
      </c>
      <c r="F20" s="21">
        <v>1</v>
      </c>
      <c r="G20" s="59"/>
    </row>
    <row r="21" spans="1:7" ht="89.25">
      <c r="A21" s="47"/>
      <c r="B21" s="52" t="s">
        <v>85</v>
      </c>
      <c r="C21" s="57"/>
      <c r="D21" s="37"/>
      <c r="E21" s="21"/>
      <c r="F21" s="21">
        <v>1</v>
      </c>
      <c r="G21" s="59"/>
    </row>
    <row r="22" spans="1:7" ht="12.75">
      <c r="A22" s="47" t="s">
        <v>42</v>
      </c>
      <c r="B22" s="34" t="s">
        <v>15</v>
      </c>
      <c r="C22" s="57"/>
      <c r="D22" s="21"/>
      <c r="E22" s="21"/>
      <c r="F22" s="21">
        <v>1</v>
      </c>
      <c r="G22" s="59"/>
    </row>
    <row r="23" spans="1:7" s="4" customFormat="1" ht="12.75">
      <c r="A23" s="47" t="s">
        <v>43</v>
      </c>
      <c r="B23" s="34" t="s">
        <v>16</v>
      </c>
      <c r="C23" s="57"/>
      <c r="D23" s="21"/>
      <c r="E23" s="21"/>
      <c r="F23" s="21">
        <v>1</v>
      </c>
      <c r="G23" s="59"/>
    </row>
    <row r="24" spans="1:7" s="4" customFormat="1" ht="12.75">
      <c r="A24" s="47" t="s">
        <v>44</v>
      </c>
      <c r="B24" s="34" t="s">
        <v>17</v>
      </c>
      <c r="C24" s="57"/>
      <c r="D24" s="21"/>
      <c r="E24" s="21"/>
      <c r="F24" s="21">
        <v>1</v>
      </c>
      <c r="G24" s="59"/>
    </row>
    <row r="25" spans="1:7" s="4" customFormat="1" ht="12.75">
      <c r="A25" s="47" t="s">
        <v>45</v>
      </c>
      <c r="B25" s="34" t="s">
        <v>20</v>
      </c>
      <c r="C25" s="57"/>
      <c r="D25" s="21"/>
      <c r="E25" s="21"/>
      <c r="F25" s="21">
        <v>1</v>
      </c>
      <c r="G25" s="59"/>
    </row>
    <row r="26" spans="1:7" s="4" customFormat="1" ht="12.75">
      <c r="A26" s="47" t="s">
        <v>46</v>
      </c>
      <c r="B26" s="34" t="s">
        <v>18</v>
      </c>
      <c r="C26" s="57"/>
      <c r="D26" s="21"/>
      <c r="E26" s="21"/>
      <c r="F26" s="21">
        <v>1</v>
      </c>
      <c r="G26" s="59"/>
    </row>
    <row r="27" spans="1:7" s="4" customFormat="1" ht="12.75">
      <c r="A27" s="47" t="s">
        <v>47</v>
      </c>
      <c r="B27" s="34" t="s">
        <v>19</v>
      </c>
      <c r="C27" s="57"/>
      <c r="D27" s="21"/>
      <c r="E27" s="21"/>
      <c r="F27" s="21">
        <v>1</v>
      </c>
      <c r="G27" s="59"/>
    </row>
    <row r="28" spans="1:7" s="4" customFormat="1" ht="12.75">
      <c r="A28" s="47" t="s">
        <v>48</v>
      </c>
      <c r="B28" s="34" t="s">
        <v>117</v>
      </c>
      <c r="C28" s="57"/>
      <c r="D28" s="21"/>
      <c r="E28" s="21"/>
      <c r="F28" s="21">
        <v>1</v>
      </c>
      <c r="G28" s="59"/>
    </row>
    <row r="29" spans="1:7" s="4" customFormat="1" ht="165.75">
      <c r="A29" s="47" t="s">
        <v>27</v>
      </c>
      <c r="B29" s="73" t="s">
        <v>114</v>
      </c>
      <c r="C29" s="57"/>
      <c r="D29" s="21" t="s">
        <v>60</v>
      </c>
      <c r="E29" s="24" t="s">
        <v>61</v>
      </c>
      <c r="F29" s="24">
        <v>1</v>
      </c>
      <c r="G29" s="59"/>
    </row>
    <row r="30" spans="1:7" ht="12.75">
      <c r="A30" s="49"/>
      <c r="B30" s="50"/>
      <c r="C30" s="40"/>
      <c r="D30" s="40"/>
      <c r="E30" s="40"/>
      <c r="F30" s="39"/>
      <c r="G30" s="41"/>
    </row>
    <row r="31" spans="1:7" ht="12.75">
      <c r="A31" s="42"/>
      <c r="B31" s="43" t="s">
        <v>28</v>
      </c>
      <c r="C31" s="44"/>
      <c r="D31" s="44"/>
      <c r="E31" s="44"/>
      <c r="F31" s="45">
        <v>1</v>
      </c>
      <c r="G31" s="46"/>
    </row>
    <row r="32" spans="1:7" s="4" customFormat="1" ht="51">
      <c r="A32" s="47" t="s">
        <v>29</v>
      </c>
      <c r="B32" s="33" t="s">
        <v>62</v>
      </c>
      <c r="C32" s="56"/>
      <c r="D32" s="25" t="s">
        <v>32</v>
      </c>
      <c r="E32" s="25"/>
      <c r="F32" s="24">
        <v>1</v>
      </c>
      <c r="G32" s="59"/>
    </row>
    <row r="33" spans="1:7" s="4" customFormat="1" ht="12.75">
      <c r="A33" s="47" t="s">
        <v>30</v>
      </c>
      <c r="B33" s="33" t="s">
        <v>33</v>
      </c>
      <c r="C33" s="56"/>
      <c r="D33" s="25"/>
      <c r="E33" s="25"/>
      <c r="F33" s="24">
        <v>1</v>
      </c>
      <c r="G33" s="59"/>
    </row>
    <row r="34" spans="1:7" s="4" customFormat="1" ht="284.25" customHeight="1">
      <c r="A34" s="47" t="s">
        <v>31</v>
      </c>
      <c r="B34" s="48" t="s">
        <v>112</v>
      </c>
      <c r="C34" s="56"/>
      <c r="D34" s="36" t="s">
        <v>63</v>
      </c>
      <c r="E34" s="25" t="s">
        <v>64</v>
      </c>
      <c r="F34" s="24">
        <v>1</v>
      </c>
      <c r="G34" s="59"/>
    </row>
    <row r="35" spans="1:7" s="4" customFormat="1" ht="38.25">
      <c r="A35" s="47" t="s">
        <v>34</v>
      </c>
      <c r="B35" s="33" t="s">
        <v>65</v>
      </c>
      <c r="C35" s="56"/>
      <c r="D35" s="25" t="s">
        <v>32</v>
      </c>
      <c r="E35" s="25"/>
      <c r="F35" s="24">
        <v>1</v>
      </c>
      <c r="G35" s="59"/>
    </row>
    <row r="36" spans="1:7" s="4" customFormat="1" ht="25.5">
      <c r="A36" s="47" t="s">
        <v>35</v>
      </c>
      <c r="B36" s="34" t="s">
        <v>113</v>
      </c>
      <c r="C36" s="58"/>
      <c r="D36" s="29" t="s">
        <v>38</v>
      </c>
      <c r="E36" s="35" t="s">
        <v>41</v>
      </c>
      <c r="F36" s="24">
        <v>1</v>
      </c>
      <c r="G36" s="59"/>
    </row>
    <row r="37" spans="1:7" s="4" customFormat="1" ht="25.5">
      <c r="A37" s="47" t="s">
        <v>36</v>
      </c>
      <c r="B37" s="33" t="s">
        <v>66</v>
      </c>
      <c r="C37" s="56"/>
      <c r="D37" s="25" t="s">
        <v>37</v>
      </c>
      <c r="E37" s="25"/>
      <c r="F37" s="24">
        <v>1</v>
      </c>
      <c r="G37" s="59"/>
    </row>
    <row r="38" spans="1:7" s="4" customFormat="1" ht="38.25">
      <c r="A38" s="47" t="s">
        <v>39</v>
      </c>
      <c r="B38" s="33" t="s">
        <v>67</v>
      </c>
      <c r="C38" s="56"/>
      <c r="D38" s="25" t="s">
        <v>40</v>
      </c>
      <c r="E38" s="25"/>
      <c r="F38" s="24">
        <v>1</v>
      </c>
      <c r="G38" s="59"/>
    </row>
    <row r="39" spans="1:7" ht="18" customHeight="1" thickBot="1">
      <c r="B39" s="5"/>
      <c r="C39" s="6"/>
      <c r="D39" s="6"/>
      <c r="E39" s="6"/>
      <c r="F39" s="6"/>
      <c r="G39" s="7"/>
    </row>
    <row r="40" spans="1:7" ht="26.25" customHeight="1">
      <c r="A40" s="8"/>
      <c r="B40" s="12" t="s">
        <v>3</v>
      </c>
      <c r="C40" s="8"/>
      <c r="D40" s="8"/>
      <c r="E40" s="8"/>
      <c r="F40" s="8"/>
      <c r="G40" s="8"/>
    </row>
    <row r="41" spans="1:7" ht="12" customHeight="1">
      <c r="A41" s="10"/>
      <c r="B41" s="9"/>
      <c r="C41" s="10"/>
      <c r="D41" s="10"/>
      <c r="E41" s="10"/>
      <c r="F41" s="10"/>
      <c r="G41" s="23"/>
    </row>
    <row r="42" spans="1:7" ht="18">
      <c r="A42" s="13"/>
      <c r="B42" s="14" t="s">
        <v>49</v>
      </c>
      <c r="C42" s="13"/>
      <c r="D42" s="13"/>
      <c r="E42" s="13"/>
      <c r="F42" s="13"/>
      <c r="G42" s="15">
        <f>SUM(G7:G38)</f>
        <v>0</v>
      </c>
    </row>
    <row r="43" spans="1:7" ht="18">
      <c r="A43" s="13"/>
      <c r="B43" s="14" t="s">
        <v>68</v>
      </c>
      <c r="C43" s="13"/>
      <c r="D43" s="18"/>
      <c r="E43" s="13"/>
      <c r="F43" s="13"/>
      <c r="G43" s="13">
        <v>0</v>
      </c>
    </row>
    <row r="44" spans="1:7" ht="18">
      <c r="A44" s="13"/>
      <c r="B44" s="14" t="s">
        <v>86</v>
      </c>
      <c r="C44" s="13"/>
      <c r="D44" s="18"/>
      <c r="E44" s="13"/>
      <c r="F44" s="13"/>
      <c r="G44" s="13">
        <v>0</v>
      </c>
    </row>
    <row r="45" spans="1:7" ht="18">
      <c r="A45" s="13"/>
      <c r="B45" s="14" t="s">
        <v>98</v>
      </c>
      <c r="C45" s="13"/>
      <c r="D45" s="18"/>
      <c r="E45" s="13"/>
      <c r="F45" s="13"/>
      <c r="G45" s="13">
        <v>0</v>
      </c>
    </row>
    <row r="46" spans="1:7" ht="18">
      <c r="A46" s="13"/>
      <c r="B46" s="14" t="s">
        <v>99</v>
      </c>
      <c r="C46" s="13"/>
      <c r="D46" s="18"/>
      <c r="E46" s="13"/>
      <c r="F46" s="13"/>
      <c r="G46" s="13">
        <v>0</v>
      </c>
    </row>
    <row r="47" spans="1:7" ht="18">
      <c r="A47" s="13"/>
      <c r="B47" s="14" t="s">
        <v>100</v>
      </c>
      <c r="C47" s="13"/>
      <c r="D47" s="18"/>
      <c r="E47" s="13"/>
      <c r="F47" s="13"/>
      <c r="G47" s="13">
        <v>0</v>
      </c>
    </row>
    <row r="48" spans="1:7" ht="24" customHeight="1">
      <c r="A48" s="22"/>
      <c r="B48" s="65" t="s">
        <v>4</v>
      </c>
      <c r="C48" s="66"/>
      <c r="D48" s="66"/>
      <c r="E48" s="66"/>
      <c r="F48" s="66"/>
      <c r="G48" s="67">
        <f>G42+G43+G44+G45+G46+G47</f>
        <v>0</v>
      </c>
    </row>
    <row r="49" spans="1:7" ht="18">
      <c r="A49" s="22"/>
      <c r="B49" s="65" t="s">
        <v>97</v>
      </c>
      <c r="C49" s="66"/>
      <c r="D49" s="66"/>
      <c r="E49" s="66"/>
      <c r="F49" s="66"/>
      <c r="G49" s="68">
        <f>G48/100*21</f>
        <v>0</v>
      </c>
    </row>
    <row r="50" spans="1:7" ht="18">
      <c r="A50" s="22"/>
      <c r="B50" s="65" t="s">
        <v>6</v>
      </c>
      <c r="C50" s="66"/>
      <c r="D50" s="66"/>
      <c r="E50" s="66"/>
      <c r="F50" s="66"/>
      <c r="G50" s="67">
        <f>G48+G49</f>
        <v>0</v>
      </c>
    </row>
    <row r="51" spans="1:7" ht="21.75" customHeight="1" thickBot="1">
      <c r="A51" s="20"/>
      <c r="B51" s="4" t="s">
        <v>5</v>
      </c>
    </row>
    <row r="52" spans="1:7" ht="15.75" thickBot="1">
      <c r="A52" s="16"/>
      <c r="B52" s="55" t="s">
        <v>69</v>
      </c>
    </row>
    <row r="53" spans="1:7" ht="4.5" customHeight="1">
      <c r="A53" s="28"/>
      <c r="B53" s="30"/>
      <c r="C53" s="30"/>
      <c r="D53" s="31"/>
      <c r="E53" s="32"/>
      <c r="F53" s="26"/>
    </row>
    <row r="54" spans="1:7" ht="18">
      <c r="A54" s="69" t="s">
        <v>70</v>
      </c>
      <c r="B54" s="53"/>
      <c r="C54" s="30"/>
      <c r="D54" s="31"/>
      <c r="E54" s="32"/>
      <c r="F54" s="26"/>
    </row>
    <row r="55" spans="1:7" ht="18">
      <c r="A55" s="69" t="s">
        <v>71</v>
      </c>
      <c r="B55" s="53"/>
      <c r="C55" s="30"/>
      <c r="D55" s="31"/>
      <c r="E55" s="32"/>
      <c r="F55" s="26"/>
    </row>
    <row r="56" spans="1:7" ht="18">
      <c r="A56" s="69" t="s">
        <v>72</v>
      </c>
      <c r="B56" s="53"/>
      <c r="C56" s="30"/>
      <c r="D56" s="31"/>
      <c r="E56" s="32"/>
      <c r="F56" s="26"/>
    </row>
    <row r="57" spans="1:7" ht="18">
      <c r="A57" s="69" t="s">
        <v>73</v>
      </c>
      <c r="B57" s="53"/>
      <c r="C57" s="30"/>
      <c r="D57" s="31"/>
      <c r="E57" s="32"/>
      <c r="F57" s="26"/>
    </row>
    <row r="58" spans="1:7" ht="18">
      <c r="A58" s="69" t="s">
        <v>74</v>
      </c>
      <c r="B58" s="53"/>
      <c r="C58" s="30"/>
      <c r="D58" s="31"/>
      <c r="E58" s="32"/>
      <c r="F58" s="26"/>
    </row>
    <row r="59" spans="1:7" ht="18">
      <c r="A59" s="69" t="s">
        <v>75</v>
      </c>
      <c r="B59" s="53"/>
      <c r="C59" s="30"/>
      <c r="D59" s="31"/>
      <c r="E59" s="32"/>
      <c r="F59" s="26"/>
    </row>
    <row r="60" spans="1:7" ht="18">
      <c r="A60" s="69" t="s">
        <v>76</v>
      </c>
      <c r="B60" s="53"/>
      <c r="C60" s="30"/>
      <c r="D60" s="31"/>
      <c r="E60" s="32"/>
      <c r="F60" s="26"/>
    </row>
    <row r="61" spans="1:7" ht="18">
      <c r="A61" s="69" t="s">
        <v>77</v>
      </c>
      <c r="B61" s="53"/>
      <c r="C61" s="30"/>
      <c r="D61" s="31"/>
      <c r="E61" s="32"/>
      <c r="F61" s="26"/>
    </row>
    <row r="62" spans="1:7" ht="18">
      <c r="A62" s="69" t="s">
        <v>78</v>
      </c>
      <c r="B62" s="53"/>
      <c r="C62" s="30"/>
      <c r="D62" s="31"/>
      <c r="E62" s="32"/>
      <c r="F62" s="26"/>
    </row>
    <row r="63" spans="1:7" ht="18">
      <c r="A63" s="69" t="s">
        <v>79</v>
      </c>
      <c r="B63" s="53"/>
      <c r="C63" s="30"/>
      <c r="D63" s="31"/>
      <c r="E63" s="32"/>
      <c r="F63" s="26"/>
    </row>
    <row r="64" spans="1:7" ht="18">
      <c r="A64" s="69" t="s">
        <v>80</v>
      </c>
      <c r="B64" s="53"/>
      <c r="C64" s="30"/>
      <c r="D64" s="31"/>
      <c r="E64" s="32"/>
      <c r="F64" s="26"/>
    </row>
    <row r="65" spans="1:2" ht="15">
      <c r="A65" s="69" t="s">
        <v>81</v>
      </c>
      <c r="B65" s="54"/>
    </row>
    <row r="66" spans="1:2" ht="15">
      <c r="A66" s="69" t="s">
        <v>82</v>
      </c>
      <c r="B66" s="54"/>
    </row>
    <row r="67" spans="1:2" ht="25.5" customHeight="1" thickBot="1"/>
    <row r="68" spans="1:2" ht="15.75" thickBot="1">
      <c r="A68" s="16"/>
      <c r="B68" s="55" t="s">
        <v>96</v>
      </c>
    </row>
    <row r="69" spans="1:2" ht="6.75" customHeight="1">
      <c r="A69" s="28"/>
      <c r="B69" s="30"/>
    </row>
    <row r="70" spans="1:2" ht="15">
      <c r="A70" s="69" t="s">
        <v>87</v>
      </c>
      <c r="B70" s="53"/>
    </row>
    <row r="71" spans="1:2" ht="15">
      <c r="A71" s="69" t="s">
        <v>88</v>
      </c>
      <c r="B71" s="53"/>
    </row>
    <row r="72" spans="1:2" ht="15">
      <c r="A72" s="69" t="s">
        <v>89</v>
      </c>
      <c r="B72" s="53"/>
    </row>
    <row r="73" spans="1:2" ht="15">
      <c r="A73" s="69" t="s">
        <v>90</v>
      </c>
      <c r="B73" s="53"/>
    </row>
    <row r="74" spans="1:2" ht="15">
      <c r="A74" s="69" t="s">
        <v>91</v>
      </c>
      <c r="B74" s="53"/>
    </row>
    <row r="75" spans="1:2" ht="15">
      <c r="A75" s="69" t="s">
        <v>92</v>
      </c>
      <c r="B75" s="53"/>
    </row>
    <row r="76" spans="1:2" ht="15">
      <c r="A76" s="69" t="s">
        <v>93</v>
      </c>
      <c r="B76" s="53"/>
    </row>
    <row r="77" spans="1:2" ht="15">
      <c r="A77" s="69" t="s">
        <v>94</v>
      </c>
      <c r="B77" s="53"/>
    </row>
    <row r="78" spans="1:2" ht="15">
      <c r="A78" s="69" t="s">
        <v>95</v>
      </c>
      <c r="B78" s="53"/>
    </row>
    <row r="79" spans="1:2" ht="27" customHeight="1" thickBot="1"/>
    <row r="80" spans="1:2" ht="15.75" thickBot="1">
      <c r="A80" s="16"/>
      <c r="B80" s="55" t="s">
        <v>101</v>
      </c>
    </row>
    <row r="82" spans="1:7" ht="15">
      <c r="A82" s="70" t="s">
        <v>102</v>
      </c>
      <c r="B82" s="54"/>
      <c r="C82" s="71"/>
      <c r="D82" s="71"/>
      <c r="E82" s="71"/>
    </row>
    <row r="83" spans="1:7" ht="27" customHeight="1" thickBot="1"/>
    <row r="84" spans="1:7" ht="15.75" thickBot="1">
      <c r="A84" s="16"/>
      <c r="B84" s="55" t="s">
        <v>103</v>
      </c>
    </row>
    <row r="86" spans="1:7" ht="15">
      <c r="A86" s="70" t="s">
        <v>104</v>
      </c>
      <c r="B86" s="54"/>
      <c r="C86" s="71"/>
      <c r="D86" s="71"/>
      <c r="E86" s="71"/>
    </row>
    <row r="87" spans="1:7" ht="15">
      <c r="A87" s="70" t="s">
        <v>109</v>
      </c>
      <c r="B87" s="54"/>
      <c r="C87" s="71"/>
      <c r="D87" s="71"/>
      <c r="E87" s="71"/>
    </row>
    <row r="88" spans="1:7" ht="25.5" customHeight="1" thickBot="1"/>
    <row r="89" spans="1:7" ht="15.75" thickBot="1">
      <c r="A89" s="16"/>
      <c r="B89" s="55" t="s">
        <v>105</v>
      </c>
    </row>
    <row r="90" spans="1:7" ht="8.25" customHeight="1">
      <c r="A90" s="16"/>
      <c r="B90" s="60"/>
    </row>
    <row r="91" spans="1:7" ht="36.75" customHeight="1">
      <c r="A91" s="74" t="s">
        <v>106</v>
      </c>
      <c r="B91" s="75"/>
      <c r="C91" s="75"/>
      <c r="D91" s="75"/>
      <c r="E91" s="75"/>
      <c r="F91" s="75"/>
      <c r="G91" s="75"/>
    </row>
    <row r="92" spans="1:7" ht="14.25">
      <c r="A92" s="72"/>
    </row>
  </sheetData>
  <mergeCells count="1">
    <mergeCell ref="A91:G91"/>
  </mergeCells>
  <pageMargins left="0.31496062992125984" right="0.31496062992125984" top="0.39370078740157483" bottom="0.3937007874015748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Výkaz výměr</vt:lpstr>
      <vt:lpstr>'Výkaz výměr'!Názvy_tisku</vt:lpstr>
    </vt:vector>
  </TitlesOfParts>
  <Company>TeS Chotěboř</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kuchta</cp:lastModifiedBy>
  <cp:lastPrinted>2023-05-30T10:33:26Z</cp:lastPrinted>
  <dcterms:created xsi:type="dcterms:W3CDTF">2004-04-29T14:13:01Z</dcterms:created>
  <dcterms:modified xsi:type="dcterms:W3CDTF">2023-06-14T11:31:19Z</dcterms:modified>
</cp:coreProperties>
</file>