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TA\Dokumenty 2020\Písek\ZŠ T. Šobra\Výběrové řízení notebooky\ZD FINAL pro profil\"/>
    </mc:Choice>
  </mc:AlternateContent>
  <xr:revisionPtr revIDLastSave="0" documentId="13_ncr:1_{7734D3DC-AA6C-4F2D-BFE4-B4E2D03DCCD3}" xr6:coauthVersionLast="45" xr6:coauthVersionMax="45" xr10:uidLastSave="{00000000-0000-0000-0000-000000000000}"/>
  <bookViews>
    <workbookView xWindow="9180" yWindow="660" windowWidth="26835" windowHeight="15525" xr2:uid="{00000000-000D-0000-FFFF-FFFF00000000}"/>
  </bookViews>
  <sheets>
    <sheet name="Krycí list" sheetId="3" r:id="rId1"/>
    <sheet name="Rekapitulace" sheetId="2" r:id="rId2"/>
    <sheet name="Soupis dodávek a služeb" sheetId="1" r:id="rId3"/>
  </sheets>
  <calcPr calcId="191029"/>
</workbook>
</file>

<file path=xl/calcChain.xml><?xml version="1.0" encoding="utf-8"?>
<calcChain xmlns="http://schemas.openxmlformats.org/spreadsheetml/2006/main">
  <c r="G10" i="1" l="1"/>
  <c r="D7" i="2" s="1"/>
  <c r="G9" i="1"/>
  <c r="G8" i="1"/>
  <c r="G7" i="1"/>
  <c r="G6" i="1"/>
  <c r="G5" i="1"/>
  <c r="C7" i="2" l="1"/>
  <c r="I18" i="3"/>
  <c r="D8" i="2"/>
  <c r="F8" i="2"/>
  <c r="A1" i="1" l="1"/>
  <c r="A1" i="2"/>
  <c r="I17" i="3" l="1"/>
  <c r="I19" i="3" s="1"/>
  <c r="I22" i="3" s="1"/>
  <c r="C23" i="3" s="1"/>
  <c r="C8" i="2" l="1"/>
  <c r="E7" i="2"/>
  <c r="E8" i="2" s="1"/>
  <c r="F23" i="3"/>
  <c r="I23" i="3" s="1"/>
  <c r="E11" i="2"/>
  <c r="E13" i="2" l="1"/>
</calcChain>
</file>

<file path=xl/sharedStrings.xml><?xml version="1.0" encoding="utf-8"?>
<sst xmlns="http://schemas.openxmlformats.org/spreadsheetml/2006/main" count="97" uniqueCount="81">
  <si>
    <t xml:space="preserve">Číslo položky </t>
  </si>
  <si>
    <t xml:space="preserve">Název položky </t>
  </si>
  <si>
    <t xml:space="preserve">Popis položky </t>
  </si>
  <si>
    <t xml:space="preserve">Jednotka </t>
  </si>
  <si>
    <t xml:space="preserve">Počet jednotek </t>
  </si>
  <si>
    <t xml:space="preserve">Kč bez DPH / jednotka </t>
  </si>
  <si>
    <t xml:space="preserve">Cena celkem Kč bez DPH </t>
  </si>
  <si>
    <t>kpl</t>
  </si>
  <si>
    <t>Název akce:</t>
  </si>
  <si>
    <t>Objednatel:</t>
  </si>
  <si>
    <t>IČ/DIČ:</t>
  </si>
  <si>
    <t>Druh nákladů:</t>
  </si>
  <si>
    <t>Projektant:</t>
  </si>
  <si>
    <t>Lokalita:</t>
  </si>
  <si>
    <t>Písek</t>
  </si>
  <si>
    <t>Začátek realizace:</t>
  </si>
  <si>
    <t>Konec realizace:</t>
  </si>
  <si>
    <t>Položek:</t>
  </si>
  <si>
    <t xml:space="preserve">Klasifikace ocenění </t>
  </si>
  <si>
    <t>Zpracoval:</t>
  </si>
  <si>
    <t>Datum:</t>
  </si>
  <si>
    <t>Rozpočtové náklady v Kč</t>
  </si>
  <si>
    <t>A</t>
  </si>
  <si>
    <t>1.</t>
  </si>
  <si>
    <t>Dodávky</t>
  </si>
  <si>
    <t>Celkem bez DPH</t>
  </si>
  <si>
    <t>Základ 0%</t>
  </si>
  <si>
    <t>Základ 15%</t>
  </si>
  <si>
    <t>DPH 15%</t>
  </si>
  <si>
    <t>Základ 21%</t>
  </si>
  <si>
    <t>DPH 21%</t>
  </si>
  <si>
    <t>Celkem včetně DPH</t>
  </si>
  <si>
    <t>Projektant</t>
  </si>
  <si>
    <t>Objednatel</t>
  </si>
  <si>
    <t>Dodavatel</t>
  </si>
  <si>
    <t>Datum, razítko a podpis</t>
  </si>
  <si>
    <t>Poznámka:</t>
  </si>
  <si>
    <t>REKAPITULACE</t>
  </si>
  <si>
    <t xml:space="preserve">Soubor </t>
  </si>
  <si>
    <t xml:space="preserve">Specifikace souboru </t>
  </si>
  <si>
    <t>Dodávky Kč</t>
  </si>
  <si>
    <t>Počet položek</t>
  </si>
  <si>
    <t>S-001</t>
  </si>
  <si>
    <t xml:space="preserve">Celkem ceny Kč bez DPH </t>
  </si>
  <si>
    <t>* výsledkem musí být 0</t>
  </si>
  <si>
    <t xml:space="preserve">Kontrola výsledku* </t>
  </si>
  <si>
    <t>Poznámka pro zpracování nabídkové ceny</t>
  </si>
  <si>
    <t>Základní škola Tomáše Šobra a Mateřská škola Písek</t>
  </si>
  <si>
    <t>70943168</t>
  </si>
  <si>
    <t xml:space="preserve">Nabídková cena </t>
  </si>
  <si>
    <t>Montáže/instalace</t>
  </si>
  <si>
    <t xml:space="preserve">Celkem bez DPH </t>
  </si>
  <si>
    <t>Montáže a instalace</t>
  </si>
  <si>
    <t>HW a SW vybavení</t>
  </si>
  <si>
    <t>2.</t>
  </si>
  <si>
    <t>2020</t>
  </si>
  <si>
    <t xml:space="preserve">Arapanea s.r.o. </t>
  </si>
  <si>
    <t>03023095/CZ03023095</t>
  </si>
  <si>
    <t>Vybavení výpočetní technikou ZŠ T. Šobra Písek</t>
  </si>
  <si>
    <t>12/2020</t>
  </si>
  <si>
    <t>Krycí list soupisu dodávek a služeb</t>
  </si>
  <si>
    <t xml:space="preserve">Dodávka výpočetní techniky </t>
  </si>
  <si>
    <t>Dodavatel/účastník zadávacího řízení (dále jen ÚZŘ) vyplňuje v soupisu dodávek a služeb pouze žlutě vyznačená políčka, která jsou pro tento účel odemčená.  Pokud je ve sloupci "jednotka" uvedeno "kpl", rozumí se tím nezbytný komplet dodávek nebo služeb požadovaný v technické specifikaci. Součástí nabídkové ceny budou i doplňující služby, zejména (nikoliv však pouze) instalace SW, aktualizace HW ovladačů, doprava apod. V případě dopravy a manipulace zboží do místa plnění zohlední ÚZŘ v ceně s tím spojenou obtížnost. Cenu za výše uvedené služby promítá ÚZŘ do jednotkové ceny položek nebo celkové nabídkové ceny, pokud položka není uvedena v soupisu dodávek a uvedena samostatně. Doprava je přitom míněna do místa plnění zadavatele – Šobrova 2070, 397 01 Písek</t>
  </si>
  <si>
    <t xml:space="preserve">Notebook </t>
  </si>
  <si>
    <t>Brašna k položce NTB-1-001</t>
  </si>
  <si>
    <t>Kancelářský SW - TRVALÁ LICENCE - pro tvorbu, editaci a správu dokumentů, tabulek, presentací apod. k položce NTB-1-001</t>
  </si>
  <si>
    <t>USB myš (drátová) k položce NTB-1-001</t>
  </si>
  <si>
    <t xml:space="preserve">SW antivirový - lincence min. pro 3 roky </t>
  </si>
  <si>
    <t>Instalační práce a doprava do místa plnění</t>
  </si>
  <si>
    <t>Technická specifikace je uvedena v obchodně technické dokumentaci příloha ZD č. 5a)</t>
  </si>
  <si>
    <t xml:space="preserve">Dodávky </t>
  </si>
  <si>
    <t>Rozpočtové náklady pro část určenou na projekt „Inkluzivní vzdělávání pro školy zřízené městem Písek“ č. projektu CZ.02.3.61/0.0/0.0/19_075/0016923</t>
  </si>
  <si>
    <t>pro část určenou na projekt „Inkluzivní vzdělávání pro školy zřízené městem Písek“ č. projektu CZ.02.3.61/0.0/0.0/19_075/0016923</t>
  </si>
  <si>
    <t>6</t>
  </si>
  <si>
    <t>NTB-2- 001</t>
  </si>
  <si>
    <t>NTB-2- 002</t>
  </si>
  <si>
    <t>NTB-2- 005</t>
  </si>
  <si>
    <t>NTB-2- 006</t>
  </si>
  <si>
    <t>NTB-2- 003</t>
  </si>
  <si>
    <t>NTB-2- 004</t>
  </si>
  <si>
    <t>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</si>
</sst>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K_č_-;\-* #,##0.00\ _K_č_-;_-* &quot;-&quot;??\ _K_č_-;_-@_-"/>
  </numFmts>
  <fonts count="1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6"/>
      <color rgb="FF0000FF"/>
      <name val="Cambria"/>
      <family val="1"/>
      <charset val="238"/>
      <scheme val="major"/>
    </font>
    <font>
      <sz val="10"/>
      <color indexed="8"/>
      <name val="Arial"/>
      <family val="2"/>
      <charset val="238"/>
    </font>
    <font>
      <b/>
      <sz val="18"/>
      <color indexed="8"/>
      <name val="Arial"/>
      <family val="2"/>
      <charset val="238"/>
    </font>
    <font>
      <b/>
      <sz val="20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i/>
      <sz val="8"/>
      <color indexed="8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</font>
    <font>
      <u/>
      <sz val="10"/>
      <color theme="1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9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3" fillId="0" borderId="0"/>
    <xf numFmtId="0" fontId="4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</cellStyleXfs>
  <cellXfs count="156">
    <xf numFmtId="0" fontId="0" fillId="0" borderId="0" xfId="0"/>
    <xf numFmtId="0" fontId="0" fillId="0" borderId="0" xfId="0"/>
    <xf numFmtId="0" fontId="6" fillId="0" borderId="0" xfId="0" applyFont="1" applyAlignment="1">
      <alignment vertical="center"/>
    </xf>
    <xf numFmtId="0" fontId="6" fillId="0" borderId="13" xfId="0" applyNumberFormat="1" applyFont="1" applyFill="1" applyBorder="1" applyAlignment="1" applyProtection="1">
      <alignment vertical="center"/>
    </xf>
    <xf numFmtId="0" fontId="6" fillId="0" borderId="18" xfId="0" applyNumberFormat="1" applyFont="1" applyFill="1" applyBorder="1" applyAlignment="1" applyProtection="1">
      <alignment vertical="center"/>
    </xf>
    <xf numFmtId="4" fontId="10" fillId="2" borderId="17" xfId="0" applyNumberFormat="1" applyFont="1" applyFill="1" applyBorder="1" applyAlignment="1" applyProtection="1">
      <alignment horizontal="right" vertical="center"/>
    </xf>
    <xf numFmtId="0" fontId="6" fillId="0" borderId="19" xfId="0" applyNumberFormat="1" applyFont="1" applyFill="1" applyBorder="1" applyAlignment="1" applyProtection="1">
      <alignment vertical="center"/>
    </xf>
    <xf numFmtId="0" fontId="6" fillId="0" borderId="22" xfId="0" applyNumberFormat="1" applyFont="1" applyFill="1" applyBorder="1" applyAlignment="1" applyProtection="1">
      <alignment vertical="center"/>
    </xf>
    <xf numFmtId="0" fontId="6" fillId="0" borderId="11" xfId="0" applyNumberFormat="1" applyFont="1" applyFill="1" applyBorder="1" applyAlignment="1" applyProtection="1">
      <alignment vertical="center"/>
    </xf>
    <xf numFmtId="49" fontId="12" fillId="0" borderId="5" xfId="0" applyNumberFormat="1" applyFont="1" applyFill="1" applyBorder="1" applyAlignment="1" applyProtection="1">
      <alignment horizontal="left" vertical="center"/>
    </xf>
    <xf numFmtId="0" fontId="6" fillId="0" borderId="5" xfId="0" applyNumberFormat="1" applyFont="1" applyFill="1" applyBorder="1" applyAlignment="1" applyProtection="1">
      <alignment vertical="center"/>
    </xf>
    <xf numFmtId="0" fontId="6" fillId="0" borderId="0" xfId="0" applyNumberFormat="1" applyFont="1" applyFill="1" applyBorder="1" applyAlignment="1" applyProtection="1">
      <alignment vertical="center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left" vertical="center"/>
    </xf>
    <xf numFmtId="49" fontId="7" fillId="0" borderId="0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49" fontId="8" fillId="0" borderId="0" xfId="0" applyNumberFormat="1" applyFont="1" applyFill="1" applyBorder="1" applyAlignment="1" applyProtection="1">
      <alignment horizontal="center" vertical="center"/>
    </xf>
    <xf numFmtId="0" fontId="8" fillId="0" borderId="0" xfId="0" applyNumberFormat="1" applyFont="1" applyFill="1" applyBorder="1" applyAlignment="1" applyProtection="1">
      <alignment horizontal="center" vertical="center"/>
    </xf>
    <xf numFmtId="0" fontId="0" fillId="0" borderId="0" xfId="0"/>
    <xf numFmtId="0" fontId="0" fillId="0" borderId="0" xfId="0" applyFill="1" applyAlignment="1">
      <alignment vertical="center"/>
    </xf>
    <xf numFmtId="0" fontId="5" fillId="0" borderId="0" xfId="0" applyFont="1" applyFill="1" applyAlignment="1">
      <alignment vertical="center" wrapText="1"/>
    </xf>
    <xf numFmtId="0" fontId="13" fillId="0" borderId="0" xfId="0" applyFont="1"/>
    <xf numFmtId="4" fontId="0" fillId="0" borderId="0" xfId="0" applyNumberFormat="1"/>
    <xf numFmtId="49" fontId="8" fillId="2" borderId="25" xfId="0" applyNumberFormat="1" applyFont="1" applyFill="1" applyBorder="1" applyAlignment="1" applyProtection="1">
      <alignment horizontal="center" vertical="center"/>
    </xf>
    <xf numFmtId="0" fontId="0" fillId="0" borderId="0" xfId="0"/>
    <xf numFmtId="0" fontId="6" fillId="0" borderId="0" xfId="0" applyNumberFormat="1" applyFont="1" applyFill="1" applyBorder="1" applyAlignment="1" applyProtection="1">
      <alignment vertical="center"/>
    </xf>
    <xf numFmtId="0" fontId="0" fillId="0" borderId="0" xfId="0"/>
    <xf numFmtId="0" fontId="6" fillId="0" borderId="0" xfId="0" applyNumberFormat="1" applyFont="1" applyFill="1" applyBorder="1" applyAlignment="1" applyProtection="1">
      <alignment vertical="center"/>
    </xf>
    <xf numFmtId="0" fontId="0" fillId="0" borderId="0" xfId="0"/>
    <xf numFmtId="0" fontId="6" fillId="0" borderId="0" xfId="0" applyNumberFormat="1" applyFont="1" applyFill="1" applyBorder="1" applyAlignment="1" applyProtection="1">
      <alignment vertical="center"/>
    </xf>
    <xf numFmtId="0" fontId="0" fillId="0" borderId="0" xfId="0"/>
    <xf numFmtId="0" fontId="6" fillId="0" borderId="0" xfId="0" applyNumberFormat="1" applyFont="1" applyFill="1" applyBorder="1" applyAlignment="1" applyProtection="1">
      <alignment vertical="center"/>
    </xf>
    <xf numFmtId="0" fontId="0" fillId="0" borderId="0" xfId="0"/>
    <xf numFmtId="0" fontId="6" fillId="0" borderId="0" xfId="0" applyNumberFormat="1" applyFont="1" applyFill="1" applyBorder="1" applyAlignment="1" applyProtection="1">
      <alignment vertical="center"/>
    </xf>
    <xf numFmtId="0" fontId="1" fillId="0" borderId="30" xfId="0" applyFont="1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0" xfId="0"/>
    <xf numFmtId="4" fontId="0" fillId="0" borderId="0" xfId="0" applyNumberFormat="1"/>
    <xf numFmtId="0" fontId="1" fillId="0" borderId="7" xfId="0" applyFont="1" applyFill="1" applyBorder="1" applyAlignment="1">
      <alignment horizontal="center"/>
    </xf>
    <xf numFmtId="0" fontId="1" fillId="0" borderId="30" xfId="0" applyFont="1" applyBorder="1"/>
    <xf numFmtId="0" fontId="0" fillId="0" borderId="29" xfId="0" applyBorder="1"/>
    <xf numFmtId="0" fontId="1" fillId="0" borderId="31" xfId="0" applyFont="1" applyFill="1" applyBorder="1"/>
    <xf numFmtId="49" fontId="10" fillId="0" borderId="31" xfId="0" applyNumberFormat="1" applyFont="1" applyFill="1" applyBorder="1" applyAlignment="1" applyProtection="1">
      <alignment horizontal="center" vertical="center"/>
    </xf>
    <xf numFmtId="49" fontId="10" fillId="4" borderId="15" xfId="0" applyNumberFormat="1" applyFont="1" applyFill="1" applyBorder="1" applyAlignment="1" applyProtection="1">
      <alignment vertical="center"/>
    </xf>
    <xf numFmtId="49" fontId="10" fillId="4" borderId="16" xfId="0" applyNumberFormat="1" applyFont="1" applyFill="1" applyBorder="1" applyAlignment="1" applyProtection="1">
      <alignment vertical="center"/>
    </xf>
    <xf numFmtId="0" fontId="1" fillId="0" borderId="16" xfId="0" applyFont="1" applyBorder="1"/>
    <xf numFmtId="0" fontId="0" fillId="0" borderId="34" xfId="0" applyBorder="1"/>
    <xf numFmtId="4" fontId="0" fillId="0" borderId="29" xfId="0" applyNumberFormat="1" applyBorder="1"/>
    <xf numFmtId="4" fontId="1" fillId="0" borderId="31" xfId="0" applyNumberFormat="1" applyFont="1" applyBorder="1"/>
    <xf numFmtId="0" fontId="1" fillId="0" borderId="7" xfId="0" applyFont="1" applyBorder="1" applyAlignment="1">
      <alignment horizontal="center"/>
    </xf>
    <xf numFmtId="4" fontId="0" fillId="0" borderId="34" xfId="0" applyNumberFormat="1" applyBorder="1"/>
    <xf numFmtId="4" fontId="10" fillId="4" borderId="33" xfId="0" applyNumberFormat="1" applyFont="1" applyFill="1" applyBorder="1" applyAlignment="1" applyProtection="1">
      <alignment vertical="center"/>
    </xf>
    <xf numFmtId="4" fontId="11" fillId="0" borderId="35" xfId="0" applyNumberFormat="1" applyFont="1" applyFill="1" applyBorder="1" applyAlignment="1" applyProtection="1">
      <alignment vertical="center"/>
    </xf>
    <xf numFmtId="4" fontId="11" fillId="0" borderId="38" xfId="0" applyNumberFormat="1" applyFont="1" applyFill="1" applyBorder="1" applyAlignment="1" applyProtection="1">
      <alignment vertical="center"/>
    </xf>
    <xf numFmtId="4" fontId="0" fillId="3" borderId="1" xfId="0" applyNumberFormat="1" applyFill="1" applyBorder="1" applyAlignment="1" applyProtection="1">
      <alignment vertical="center"/>
      <protection locked="0"/>
    </xf>
    <xf numFmtId="4" fontId="0" fillId="3" borderId="28" xfId="0" applyNumberFormat="1" applyFill="1" applyBorder="1" applyAlignment="1" applyProtection="1">
      <alignment vertical="center"/>
      <protection locked="0"/>
    </xf>
    <xf numFmtId="4" fontId="0" fillId="3" borderId="37" xfId="0" applyNumberFormat="1" applyFill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</xf>
    <xf numFmtId="0" fontId="1" fillId="0" borderId="39" xfId="0" applyFont="1" applyFill="1" applyBorder="1" applyAlignment="1" applyProtection="1">
      <alignment horizontal="center" vertical="center" wrapText="1"/>
    </xf>
    <xf numFmtId="0" fontId="1" fillId="0" borderId="40" xfId="0" applyFont="1" applyFill="1" applyBorder="1" applyAlignment="1" applyProtection="1">
      <alignment horizontal="center" vertical="center" wrapText="1"/>
    </xf>
    <xf numFmtId="4" fontId="1" fillId="0" borderId="40" xfId="0" applyNumberFormat="1" applyFont="1" applyFill="1" applyBorder="1" applyAlignment="1" applyProtection="1">
      <alignment horizontal="center" vertical="center" wrapText="1"/>
    </xf>
    <xf numFmtId="4" fontId="1" fillId="0" borderId="33" xfId="0" applyNumberFormat="1" applyFont="1" applyFill="1" applyBorder="1" applyAlignment="1" applyProtection="1">
      <alignment horizontal="center" vertical="center" wrapText="1"/>
    </xf>
    <xf numFmtId="0" fontId="0" fillId="0" borderId="41" xfId="0" applyBorder="1" applyAlignment="1" applyProtection="1">
      <alignment horizontal="center" vertical="center"/>
    </xf>
    <xf numFmtId="0" fontId="0" fillId="0" borderId="28" xfId="0" applyBorder="1" applyAlignment="1" applyProtection="1">
      <alignment vertical="center" wrapText="1"/>
    </xf>
    <xf numFmtId="0" fontId="16" fillId="0" borderId="28" xfId="0" applyFont="1" applyFill="1" applyBorder="1" applyAlignment="1" applyProtection="1">
      <alignment vertical="center" wrapText="1"/>
    </xf>
    <xf numFmtId="0" fontId="0" fillId="0" borderId="28" xfId="0" applyFill="1" applyBorder="1" applyAlignment="1" applyProtection="1">
      <alignment horizontal="center" vertical="center"/>
    </xf>
    <xf numFmtId="4" fontId="0" fillId="0" borderId="42" xfId="0" applyNumberFormat="1" applyFill="1" applyBorder="1" applyAlignment="1" applyProtection="1">
      <alignment vertical="center"/>
    </xf>
    <xf numFmtId="0" fontId="0" fillId="0" borderId="2" xfId="0" applyBorder="1" applyAlignment="1" applyProtection="1">
      <alignment horizontal="center" vertical="center"/>
    </xf>
    <xf numFmtId="0" fontId="0" fillId="0" borderId="1" xfId="0" applyBorder="1" applyAlignment="1" applyProtection="1">
      <alignment vertical="center" wrapText="1"/>
    </xf>
    <xf numFmtId="0" fontId="16" fillId="0" borderId="1" xfId="0" applyFont="1" applyFill="1" applyBorder="1" applyAlignment="1" applyProtection="1">
      <alignment vertical="center" wrapText="1"/>
    </xf>
    <xf numFmtId="0" fontId="0" fillId="0" borderId="1" xfId="0" applyFill="1" applyBorder="1" applyAlignment="1" applyProtection="1">
      <alignment horizontal="center" vertical="center"/>
    </xf>
    <xf numFmtId="4" fontId="0" fillId="0" borderId="43" xfId="0" applyNumberFormat="1" applyFill="1" applyBorder="1" applyAlignment="1" applyProtection="1">
      <alignment vertical="center"/>
    </xf>
    <xf numFmtId="0" fontId="0" fillId="0" borderId="36" xfId="0" applyBorder="1" applyAlignment="1" applyProtection="1">
      <alignment horizontal="center" vertical="center"/>
    </xf>
    <xf numFmtId="0" fontId="0" fillId="0" borderId="37" xfId="0" applyBorder="1" applyAlignment="1" applyProtection="1">
      <alignment vertical="center" wrapText="1"/>
    </xf>
    <xf numFmtId="0" fontId="16" fillId="0" borderId="37" xfId="0" applyFont="1" applyFill="1" applyBorder="1" applyAlignment="1" applyProtection="1">
      <alignment vertical="center" wrapText="1"/>
    </xf>
    <xf numFmtId="0" fontId="0" fillId="0" borderId="37" xfId="0" applyFill="1" applyBorder="1" applyAlignment="1" applyProtection="1">
      <alignment horizontal="center" vertical="center"/>
    </xf>
    <xf numFmtId="4" fontId="0" fillId="0" borderId="38" xfId="0" applyNumberFormat="1" applyFill="1" applyBorder="1" applyAlignment="1" applyProtection="1">
      <alignment vertical="center"/>
    </xf>
    <xf numFmtId="0" fontId="0" fillId="0" borderId="0" xfId="0" applyAlignment="1" applyProtection="1">
      <alignment horizontal="left" vertical="center"/>
    </xf>
    <xf numFmtId="0" fontId="0" fillId="0" borderId="0" xfId="0" applyAlignment="1" applyProtection="1">
      <alignment horizontal="center" vertical="center"/>
    </xf>
    <xf numFmtId="4" fontId="0" fillId="0" borderId="0" xfId="0" applyNumberFormat="1" applyAlignment="1" applyProtection="1">
      <alignment vertical="center"/>
    </xf>
    <xf numFmtId="0" fontId="6" fillId="0" borderId="1" xfId="0" applyNumberFormat="1" applyFont="1" applyFill="1" applyBorder="1" applyAlignment="1" applyProtection="1">
      <alignment horizontal="left" vertical="center" wrapText="1"/>
    </xf>
    <xf numFmtId="0" fontId="6" fillId="0" borderId="1" xfId="0" applyNumberFormat="1" applyFont="1" applyFill="1" applyBorder="1" applyAlignment="1" applyProtection="1">
      <alignment horizontal="left" vertical="center"/>
    </xf>
    <xf numFmtId="49" fontId="10" fillId="0" borderId="3" xfId="0" applyNumberFormat="1" applyFont="1" applyFill="1" applyBorder="1" applyAlignment="1" applyProtection="1">
      <alignment horizontal="left" vertical="center" wrapText="1"/>
    </xf>
    <xf numFmtId="49" fontId="10" fillId="0" borderId="4" xfId="0" applyNumberFormat="1" applyFont="1" applyFill="1" applyBorder="1" applyAlignment="1" applyProtection="1">
      <alignment horizontal="left" vertical="center" wrapText="1"/>
    </xf>
    <xf numFmtId="49" fontId="10" fillId="0" borderId="27" xfId="0" applyNumberFormat="1" applyFont="1" applyFill="1" applyBorder="1" applyAlignment="1" applyProtection="1">
      <alignment horizontal="left" vertical="center" wrapText="1"/>
    </xf>
    <xf numFmtId="49" fontId="10" fillId="0" borderId="2" xfId="0" applyNumberFormat="1" applyFont="1" applyFill="1" applyBorder="1" applyAlignment="1" applyProtection="1">
      <alignment horizontal="left" vertical="center" wrapText="1"/>
    </xf>
    <xf numFmtId="49" fontId="10" fillId="0" borderId="1" xfId="0" applyNumberFormat="1" applyFont="1" applyFill="1" applyBorder="1" applyAlignment="1" applyProtection="1">
      <alignment horizontal="left" vertical="center" wrapText="1"/>
    </xf>
    <xf numFmtId="49" fontId="10" fillId="0" borderId="21" xfId="0" applyNumberFormat="1" applyFont="1" applyFill="1" applyBorder="1" applyAlignment="1" applyProtection="1">
      <alignment horizontal="left" vertical="center" wrapText="1"/>
    </xf>
    <xf numFmtId="49" fontId="7" fillId="0" borderId="0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49" fontId="9" fillId="0" borderId="26" xfId="0" applyNumberFormat="1" applyFont="1" applyFill="1" applyBorder="1" applyAlignment="1" applyProtection="1">
      <alignment horizontal="center" vertical="center" wrapText="1"/>
    </xf>
    <xf numFmtId="49" fontId="9" fillId="0" borderId="5" xfId="0" applyNumberFormat="1" applyFont="1" applyFill="1" applyBorder="1" applyAlignment="1" applyProtection="1">
      <alignment horizontal="center" vertical="center" wrapText="1"/>
    </xf>
    <xf numFmtId="49" fontId="9" fillId="0" borderId="7" xfId="0" applyNumberFormat="1" applyFont="1" applyFill="1" applyBorder="1" applyAlignment="1" applyProtection="1">
      <alignment horizontal="center" vertical="center" wrapText="1"/>
    </xf>
    <xf numFmtId="14" fontId="6" fillId="0" borderId="43" xfId="0" applyNumberFormat="1" applyFont="1" applyFill="1" applyBorder="1" applyAlignment="1" applyProtection="1">
      <alignment horizontal="center" vertical="center"/>
    </xf>
    <xf numFmtId="0" fontId="6" fillId="0" borderId="38" xfId="0" applyNumberFormat="1" applyFont="1" applyFill="1" applyBorder="1" applyAlignment="1" applyProtection="1">
      <alignment horizontal="center" vertical="center"/>
    </xf>
    <xf numFmtId="49" fontId="11" fillId="0" borderId="3" xfId="0" applyNumberFormat="1" applyFont="1" applyFill="1" applyBorder="1" applyAlignment="1" applyProtection="1">
      <alignment vertical="center"/>
    </xf>
    <xf numFmtId="49" fontId="11" fillId="0" borderId="4" xfId="0" applyNumberFormat="1" applyFont="1" applyFill="1" applyBorder="1" applyAlignment="1" applyProtection="1">
      <alignment vertical="center"/>
    </xf>
    <xf numFmtId="49" fontId="11" fillId="0" borderId="36" xfId="0" applyNumberFormat="1" applyFont="1" applyFill="1" applyBorder="1" applyAlignment="1" applyProtection="1">
      <alignment vertical="center"/>
    </xf>
    <xf numFmtId="49" fontId="11" fillId="0" borderId="37" xfId="0" applyNumberFormat="1" applyFont="1" applyFill="1" applyBorder="1" applyAlignment="1" applyProtection="1">
      <alignment vertical="center"/>
    </xf>
    <xf numFmtId="49" fontId="6" fillId="0" borderId="35" xfId="0" applyNumberFormat="1" applyFont="1" applyFill="1" applyBorder="1" applyAlignment="1" applyProtection="1">
      <alignment horizontal="center" vertical="center"/>
    </xf>
    <xf numFmtId="0" fontId="6" fillId="0" borderId="43" xfId="0" applyNumberFormat="1" applyFont="1" applyFill="1" applyBorder="1" applyAlignment="1" applyProtection="1">
      <alignment horizontal="center" vertical="center"/>
    </xf>
    <xf numFmtId="0" fontId="6" fillId="0" borderId="2" xfId="0" applyNumberFormat="1" applyFont="1" applyFill="1" applyBorder="1" applyAlignment="1" applyProtection="1">
      <alignment horizontal="left" vertical="center" wrapText="1"/>
    </xf>
    <xf numFmtId="0" fontId="6" fillId="0" borderId="2" xfId="0" applyNumberFormat="1" applyFont="1" applyFill="1" applyBorder="1" applyAlignment="1" applyProtection="1">
      <alignment horizontal="left" vertical="center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/>
    </xf>
    <xf numFmtId="49" fontId="6" fillId="0" borderId="43" xfId="0" applyNumberFormat="1" applyFont="1" applyFill="1" applyBorder="1" applyAlignment="1" applyProtection="1">
      <alignment horizontal="center" vertical="center"/>
    </xf>
    <xf numFmtId="0" fontId="6" fillId="0" borderId="3" xfId="0" applyNumberFormat="1" applyFont="1" applyFill="1" applyBorder="1" applyAlignment="1" applyProtection="1">
      <alignment horizontal="left" vertical="center" wrapText="1"/>
    </xf>
    <xf numFmtId="0" fontId="6" fillId="0" borderId="4" xfId="0" applyNumberFormat="1" applyFont="1" applyFill="1" applyBorder="1" applyAlignment="1" applyProtection="1">
      <alignment horizontal="left" vertical="center"/>
    </xf>
    <xf numFmtId="0" fontId="6" fillId="0" borderId="4" xfId="0" applyNumberFormat="1" applyFont="1" applyFill="1" applyBorder="1" applyAlignment="1" applyProtection="1">
      <alignment horizontal="center" vertical="center" wrapText="1"/>
    </xf>
    <xf numFmtId="0" fontId="6" fillId="0" borderId="4" xfId="0" applyNumberFormat="1" applyFont="1" applyFill="1" applyBorder="1" applyAlignment="1" applyProtection="1">
      <alignment horizontal="center" vertical="center"/>
    </xf>
    <xf numFmtId="0" fontId="6" fillId="0" borderId="4" xfId="0" applyNumberFormat="1" applyFont="1" applyFill="1" applyBorder="1" applyAlignment="1" applyProtection="1">
      <alignment horizontal="left" vertical="center" wrapText="1"/>
    </xf>
    <xf numFmtId="49" fontId="8" fillId="0" borderId="0" xfId="0" applyNumberFormat="1" applyFont="1" applyFill="1" applyBorder="1" applyAlignment="1" applyProtection="1">
      <alignment horizontal="center" vertical="center"/>
    </xf>
    <xf numFmtId="0" fontId="8" fillId="0" borderId="0" xfId="0" applyNumberFormat="1" applyFont="1" applyFill="1" applyBorder="1" applyAlignment="1" applyProtection="1">
      <alignment horizontal="center" vertical="center"/>
    </xf>
    <xf numFmtId="0" fontId="6" fillId="0" borderId="36" xfId="0" applyNumberFormat="1" applyFont="1" applyFill="1" applyBorder="1" applyAlignment="1" applyProtection="1">
      <alignment horizontal="left" vertical="center"/>
    </xf>
    <xf numFmtId="0" fontId="6" fillId="0" borderId="37" xfId="0" applyNumberFormat="1" applyFont="1" applyFill="1" applyBorder="1" applyAlignment="1" applyProtection="1">
      <alignment horizontal="left" vertical="center"/>
    </xf>
    <xf numFmtId="49" fontId="6" fillId="0" borderId="1" xfId="0" applyNumberFormat="1" applyFont="1" applyFill="1" applyBorder="1" applyAlignment="1" applyProtection="1">
      <alignment horizontal="left" vertical="center"/>
    </xf>
    <xf numFmtId="49" fontId="6" fillId="0" borderId="43" xfId="0" applyNumberFormat="1" applyFont="1" applyFill="1" applyBorder="1" applyAlignment="1" applyProtection="1">
      <alignment horizontal="left" vertical="center"/>
    </xf>
    <xf numFmtId="0" fontId="6" fillId="0" borderId="43" xfId="0" applyNumberFormat="1" applyFont="1" applyFill="1" applyBorder="1" applyAlignment="1" applyProtection="1">
      <alignment horizontal="left" vertical="center"/>
    </xf>
    <xf numFmtId="49" fontId="6" fillId="0" borderId="1" xfId="0" applyNumberFormat="1" applyFont="1" applyFill="1" applyBorder="1" applyAlignment="1" applyProtection="1">
      <alignment vertical="center"/>
    </xf>
    <xf numFmtId="0" fontId="6" fillId="0" borderId="1" xfId="0" applyNumberFormat="1" applyFont="1" applyFill="1" applyBorder="1" applyAlignment="1" applyProtection="1">
      <alignment vertical="center"/>
    </xf>
    <xf numFmtId="49" fontId="6" fillId="0" borderId="1" xfId="0" applyNumberFormat="1" applyFont="1" applyFill="1" applyBorder="1" applyAlignment="1" applyProtection="1">
      <alignment horizontal="center" vertical="center"/>
    </xf>
    <xf numFmtId="49" fontId="6" fillId="0" borderId="44" xfId="0" applyNumberFormat="1" applyFont="1" applyFill="1" applyBorder="1" applyAlignment="1" applyProtection="1">
      <alignment horizontal="center" vertical="center"/>
    </xf>
    <xf numFmtId="0" fontId="6" fillId="0" borderId="42" xfId="0" applyNumberFormat="1" applyFont="1" applyFill="1" applyBorder="1" applyAlignment="1" applyProtection="1">
      <alignment horizontal="center" vertical="center"/>
    </xf>
    <xf numFmtId="49" fontId="11" fillId="0" borderId="11" xfId="0" applyNumberFormat="1" applyFont="1" applyFill="1" applyBorder="1" applyAlignment="1" applyProtection="1">
      <alignment horizontal="left" vertical="center"/>
    </xf>
    <xf numFmtId="0" fontId="11" fillId="0" borderId="0" xfId="0" applyNumberFormat="1" applyFont="1" applyFill="1" applyBorder="1" applyAlignment="1" applyProtection="1">
      <alignment horizontal="left" vertical="center"/>
    </xf>
    <xf numFmtId="0" fontId="11" fillId="0" borderId="14" xfId="0" applyNumberFormat="1" applyFont="1" applyFill="1" applyBorder="1" applyAlignment="1" applyProtection="1">
      <alignment horizontal="left" vertical="center"/>
    </xf>
    <xf numFmtId="49" fontId="11" fillId="0" borderId="6" xfId="0" applyNumberFormat="1" applyFont="1" applyFill="1" applyBorder="1" applyAlignment="1" applyProtection="1">
      <alignment horizontal="left" vertical="center"/>
    </xf>
    <xf numFmtId="0" fontId="11" fillId="0" borderId="5" xfId="0" applyNumberFormat="1" applyFont="1" applyFill="1" applyBorder="1" applyAlignment="1" applyProtection="1">
      <alignment horizontal="left" vertical="center"/>
    </xf>
    <xf numFmtId="0" fontId="11" fillId="0" borderId="7" xfId="0" applyNumberFormat="1" applyFont="1" applyFill="1" applyBorder="1" applyAlignment="1" applyProtection="1">
      <alignment horizontal="left" vertical="center"/>
    </xf>
    <xf numFmtId="0" fontId="6" fillId="0" borderId="0" xfId="0" applyNumberFormat="1" applyFont="1" applyFill="1" applyBorder="1" applyAlignment="1" applyProtection="1">
      <alignment horizontal="left" vertical="center" wrapText="1"/>
    </xf>
    <xf numFmtId="0" fontId="6" fillId="0" borderId="0" xfId="0" applyNumberFormat="1" applyFont="1" applyFill="1" applyBorder="1" applyAlignment="1" applyProtection="1">
      <alignment horizontal="left" vertical="center"/>
    </xf>
    <xf numFmtId="0" fontId="10" fillId="0" borderId="23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49" fontId="10" fillId="2" borderId="21" xfId="0" applyNumberFormat="1" applyFont="1" applyFill="1" applyBorder="1" applyAlignment="1" applyProtection="1">
      <alignment horizontal="left" vertical="center"/>
    </xf>
    <xf numFmtId="0" fontId="10" fillId="2" borderId="20" xfId="0" applyNumberFormat="1" applyFont="1" applyFill="1" applyBorder="1" applyAlignment="1" applyProtection="1">
      <alignment horizontal="left" vertical="center"/>
    </xf>
    <xf numFmtId="49" fontId="10" fillId="4" borderId="12" xfId="0" applyNumberFormat="1" applyFont="1" applyFill="1" applyBorder="1" applyAlignment="1" applyProtection="1">
      <alignment horizontal="left" vertical="center"/>
    </xf>
    <xf numFmtId="0" fontId="10" fillId="4" borderId="32" xfId="0" applyNumberFormat="1" applyFont="1" applyFill="1" applyBorder="1" applyAlignment="1" applyProtection="1">
      <alignment horizontal="left" vertical="center"/>
    </xf>
    <xf numFmtId="49" fontId="11" fillId="0" borderId="8" xfId="0" applyNumberFormat="1" applyFont="1" applyFill="1" applyBorder="1" applyAlignment="1" applyProtection="1">
      <alignment horizontal="left" vertical="center"/>
    </xf>
    <xf numFmtId="0" fontId="11" fillId="0" borderId="9" xfId="0" applyNumberFormat="1" applyFont="1" applyFill="1" applyBorder="1" applyAlignment="1" applyProtection="1">
      <alignment horizontal="left" vertical="center"/>
    </xf>
    <xf numFmtId="0" fontId="11" fillId="0" borderId="10" xfId="0" applyNumberFormat="1" applyFont="1" applyFill="1" applyBorder="1" applyAlignment="1" applyProtection="1">
      <alignment horizontal="left" vertical="center"/>
    </xf>
    <xf numFmtId="0" fontId="2" fillId="0" borderId="6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0" fillId="3" borderId="12" xfId="0" applyFill="1" applyBorder="1" applyAlignment="1">
      <alignment vertical="center" wrapText="1"/>
    </xf>
    <xf numFmtId="0" fontId="0" fillId="3" borderId="15" xfId="0" applyFill="1" applyBorder="1" applyAlignment="1">
      <alignment vertical="center" wrapText="1"/>
    </xf>
    <xf numFmtId="0" fontId="0" fillId="3" borderId="16" xfId="0" applyFill="1" applyBorder="1" applyAlignment="1">
      <alignment vertical="center" wrapText="1"/>
    </xf>
    <xf numFmtId="0" fontId="14" fillId="5" borderId="0" xfId="0" applyFont="1" applyFill="1" applyAlignment="1"/>
    <xf numFmtId="0" fontId="2" fillId="0" borderId="15" xfId="0" applyFont="1" applyFill="1" applyBorder="1" applyAlignment="1">
      <alignment horizontal="center" vertical="center" wrapText="1"/>
    </xf>
    <xf numFmtId="0" fontId="2" fillId="0" borderId="0" xfId="0" applyFont="1" applyFill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center" vertical="center"/>
    </xf>
  </cellXfs>
  <cellStyles count="7">
    <cellStyle name="Čárka 2" xfId="5" xr:uid="{00000000-0005-0000-0000-000000000000}"/>
    <cellStyle name="Čárka 3" xfId="6" xr:uid="{00000000-0005-0000-0000-000001000000}"/>
    <cellStyle name="Excel Built-in Normal" xfId="2" xr:uid="{00000000-0005-0000-0000-000002000000}"/>
    <cellStyle name="Hypertextový odkaz 2" xfId="3" xr:uid="{00000000-0005-0000-0000-000003000000}"/>
    <cellStyle name="Hypertextový odkaz 3" xfId="4" xr:uid="{00000000-0005-0000-0000-000004000000}"/>
    <cellStyle name="Normální" xfId="0" builtinId="0"/>
    <cellStyle name="Normální 2" xfId="1" xr:uid="{00000000-0005-0000-0000-000006000000}"/>
  </cellStyles>
  <dxfs count="0"/>
  <tableStyles count="0" defaultTableStyle="TableStyleMedium2" defaultPivotStyle="PivotStyleLight16"/>
  <colors>
    <mruColors>
      <color rgb="FFFFFF99"/>
      <color rgb="FFFFFF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2"/>
  <sheetViews>
    <sheetView tabSelected="1" zoomScale="120" zoomScaleNormal="120" workbookViewId="0">
      <selection activeCell="C13" sqref="C13"/>
    </sheetView>
  </sheetViews>
  <sheetFormatPr defaultRowHeight="15" x14ac:dyDescent="0.25"/>
  <cols>
    <col min="2" max="2" width="13.7109375" customWidth="1"/>
    <col min="3" max="3" width="23.7109375" customWidth="1"/>
    <col min="4" max="4" width="10.7109375" customWidth="1"/>
    <col min="5" max="5" width="14.7109375" customWidth="1"/>
    <col min="6" max="6" width="22.7109375" customWidth="1"/>
    <col min="7" max="7" width="9.7109375" customWidth="1"/>
    <col min="8" max="8" width="13.7109375" customWidth="1"/>
    <col min="9" max="9" width="23.7109375" customWidth="1"/>
  </cols>
  <sheetData>
    <row r="1" spans="1:11" ht="26.25" x14ac:dyDescent="0.25">
      <c r="A1" s="111" t="s">
        <v>60</v>
      </c>
      <c r="B1" s="112"/>
      <c r="C1" s="112"/>
      <c r="D1" s="112"/>
      <c r="E1" s="112"/>
      <c r="F1" s="112"/>
      <c r="G1" s="112"/>
      <c r="H1" s="112"/>
      <c r="I1" s="112"/>
      <c r="J1" s="1"/>
    </row>
    <row r="2" spans="1:11" ht="27" thickBot="1" x14ac:dyDescent="0.3">
      <c r="A2" s="16"/>
      <c r="B2" s="17"/>
      <c r="C2" s="17"/>
      <c r="D2" s="17"/>
      <c r="E2" s="17"/>
      <c r="F2" s="17"/>
      <c r="G2" s="17"/>
      <c r="H2" s="17"/>
      <c r="I2" s="17"/>
      <c r="J2" s="2"/>
    </row>
    <row r="3" spans="1:11" ht="24.95" customHeight="1" x14ac:dyDescent="0.25">
      <c r="A3" s="106" t="s">
        <v>8</v>
      </c>
      <c r="B3" s="107"/>
      <c r="C3" s="108" t="s">
        <v>58</v>
      </c>
      <c r="D3" s="109"/>
      <c r="E3" s="110" t="s">
        <v>9</v>
      </c>
      <c r="F3" s="110" t="s">
        <v>47</v>
      </c>
      <c r="G3" s="107"/>
      <c r="H3" s="110" t="s">
        <v>10</v>
      </c>
      <c r="I3" s="99" t="s">
        <v>48</v>
      </c>
      <c r="J3" s="25"/>
      <c r="K3" s="24"/>
    </row>
    <row r="4" spans="1:11" ht="24.95" customHeight="1" x14ac:dyDescent="0.25">
      <c r="A4" s="102"/>
      <c r="B4" s="81"/>
      <c r="C4" s="104"/>
      <c r="D4" s="104"/>
      <c r="E4" s="81"/>
      <c r="F4" s="81"/>
      <c r="G4" s="81"/>
      <c r="H4" s="81"/>
      <c r="I4" s="100"/>
      <c r="J4" s="25"/>
      <c r="K4" s="24"/>
    </row>
    <row r="5" spans="1:11" ht="15" customHeight="1" x14ac:dyDescent="0.25">
      <c r="A5" s="101" t="s">
        <v>11</v>
      </c>
      <c r="B5" s="81"/>
      <c r="C5" s="80" t="s">
        <v>70</v>
      </c>
      <c r="D5" s="81"/>
      <c r="E5" s="80" t="s">
        <v>12</v>
      </c>
      <c r="F5" s="103" t="s">
        <v>56</v>
      </c>
      <c r="G5" s="104"/>
      <c r="H5" s="80" t="s">
        <v>10</v>
      </c>
      <c r="I5" s="105" t="s">
        <v>57</v>
      </c>
      <c r="J5" s="27"/>
      <c r="K5" s="26"/>
    </row>
    <row r="6" spans="1:11" x14ac:dyDescent="0.25">
      <c r="A6" s="102"/>
      <c r="B6" s="81"/>
      <c r="C6" s="81"/>
      <c r="D6" s="81"/>
      <c r="E6" s="81"/>
      <c r="F6" s="104"/>
      <c r="G6" s="104"/>
      <c r="H6" s="81"/>
      <c r="I6" s="100"/>
      <c r="J6" s="27"/>
      <c r="K6" s="26"/>
    </row>
    <row r="7" spans="1:11" x14ac:dyDescent="0.25">
      <c r="A7" s="101" t="s">
        <v>13</v>
      </c>
      <c r="B7" s="81"/>
      <c r="C7" s="80" t="s">
        <v>14</v>
      </c>
      <c r="D7" s="81"/>
      <c r="E7" s="80" t="s">
        <v>34</v>
      </c>
      <c r="F7" s="80"/>
      <c r="G7" s="81"/>
      <c r="H7" s="80" t="s">
        <v>10</v>
      </c>
      <c r="I7" s="116"/>
      <c r="J7" s="29"/>
      <c r="K7" s="28"/>
    </row>
    <row r="8" spans="1:11" x14ac:dyDescent="0.25">
      <c r="A8" s="102"/>
      <c r="B8" s="81"/>
      <c r="C8" s="81"/>
      <c r="D8" s="81"/>
      <c r="E8" s="81"/>
      <c r="F8" s="81"/>
      <c r="G8" s="81"/>
      <c r="H8" s="81"/>
      <c r="I8" s="117"/>
      <c r="J8" s="29"/>
      <c r="K8" s="28"/>
    </row>
    <row r="9" spans="1:11" ht="15" customHeight="1" x14ac:dyDescent="0.25">
      <c r="A9" s="101" t="s">
        <v>15</v>
      </c>
      <c r="B9" s="81"/>
      <c r="C9" s="118" t="s">
        <v>55</v>
      </c>
      <c r="D9" s="119"/>
      <c r="E9" s="80" t="s">
        <v>16</v>
      </c>
      <c r="F9" s="120" t="s">
        <v>59</v>
      </c>
      <c r="G9" s="120"/>
      <c r="H9" s="115" t="s">
        <v>17</v>
      </c>
      <c r="I9" s="121" t="s">
        <v>73</v>
      </c>
      <c r="J9" s="31"/>
      <c r="K9" s="30"/>
    </row>
    <row r="10" spans="1:11" x14ac:dyDescent="0.25">
      <c r="A10" s="102"/>
      <c r="B10" s="81"/>
      <c r="C10" s="119"/>
      <c r="D10" s="119"/>
      <c r="E10" s="81"/>
      <c r="F10" s="120"/>
      <c r="G10" s="120"/>
      <c r="H10" s="81"/>
      <c r="I10" s="122"/>
      <c r="J10" s="31"/>
      <c r="K10" s="30"/>
    </row>
    <row r="11" spans="1:11" ht="15" customHeight="1" x14ac:dyDescent="0.25">
      <c r="A11" s="101" t="s">
        <v>18</v>
      </c>
      <c r="B11" s="81"/>
      <c r="C11" s="80"/>
      <c r="D11" s="81"/>
      <c r="E11" s="80" t="s">
        <v>19</v>
      </c>
      <c r="F11" s="80"/>
      <c r="G11" s="81"/>
      <c r="H11" s="115" t="s">
        <v>20</v>
      </c>
      <c r="I11" s="93"/>
      <c r="J11" s="33"/>
      <c r="K11" s="32"/>
    </row>
    <row r="12" spans="1:11" ht="15.75" thickBot="1" x14ac:dyDescent="0.3">
      <c r="A12" s="113"/>
      <c r="B12" s="114"/>
      <c r="C12" s="114"/>
      <c r="D12" s="114"/>
      <c r="E12" s="114"/>
      <c r="F12" s="114"/>
      <c r="G12" s="114"/>
      <c r="H12" s="114"/>
      <c r="I12" s="94"/>
      <c r="J12" s="33"/>
      <c r="K12" s="32"/>
    </row>
    <row r="13" spans="1:11" x14ac:dyDescent="0.25">
      <c r="A13" s="13"/>
      <c r="B13" s="13"/>
      <c r="C13" s="13"/>
      <c r="D13" s="13"/>
      <c r="E13" s="13"/>
      <c r="F13" s="13"/>
      <c r="G13" s="13"/>
      <c r="H13" s="13"/>
      <c r="I13" s="12"/>
      <c r="J13" s="11"/>
    </row>
    <row r="14" spans="1:11" ht="23.25" x14ac:dyDescent="0.25">
      <c r="A14" s="88" t="s">
        <v>21</v>
      </c>
      <c r="B14" s="89"/>
      <c r="C14" s="89"/>
      <c r="D14" s="89"/>
      <c r="E14" s="89"/>
      <c r="F14" s="89"/>
      <c r="G14" s="89"/>
      <c r="H14" s="89"/>
      <c r="I14" s="89"/>
      <c r="J14" s="1"/>
    </row>
    <row r="15" spans="1:11" ht="24" thickBot="1" x14ac:dyDescent="0.3">
      <c r="A15" s="14"/>
      <c r="B15" s="15"/>
      <c r="C15" s="15"/>
      <c r="D15" s="15"/>
      <c r="E15" s="15"/>
      <c r="F15" s="15"/>
      <c r="G15" s="15"/>
      <c r="H15" s="15"/>
      <c r="I15" s="15"/>
      <c r="J15" s="1"/>
    </row>
    <row r="16" spans="1:11" ht="42.75" customHeight="1" thickBot="1" x14ac:dyDescent="0.3">
      <c r="A16" s="23" t="s">
        <v>22</v>
      </c>
      <c r="B16" s="90" t="s">
        <v>71</v>
      </c>
      <c r="C16" s="91"/>
      <c r="D16" s="91"/>
      <c r="E16" s="91"/>
      <c r="F16" s="91"/>
      <c r="G16" s="91"/>
      <c r="H16" s="91"/>
      <c r="I16" s="92"/>
      <c r="J16" s="11"/>
    </row>
    <row r="17" spans="1:10" x14ac:dyDescent="0.25">
      <c r="A17" s="131" t="s">
        <v>23</v>
      </c>
      <c r="B17" s="82" t="s">
        <v>61</v>
      </c>
      <c r="C17" s="83"/>
      <c r="D17" s="83"/>
      <c r="E17" s="83"/>
      <c r="F17" s="84"/>
      <c r="G17" s="95" t="s">
        <v>24</v>
      </c>
      <c r="H17" s="96"/>
      <c r="I17" s="52">
        <f>Rekapitulace!C7</f>
        <v>0</v>
      </c>
      <c r="J17" s="11"/>
    </row>
    <row r="18" spans="1:10" ht="15.75" thickBot="1" x14ac:dyDescent="0.3">
      <c r="A18" s="132"/>
      <c r="B18" s="85"/>
      <c r="C18" s="86"/>
      <c r="D18" s="86"/>
      <c r="E18" s="86"/>
      <c r="F18" s="87"/>
      <c r="G18" s="97" t="s">
        <v>52</v>
      </c>
      <c r="H18" s="98"/>
      <c r="I18" s="53">
        <f>Rekapitulace!D7</f>
        <v>0</v>
      </c>
      <c r="J18" s="11"/>
    </row>
    <row r="19" spans="1:10" ht="16.5" thickBot="1" x14ac:dyDescent="0.3">
      <c r="A19" s="42" t="s">
        <v>54</v>
      </c>
      <c r="B19" s="43" t="s">
        <v>49</v>
      </c>
      <c r="C19" s="43"/>
      <c r="D19" s="43"/>
      <c r="E19" s="43"/>
      <c r="F19" s="44"/>
      <c r="G19" s="135" t="s">
        <v>25</v>
      </c>
      <c r="H19" s="136"/>
      <c r="I19" s="51">
        <f>SUM(I17:I18)</f>
        <v>0</v>
      </c>
      <c r="J19" s="11"/>
    </row>
    <row r="20" spans="1:10" x14ac:dyDescent="0.25">
      <c r="A20" s="4"/>
      <c r="B20" s="4"/>
      <c r="C20" s="4"/>
      <c r="D20" s="1"/>
      <c r="E20" s="1"/>
      <c r="F20" s="1"/>
      <c r="G20" s="11"/>
      <c r="H20" s="11"/>
      <c r="I20" s="11"/>
      <c r="J20" s="1"/>
    </row>
    <row r="21" spans="1:10" ht="15.75" x14ac:dyDescent="0.25">
      <c r="A21" s="133" t="s">
        <v>26</v>
      </c>
      <c r="B21" s="134"/>
      <c r="C21" s="5"/>
      <c r="D21" s="6"/>
      <c r="E21" s="4"/>
      <c r="F21" s="4"/>
      <c r="G21" s="4"/>
      <c r="H21" s="4"/>
      <c r="I21" s="4"/>
      <c r="J21" s="1"/>
    </row>
    <row r="22" spans="1:10" ht="15.75" x14ac:dyDescent="0.25">
      <c r="A22" s="133" t="s">
        <v>27</v>
      </c>
      <c r="B22" s="134"/>
      <c r="C22" s="5"/>
      <c r="D22" s="133" t="s">
        <v>28</v>
      </c>
      <c r="E22" s="134"/>
      <c r="F22" s="5"/>
      <c r="G22" s="133" t="s">
        <v>25</v>
      </c>
      <c r="H22" s="134"/>
      <c r="I22" s="5">
        <f>I19</f>
        <v>0</v>
      </c>
      <c r="J22" s="3"/>
    </row>
    <row r="23" spans="1:10" ht="15.75" x14ac:dyDescent="0.25">
      <c r="A23" s="133" t="s">
        <v>29</v>
      </c>
      <c r="B23" s="134"/>
      <c r="C23" s="5">
        <f>I22</f>
        <v>0</v>
      </c>
      <c r="D23" s="133" t="s">
        <v>30</v>
      </c>
      <c r="E23" s="134"/>
      <c r="F23" s="5">
        <f>C23*21%</f>
        <v>0</v>
      </c>
      <c r="G23" s="133" t="s">
        <v>31</v>
      </c>
      <c r="H23" s="134"/>
      <c r="I23" s="5">
        <f>C23+F23</f>
        <v>0</v>
      </c>
      <c r="J23" s="3"/>
    </row>
    <row r="24" spans="1:10" ht="15.75" thickBot="1" x14ac:dyDescent="0.3">
      <c r="A24" s="7"/>
      <c r="B24" s="7"/>
      <c r="C24" s="7"/>
      <c r="D24" s="7"/>
      <c r="E24" s="7"/>
      <c r="F24" s="7"/>
      <c r="G24" s="7"/>
      <c r="H24" s="7"/>
      <c r="I24" s="7"/>
      <c r="J24" s="1"/>
    </row>
    <row r="25" spans="1:10" x14ac:dyDescent="0.25">
      <c r="A25" s="126" t="s">
        <v>32</v>
      </c>
      <c r="B25" s="127"/>
      <c r="C25" s="128"/>
      <c r="D25" s="126" t="s">
        <v>33</v>
      </c>
      <c r="E25" s="127"/>
      <c r="F25" s="128"/>
      <c r="G25" s="126" t="s">
        <v>34</v>
      </c>
      <c r="H25" s="127"/>
      <c r="I25" s="128"/>
      <c r="J25" s="8"/>
    </row>
    <row r="26" spans="1:10" x14ac:dyDescent="0.25">
      <c r="A26" s="123"/>
      <c r="B26" s="124"/>
      <c r="C26" s="125"/>
      <c r="D26" s="123"/>
      <c r="E26" s="124"/>
      <c r="F26" s="125"/>
      <c r="G26" s="123"/>
      <c r="H26" s="124"/>
      <c r="I26" s="125"/>
      <c r="J26" s="8"/>
    </row>
    <row r="27" spans="1:10" x14ac:dyDescent="0.25">
      <c r="A27" s="123"/>
      <c r="B27" s="124"/>
      <c r="C27" s="125"/>
      <c r="D27" s="123"/>
      <c r="E27" s="124"/>
      <c r="F27" s="125"/>
      <c r="G27" s="123"/>
      <c r="H27" s="124"/>
      <c r="I27" s="125"/>
      <c r="J27" s="8"/>
    </row>
    <row r="28" spans="1:10" x14ac:dyDescent="0.25">
      <c r="A28" s="123"/>
      <c r="B28" s="124"/>
      <c r="C28" s="125"/>
      <c r="D28" s="123"/>
      <c r="E28" s="124"/>
      <c r="F28" s="125"/>
      <c r="G28" s="123"/>
      <c r="H28" s="124"/>
      <c r="I28" s="125"/>
      <c r="J28" s="8"/>
    </row>
    <row r="29" spans="1:10" ht="15.75" thickBot="1" x14ac:dyDescent="0.3">
      <c r="A29" s="137" t="s">
        <v>35</v>
      </c>
      <c r="B29" s="138"/>
      <c r="C29" s="139"/>
      <c r="D29" s="137" t="s">
        <v>35</v>
      </c>
      <c r="E29" s="138"/>
      <c r="F29" s="139"/>
      <c r="G29" s="137" t="s">
        <v>35</v>
      </c>
      <c r="H29" s="138"/>
      <c r="I29" s="139"/>
      <c r="J29" s="8"/>
    </row>
    <row r="30" spans="1:10" x14ac:dyDescent="0.25">
      <c r="A30" s="9" t="s">
        <v>36</v>
      </c>
      <c r="B30" s="10"/>
      <c r="C30" s="10"/>
      <c r="D30" s="10"/>
      <c r="E30" s="10"/>
      <c r="F30" s="10"/>
      <c r="G30" s="10"/>
      <c r="H30" s="10"/>
      <c r="I30" s="10"/>
      <c r="J30" s="1"/>
    </row>
    <row r="31" spans="1:10" x14ac:dyDescent="0.25">
      <c r="A31" s="129"/>
      <c r="B31" s="130"/>
      <c r="C31" s="130"/>
      <c r="D31" s="130"/>
      <c r="E31" s="130"/>
      <c r="F31" s="130"/>
      <c r="G31" s="130"/>
      <c r="H31" s="130"/>
      <c r="I31" s="130"/>
      <c r="J31" s="1"/>
    </row>
    <row r="32" spans="1:10" x14ac:dyDescent="0.25">
      <c r="A32" s="1"/>
      <c r="B32" s="2"/>
      <c r="C32" s="1"/>
      <c r="D32" s="1"/>
      <c r="E32" s="1"/>
      <c r="F32" s="1"/>
      <c r="G32" s="1"/>
      <c r="H32" s="1"/>
      <c r="I32" s="1"/>
      <c r="J32" s="1"/>
    </row>
  </sheetData>
  <sheetProtection algorithmName="SHA-512" hashValue="9J2Ct9Y7NsaCWheQP74GHFXaLeANkJucTcjpedn/LfnoYx8oQQi7FcqMwb138YgK5hv0SvR6Hwi78Dulq3bh8Q==" saltValue="+DvHPceKfA/D+6WKAmf+SA==" spinCount="100000" sheet="1" objects="1" scenarios="1"/>
  <mergeCells count="61">
    <mergeCell ref="A31:I31"/>
    <mergeCell ref="A17:A18"/>
    <mergeCell ref="A28:C28"/>
    <mergeCell ref="D28:F28"/>
    <mergeCell ref="G28:I28"/>
    <mergeCell ref="G22:H22"/>
    <mergeCell ref="A23:B23"/>
    <mergeCell ref="D23:E23"/>
    <mergeCell ref="G23:H23"/>
    <mergeCell ref="G19:H19"/>
    <mergeCell ref="A21:B21"/>
    <mergeCell ref="A22:B22"/>
    <mergeCell ref="D22:E22"/>
    <mergeCell ref="A29:C29"/>
    <mergeCell ref="D29:F29"/>
    <mergeCell ref="G29:I29"/>
    <mergeCell ref="A27:C27"/>
    <mergeCell ref="D27:F27"/>
    <mergeCell ref="G27:I27"/>
    <mergeCell ref="A25:C25"/>
    <mergeCell ref="D25:F25"/>
    <mergeCell ref="G25:I25"/>
    <mergeCell ref="A26:C26"/>
    <mergeCell ref="D26:F26"/>
    <mergeCell ref="G26:I26"/>
    <mergeCell ref="A1:I1"/>
    <mergeCell ref="A11:B12"/>
    <mergeCell ref="C11:D12"/>
    <mergeCell ref="E11:E12"/>
    <mergeCell ref="F11:G12"/>
    <mergeCell ref="H11:H12"/>
    <mergeCell ref="I7:I8"/>
    <mergeCell ref="A9:B10"/>
    <mergeCell ref="C9:D10"/>
    <mergeCell ref="E9:E10"/>
    <mergeCell ref="F9:G10"/>
    <mergeCell ref="H9:H10"/>
    <mergeCell ref="I9:I10"/>
    <mergeCell ref="A7:B8"/>
    <mergeCell ref="C7:D8"/>
    <mergeCell ref="E7:E8"/>
    <mergeCell ref="I3:I4"/>
    <mergeCell ref="A5:B6"/>
    <mergeCell ref="C5:D6"/>
    <mergeCell ref="E5:E6"/>
    <mergeCell ref="F5:G6"/>
    <mergeCell ref="H5:H6"/>
    <mergeCell ref="I5:I6"/>
    <mergeCell ref="A3:B4"/>
    <mergeCell ref="C3:D4"/>
    <mergeCell ref="E3:E4"/>
    <mergeCell ref="H3:H4"/>
    <mergeCell ref="F3:G4"/>
    <mergeCell ref="F7:G8"/>
    <mergeCell ref="H7:H8"/>
    <mergeCell ref="B17:F18"/>
    <mergeCell ref="A14:I14"/>
    <mergeCell ref="B16:I16"/>
    <mergeCell ref="I11:I12"/>
    <mergeCell ref="G17:H17"/>
    <mergeCell ref="G18:H18"/>
  </mergeCells>
  <pageMargins left="0.70866141732283472" right="0.31496062992125984" top="0.78740157480314965" bottom="0.78740157480314965" header="0.31496062992125984" footer="0.31496062992125984"/>
  <pageSetup paperSize="9" scale="6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17"/>
  <sheetViews>
    <sheetView workbookViewId="0">
      <selection activeCell="H2" sqref="H2"/>
    </sheetView>
  </sheetViews>
  <sheetFormatPr defaultRowHeight="15" x14ac:dyDescent="0.25"/>
  <cols>
    <col min="2" max="2" width="34.7109375" customWidth="1"/>
    <col min="3" max="3" width="21.7109375" customWidth="1"/>
    <col min="4" max="5" width="21.7109375" style="36" customWidth="1"/>
    <col min="6" max="6" width="13.5703125" customWidth="1"/>
    <col min="7" max="7" width="13.42578125" customWidth="1"/>
  </cols>
  <sheetData>
    <row r="1" spans="1:7" ht="30" customHeight="1" x14ac:dyDescent="0.25">
      <c r="A1" s="140" t="str">
        <f>'Krycí list'!C3</f>
        <v>Vybavení výpočetní technikou ZŠ T. Šobra Písek</v>
      </c>
      <c r="B1" s="141"/>
      <c r="C1" s="141"/>
      <c r="D1" s="141"/>
      <c r="E1" s="141"/>
      <c r="F1" s="142"/>
      <c r="G1" s="19"/>
    </row>
    <row r="2" spans="1:7" ht="30" customHeight="1" thickBot="1" x14ac:dyDescent="0.3">
      <c r="A2" s="143"/>
      <c r="B2" s="144"/>
      <c r="C2" s="144"/>
      <c r="D2" s="144"/>
      <c r="E2" s="144"/>
      <c r="F2" s="145"/>
      <c r="G2" s="19"/>
    </row>
    <row r="3" spans="1:7" ht="40.5" customHeight="1" thickBot="1" x14ac:dyDescent="0.3">
      <c r="A3" s="153" t="s">
        <v>72</v>
      </c>
      <c r="B3" s="153"/>
      <c r="C3" s="153"/>
      <c r="D3" s="153"/>
      <c r="E3" s="153"/>
      <c r="F3" s="153"/>
      <c r="G3" s="19"/>
    </row>
    <row r="4" spans="1:7" ht="21" thickBot="1" x14ac:dyDescent="0.3">
      <c r="A4" s="146" t="s">
        <v>37</v>
      </c>
      <c r="B4" s="147"/>
      <c r="C4" s="147"/>
      <c r="D4" s="147"/>
      <c r="E4" s="147"/>
      <c r="F4" s="148"/>
      <c r="G4" s="20"/>
    </row>
    <row r="5" spans="1:7" ht="15.75" thickBot="1" x14ac:dyDescent="0.3">
      <c r="A5" s="18"/>
      <c r="B5" s="18"/>
      <c r="C5" s="18"/>
      <c r="F5" s="18"/>
      <c r="G5" s="18"/>
    </row>
    <row r="6" spans="1:7" x14ac:dyDescent="0.25">
      <c r="A6" s="34" t="s">
        <v>38</v>
      </c>
      <c r="B6" s="39" t="s">
        <v>39</v>
      </c>
      <c r="C6" s="34" t="s">
        <v>40</v>
      </c>
      <c r="D6" s="49" t="s">
        <v>50</v>
      </c>
      <c r="E6" s="49" t="s">
        <v>51</v>
      </c>
      <c r="F6" s="38" t="s">
        <v>41</v>
      </c>
      <c r="G6" s="18"/>
    </row>
    <row r="7" spans="1:7" ht="15.75" thickBot="1" x14ac:dyDescent="0.3">
      <c r="A7" s="35" t="s">
        <v>42</v>
      </c>
      <c r="B7" s="40" t="s">
        <v>53</v>
      </c>
      <c r="C7" s="47">
        <f>SUM('Soupis dodávek a služeb'!G5:G9)</f>
        <v>0</v>
      </c>
      <c r="D7" s="50">
        <f>'Soupis dodávek a služeb'!G10</f>
        <v>0</v>
      </c>
      <c r="E7" s="50">
        <f>C7+D7</f>
        <v>0</v>
      </c>
      <c r="F7" s="46">
        <v>6</v>
      </c>
    </row>
    <row r="8" spans="1:7" ht="15.75" thickBot="1" x14ac:dyDescent="0.3">
      <c r="A8" s="18"/>
      <c r="B8" s="41" t="s">
        <v>43</v>
      </c>
      <c r="C8" s="48">
        <f>SUM(C7:C7)</f>
        <v>0</v>
      </c>
      <c r="D8" s="48">
        <f>SUM(D7:D7)</f>
        <v>0</v>
      </c>
      <c r="E8" s="48">
        <f>SUM(E7:E7)</f>
        <v>0</v>
      </c>
      <c r="F8" s="45">
        <f>SUM(F7:F7)</f>
        <v>6</v>
      </c>
      <c r="G8" s="18"/>
    </row>
    <row r="10" spans="1:7" hidden="1" x14ac:dyDescent="0.25">
      <c r="A10" s="18"/>
      <c r="F10" s="18"/>
      <c r="G10" s="18"/>
    </row>
    <row r="11" spans="1:7" hidden="1" x14ac:dyDescent="0.25">
      <c r="D11" t="s">
        <v>45</v>
      </c>
      <c r="E11" s="22" t="e">
        <f>'Soupis dodávek a služeb'!#REF!</f>
        <v>#REF!</v>
      </c>
    </row>
    <row r="12" spans="1:7" hidden="1" x14ac:dyDescent="0.25"/>
    <row r="13" spans="1:7" hidden="1" x14ac:dyDescent="0.25">
      <c r="D13" s="21" t="s">
        <v>44</v>
      </c>
      <c r="E13" s="37" t="e">
        <f>E8-E11</f>
        <v>#REF!</v>
      </c>
    </row>
    <row r="15" spans="1:7" x14ac:dyDescent="0.25">
      <c r="A15" s="152" t="s">
        <v>46</v>
      </c>
      <c r="B15" s="152"/>
    </row>
    <row r="16" spans="1:7" ht="15.75" thickBot="1" x14ac:dyDescent="0.3"/>
    <row r="17" spans="1:6" ht="119.25" customHeight="1" thickBot="1" x14ac:dyDescent="0.3">
      <c r="A17" s="149" t="s">
        <v>62</v>
      </c>
      <c r="B17" s="150"/>
      <c r="C17" s="150"/>
      <c r="D17" s="150"/>
      <c r="E17" s="150"/>
      <c r="F17" s="151"/>
    </row>
  </sheetData>
  <sheetProtection algorithmName="SHA-512" hashValue="TSvYfrPcf81lNdp1Xx+ZVVqjSUihc/1IiIhXwTtqCzvQp89Gsdrf+R+iIcjfkH8XyGAIfp8i+5qL1i7tmQXoCQ==" saltValue="x5K6wvXVjbJPaV1BUKXX0g==" spinCount="100000" sheet="1" objects="1" scenarios="1"/>
  <mergeCells count="5">
    <mergeCell ref="A1:F2"/>
    <mergeCell ref="A4:F4"/>
    <mergeCell ref="A17:F17"/>
    <mergeCell ref="A15:B15"/>
    <mergeCell ref="A3:F3"/>
  </mergeCells>
  <pageMargins left="0.70866141732283472" right="0.31496062992125984" top="0.78740157480314965" bottom="0.78740157480314965" header="0.31496062992125984" footer="0.31496062992125984"/>
  <pageSetup paperSize="9" scale="7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0"/>
  <sheetViews>
    <sheetView zoomScale="160" zoomScaleNormal="160" workbookViewId="0">
      <pane xSplit="1" ySplit="4" topLeftCell="B5" activePane="bottomRight" state="frozenSplit"/>
      <selection pane="topRight" activeCell="B1" sqref="B1"/>
      <selection pane="bottomLeft" activeCell="A5" sqref="A5"/>
      <selection pane="bottomRight" activeCell="F6" sqref="F6"/>
    </sheetView>
  </sheetViews>
  <sheetFormatPr defaultColWidth="9.140625" defaultRowHeight="15" x14ac:dyDescent="0.25"/>
  <cols>
    <col min="1" max="1" width="12.7109375" style="77" customWidth="1"/>
    <col min="2" max="2" width="38.42578125" style="57" customWidth="1"/>
    <col min="3" max="3" width="36.7109375" style="57" customWidth="1"/>
    <col min="4" max="4" width="9.85546875" style="78" customWidth="1"/>
    <col min="5" max="5" width="11.42578125" style="78" customWidth="1"/>
    <col min="6" max="6" width="16.140625" style="79" customWidth="1"/>
    <col min="7" max="7" width="14.5703125" style="79" customWidth="1"/>
    <col min="8" max="16384" width="9.140625" style="57"/>
  </cols>
  <sheetData>
    <row r="1" spans="1:7" ht="18.75" customHeight="1" x14ac:dyDescent="0.25">
      <c r="A1" s="154" t="str">
        <f>'Krycí list'!C3</f>
        <v>Vybavení výpočetní technikou ZŠ T. Šobra Písek</v>
      </c>
      <c r="B1" s="154"/>
      <c r="C1" s="154"/>
      <c r="D1" s="154"/>
      <c r="E1" s="154"/>
      <c r="F1" s="154"/>
      <c r="G1" s="154"/>
    </row>
    <row r="2" spans="1:7" ht="18.75" customHeight="1" x14ac:dyDescent="0.25">
      <c r="A2" s="154"/>
      <c r="B2" s="154"/>
      <c r="C2" s="154"/>
      <c r="D2" s="154"/>
      <c r="E2" s="154"/>
      <c r="F2" s="154"/>
      <c r="G2" s="154"/>
    </row>
    <row r="3" spans="1:7" ht="18.75" customHeight="1" thickBot="1" x14ac:dyDescent="0.3">
      <c r="A3" s="155" t="s">
        <v>72</v>
      </c>
      <c r="B3" s="155"/>
      <c r="C3" s="155"/>
      <c r="D3" s="155"/>
      <c r="E3" s="155"/>
      <c r="F3" s="155"/>
      <c r="G3" s="155"/>
    </row>
    <row r="4" spans="1:7" ht="30" customHeight="1" thickBot="1" x14ac:dyDescent="0.3">
      <c r="A4" s="58" t="s">
        <v>0</v>
      </c>
      <c r="B4" s="59" t="s">
        <v>1</v>
      </c>
      <c r="C4" s="59" t="s">
        <v>2</v>
      </c>
      <c r="D4" s="59" t="s">
        <v>3</v>
      </c>
      <c r="E4" s="59" t="s">
        <v>4</v>
      </c>
      <c r="F4" s="60" t="s">
        <v>5</v>
      </c>
      <c r="G4" s="61" t="s">
        <v>6</v>
      </c>
    </row>
    <row r="5" spans="1:7" ht="33.75" customHeight="1" x14ac:dyDescent="0.25">
      <c r="A5" s="62" t="s">
        <v>74</v>
      </c>
      <c r="B5" s="63" t="s">
        <v>63</v>
      </c>
      <c r="C5" s="64" t="s">
        <v>69</v>
      </c>
      <c r="D5" s="65" t="s">
        <v>80</v>
      </c>
      <c r="E5" s="65">
        <v>5</v>
      </c>
      <c r="F5" s="55"/>
      <c r="G5" s="66">
        <f>E5*F5</f>
        <v>0</v>
      </c>
    </row>
    <row r="6" spans="1:7" ht="33.75" customHeight="1" x14ac:dyDescent="0.25">
      <c r="A6" s="67" t="s">
        <v>75</v>
      </c>
      <c r="B6" s="68" t="s">
        <v>66</v>
      </c>
      <c r="C6" s="69" t="s">
        <v>69</v>
      </c>
      <c r="D6" s="65" t="s">
        <v>80</v>
      </c>
      <c r="E6" s="70">
        <v>5</v>
      </c>
      <c r="F6" s="54"/>
      <c r="G6" s="71">
        <f t="shared" ref="G6:G10" si="0">E6*F6</f>
        <v>0</v>
      </c>
    </row>
    <row r="7" spans="1:7" ht="22.5" x14ac:dyDescent="0.25">
      <c r="A7" s="67" t="s">
        <v>78</v>
      </c>
      <c r="B7" s="68" t="s">
        <v>64</v>
      </c>
      <c r="C7" s="69" t="s">
        <v>69</v>
      </c>
      <c r="D7" s="65" t="s">
        <v>80</v>
      </c>
      <c r="E7" s="70">
        <v>5</v>
      </c>
      <c r="F7" s="54"/>
      <c r="G7" s="71">
        <f t="shared" si="0"/>
        <v>0</v>
      </c>
    </row>
    <row r="8" spans="1:7" ht="50.25" customHeight="1" x14ac:dyDescent="0.25">
      <c r="A8" s="67" t="s">
        <v>79</v>
      </c>
      <c r="B8" s="68" t="s">
        <v>65</v>
      </c>
      <c r="C8" s="69" t="s">
        <v>69</v>
      </c>
      <c r="D8" s="65" t="s">
        <v>80</v>
      </c>
      <c r="E8" s="70">
        <v>5</v>
      </c>
      <c r="F8" s="54"/>
      <c r="G8" s="71">
        <f t="shared" si="0"/>
        <v>0</v>
      </c>
    </row>
    <row r="9" spans="1:7" ht="33.75" customHeight="1" x14ac:dyDescent="0.25">
      <c r="A9" s="67" t="s">
        <v>76</v>
      </c>
      <c r="B9" s="68" t="s">
        <v>67</v>
      </c>
      <c r="C9" s="69" t="s">
        <v>69</v>
      </c>
      <c r="D9" s="65" t="s">
        <v>80</v>
      </c>
      <c r="E9" s="70">
        <v>5</v>
      </c>
      <c r="F9" s="54"/>
      <c r="G9" s="71">
        <f t="shared" si="0"/>
        <v>0</v>
      </c>
    </row>
    <row r="10" spans="1:7" ht="33.75" customHeight="1" thickBot="1" x14ac:dyDescent="0.3">
      <c r="A10" s="72" t="s">
        <v>77</v>
      </c>
      <c r="B10" s="73" t="s">
        <v>68</v>
      </c>
      <c r="C10" s="74" t="s">
        <v>69</v>
      </c>
      <c r="D10" s="75" t="s">
        <v>7</v>
      </c>
      <c r="E10" s="75">
        <v>1</v>
      </c>
      <c r="F10" s="56"/>
      <c r="G10" s="76">
        <f t="shared" si="0"/>
        <v>0</v>
      </c>
    </row>
  </sheetData>
  <sheetProtection algorithmName="SHA-512" hashValue="VK9pTa4KwlW/Etj39qYgKVdOfu8kZt9QAUx2L97/FgY51XmcqrAP8mrPSrD1JjcvbxUJhhlh4P6lT5XEN2H4kA==" saltValue="CFrM2bizghR1ck6KBTl/Bw==" spinCount="100000" sheet="1" objects="1" scenarios="1"/>
  <mergeCells count="2">
    <mergeCell ref="A1:G2"/>
    <mergeCell ref="A3:G3"/>
  </mergeCells>
  <pageMargins left="0.31496062992125984" right="0.11811023622047245" top="0.39370078740157483" bottom="0.39370078740157483" header="0.31496062992125984" footer="0.31496062992125984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Krycí list</vt:lpstr>
      <vt:lpstr>Rekapitulace</vt:lpstr>
      <vt:lpstr>Soupis dodávek a služeb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 Jaroš</dc:creator>
  <cp:lastModifiedBy>Petr</cp:lastModifiedBy>
  <cp:lastPrinted>2020-09-15T18:51:08Z</cp:lastPrinted>
  <dcterms:created xsi:type="dcterms:W3CDTF">2017-10-08T10:39:46Z</dcterms:created>
  <dcterms:modified xsi:type="dcterms:W3CDTF">2020-09-15T20:35:57Z</dcterms:modified>
</cp:coreProperties>
</file>