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225" windowWidth="15120" windowHeight="7890" tabRatio="636"/>
  </bookViews>
  <sheets>
    <sheet name="Celkový rozpočet" sheetId="1" r:id="rId1"/>
    <sheet name="Položka č 1" sheetId="2" r:id="rId2"/>
    <sheet name="Položka č 2" sheetId="3" r:id="rId3"/>
    <sheet name="Položka č 3" sheetId="4" r:id="rId4"/>
    <sheet name="Položka č 4" sheetId="5" r:id="rId5"/>
    <sheet name="Položka č 5" sheetId="7" r:id="rId6"/>
    <sheet name="Položka č 6" sheetId="6" r:id="rId7"/>
  </sheets>
  <definedNames>
    <definedName name="_xlnm.Print_Area" localSheetId="0">'Celkový rozpočet'!$A$1:$E$10</definedName>
    <definedName name="_xlnm.Print_Area" localSheetId="1">'Položka č 1'!$A$1:$I$20</definedName>
    <definedName name="_xlnm.Print_Area" localSheetId="2">'Položka č 2'!$A$1:$H$8</definedName>
    <definedName name="_xlnm.Print_Area" localSheetId="3">'Položka č 3'!$A$1:$H$10</definedName>
    <definedName name="_xlnm.Print_Area" localSheetId="4">'Položka č 4'!$A$1:$H$4</definedName>
    <definedName name="_xlnm.Print_Area" localSheetId="5">'Položka č 5'!$A$1:$H$10</definedName>
    <definedName name="_xlnm.Print_Area" localSheetId="6">'Položka č 6'!$A$1:$H$4</definedName>
  </definedNames>
  <calcPr calcId="125725"/>
</workbook>
</file>

<file path=xl/calcChain.xml><?xml version="1.0" encoding="utf-8"?>
<calcChain xmlns="http://schemas.openxmlformats.org/spreadsheetml/2006/main">
  <c r="F10" i="7"/>
  <c r="F10" i="4"/>
  <c r="C5" i="1" s="1"/>
  <c r="D5" s="1"/>
  <c r="F20" i="2"/>
  <c r="F4" i="6"/>
  <c r="C8" i="1" s="1"/>
  <c r="D8" s="1"/>
  <c r="E8" s="1"/>
  <c r="F4" i="5"/>
  <c r="C6" i="1" s="1"/>
  <c r="D6" s="1"/>
  <c r="E6" s="1"/>
  <c r="F8" i="3"/>
  <c r="C4" i="1" s="1"/>
  <c r="C7" l="1"/>
  <c r="D7" s="1"/>
  <c r="E7" s="1"/>
  <c r="H10" i="7"/>
  <c r="G10"/>
  <c r="E5" i="1"/>
  <c r="G20" i="2"/>
  <c r="H20" s="1"/>
  <c r="C3" i="1"/>
  <c r="D4"/>
  <c r="E4" s="1"/>
  <c r="G4" i="6"/>
  <c r="H4" s="1"/>
  <c r="G10" i="4"/>
  <c r="H10" s="1"/>
  <c r="G4" i="5"/>
  <c r="H4" s="1"/>
  <c r="G8" i="3"/>
  <c r="H8" s="1"/>
  <c r="D3" i="1" l="1"/>
  <c r="E3" s="1"/>
  <c r="C9"/>
  <c r="D9" s="1"/>
  <c r="E9" s="1"/>
</calcChain>
</file>

<file path=xl/sharedStrings.xml><?xml version="1.0" encoding="utf-8"?>
<sst xmlns="http://schemas.openxmlformats.org/spreadsheetml/2006/main" count="139" uniqueCount="61">
  <si>
    <t>Vybavení</t>
  </si>
  <si>
    <t>Měrná jednotka</t>
  </si>
  <si>
    <t>Počet jednotek</t>
  </si>
  <si>
    <t>Jednotková cena</t>
  </si>
  <si>
    <t>Náklady v Kč bez DPH</t>
  </si>
  <si>
    <t xml:space="preserve">DPH </t>
  </si>
  <si>
    <t>Náklady v Kč včetně DPH</t>
  </si>
  <si>
    <t>Fyzika - soubor senzorů a dalších příslušenstvní pro měření různých fyzikálních veličin ve třídě i v terénu</t>
  </si>
  <si>
    <t>soubor</t>
  </si>
  <si>
    <t>Fyzika - soubor pomůcek pro elektřinu</t>
  </si>
  <si>
    <t>Fyzika - soubor pomůcek pro mechaniku</t>
  </si>
  <si>
    <t>Fyzika - soubor pomůcek pro magnetismus</t>
  </si>
  <si>
    <t>Fyzika - laboratorní skříně</t>
  </si>
  <si>
    <t>Cena celkem</t>
  </si>
  <si>
    <t>Celkový rozpočet</t>
  </si>
  <si>
    <t>Poločka č. 1 - Fyzika - soubor senzorů a dalších příslušenstvní pro měření různých fyzikálních veličin ve třídě i v terénu</t>
  </si>
  <si>
    <t>Poločka č. 2 - Fyzika - soubor pomůcek pro elektřinu</t>
  </si>
  <si>
    <t>Poločka č. 3 - Fyzika - soubor pomůcek pro mechaniku</t>
  </si>
  <si>
    <t>Poločka č. 4 - Fyzika - soubor pomůcek pro magnetismus</t>
  </si>
  <si>
    <t>Položka</t>
  </si>
  <si>
    <t>ks</t>
  </si>
  <si>
    <t>Fyzika - soubor demonstračních pomůcek</t>
  </si>
  <si>
    <r>
      <t xml:space="preserve">Dráha pro mechaniku s vozíčky a kladkou
</t>
    </r>
    <r>
      <rPr>
        <b/>
        <sz val="11"/>
        <color theme="1"/>
        <rFont val="Calibri"/>
        <family val="2"/>
        <charset val="238"/>
        <scheme val="minor"/>
      </rPr>
      <t xml:space="preserve">Technická specifikace: 
</t>
    </r>
    <r>
      <rPr>
        <sz val="11"/>
        <color theme="1"/>
        <rFont val="Calibri"/>
        <family val="2"/>
        <charset val="238"/>
        <scheme val="minor"/>
      </rPr>
      <t>Demonstrační souprava pro mechaniku umožňuje provádět kinematické a dynamické experimenty. Dá se navíc rozšířit o sadu pro opticku (OEK). Vícenásobné využití mechanické dráhy (jak pro mechaniku, tak pro optiku).</t>
    </r>
  </si>
  <si>
    <r>
      <t xml:space="preserve">
Žákovská souprava pro elektřinu - elektrické obvody
</t>
    </r>
    <r>
      <rPr>
        <b/>
        <sz val="11"/>
        <color theme="1"/>
        <rFont val="Calibri"/>
        <family val="2"/>
        <charset val="238"/>
        <scheme val="minor"/>
      </rPr>
      <t xml:space="preserve">Obsah soupravy: 
</t>
    </r>
    <r>
      <rPr>
        <sz val="11"/>
        <color theme="1"/>
        <rFont val="Calibri"/>
        <family val="2"/>
        <charset val="238"/>
        <scheme val="minor"/>
      </rPr>
      <t xml:space="preserve">Propojovací deska
Spojovací vodič 25 cm černý
Spojovací vodič 50 cm červený
 Spojovací vodič 50 cm modrý
Spojovací vodič 75 cm červený
Spojovací vodič 75 cm modrý
Modul připojení
Modul přímé vedení
Modul přímé vedení se zdířkou
Modul vedení T se zdířkou
Modul vedení T
Modul vedení L se zdířkou
Modul vedení L
Modul přerušené vedení, 2 zdířky
Modul vypínač ON/OFF
Modul přepínač
Modul odpor 100 Ohm
 Modul odpor 500 Ohm
Modul odpor 1 kOhm
Modul baterie 1.2V
Modul pro krokosvorku
Modul s objímkou E 10
Nádoba  pro elektrolýzu
Sada vodičů a nevodičů
Sada elektrod
Žárovka  E 10, 2.5 V/0.2 A
Žárovka E 10, 10 V/0.05 A
Pojistkový drát 0.1 mm
Odporový drát 0.2 mm
Měděný drát 0.2 mm
Krokosvorka s kontaktním kolíkem
Držák se zářezem a otvorem
</t>
    </r>
  </si>
  <si>
    <r>
      <t xml:space="preserve">Třecí hranoly pro měření třecí síly
</t>
    </r>
    <r>
      <rPr>
        <b/>
        <sz val="11"/>
        <color theme="1"/>
        <rFont val="Calibri"/>
        <family val="2"/>
        <charset val="238"/>
        <scheme val="minor"/>
      </rPr>
      <t xml:space="preserve">Technická specifikace: 
</t>
    </r>
    <r>
      <rPr>
        <sz val="11"/>
        <color theme="1"/>
        <rFont val="Calibri"/>
        <family val="2"/>
        <charset val="238"/>
        <scheme val="minor"/>
      </rPr>
      <t>Vnější plochy: dřevo, guma, kůže, brusný papír.
Otevřením hranolu je možné plochu dřeva zdvojnásobit.
Rozměry: min. 40x40x160 mm</t>
    </r>
    <r>
      <rPr>
        <b/>
        <sz val="11"/>
        <color theme="1"/>
        <rFont val="Calibri"/>
        <family val="2"/>
        <charset val="238"/>
        <scheme val="minor"/>
      </rPr>
      <t xml:space="preserve">
</t>
    </r>
  </si>
  <si>
    <r>
      <t xml:space="preserve">Siloměr měřící rozsah do 2 N
</t>
    </r>
    <r>
      <rPr>
        <b/>
        <sz val="11"/>
        <color theme="1"/>
        <rFont val="Calibri"/>
        <family val="2"/>
        <charset val="238"/>
        <scheme val="minor"/>
      </rPr>
      <t xml:space="preserve">Technická specifikace: 
</t>
    </r>
    <r>
      <rPr>
        <sz val="11"/>
        <color theme="1"/>
        <rFont val="Calibri"/>
        <family val="2"/>
        <charset val="238"/>
        <scheme val="minor"/>
      </rPr>
      <t>transparentní siloměr
možnost nastavení nuly
ochrana proti přetržení
háčky na obou koncích
délka siloměru 20 cm</t>
    </r>
  </si>
  <si>
    <r>
      <t xml:space="preserve">Siloměr měřící rozsah do 5N
</t>
    </r>
    <r>
      <rPr>
        <b/>
        <sz val="11"/>
        <color theme="1"/>
        <rFont val="Calibri"/>
        <family val="2"/>
        <charset val="238"/>
        <scheme val="minor"/>
      </rPr>
      <t xml:space="preserve">Technická specifikace: 
</t>
    </r>
    <r>
      <rPr>
        <sz val="11"/>
        <color theme="1"/>
        <rFont val="Calibri"/>
        <family val="2"/>
        <charset val="238"/>
        <scheme val="minor"/>
      </rPr>
      <t>transparentní siloměr
možnost nastavení nuly
ochrana proti přetržení
háčky na obou koncích
délka siloměru 20 cm</t>
    </r>
  </si>
  <si>
    <r>
      <t xml:space="preserve">Kalorimetr Joulův
</t>
    </r>
    <r>
      <rPr>
        <b/>
        <sz val="11"/>
        <color theme="1"/>
        <rFont val="Calibri"/>
        <family val="2"/>
        <charset val="238"/>
        <scheme val="minor"/>
      </rPr>
      <t xml:space="preserve">Technická specifikace: 
</t>
    </r>
    <r>
      <rPr>
        <sz val="11"/>
        <color theme="1"/>
        <rFont val="Calibri"/>
        <family val="2"/>
        <charset val="238"/>
        <scheme val="minor"/>
      </rPr>
      <t>dvojitá stěna odnímatelné vrchní víčko s otvory pro zátku
vytápění kalorometru pomocí zabudované spirály 12 V
průměr cca 9 cm</t>
    </r>
  </si>
  <si>
    <r>
      <t xml:space="preserve">Teploměr digitální 200 °C
</t>
    </r>
    <r>
      <rPr>
        <b/>
        <sz val="11"/>
        <color theme="1"/>
        <rFont val="Calibri"/>
        <family val="2"/>
        <charset val="238"/>
        <scheme val="minor"/>
      </rPr>
      <t xml:space="preserve">Technická specifikace: 
</t>
    </r>
    <r>
      <rPr>
        <sz val="11"/>
        <color theme="1"/>
        <rFont val="Calibri"/>
        <family val="2"/>
        <charset val="238"/>
        <scheme val="minor"/>
      </rPr>
      <t xml:space="preserve">S kovovým zapichovacím snímačem 125 mm a ochranným pouzdrem.
LC- ukazatel rozsah : -40 ... +200 °C
Přesnost : +/-1°C, rozlišení : 0,1 °C
Funkce : data Hold, maximální a minimální teplota napájení baterií, automatické vypínání
</t>
    </r>
  </si>
  <si>
    <t>Poločka č. 6 - Fyzika - laboratorní skříně</t>
  </si>
  <si>
    <r>
      <rPr>
        <sz val="11"/>
        <rFont val="Calibri"/>
        <family val="2"/>
        <charset val="238"/>
        <scheme val="minor"/>
      </rPr>
      <t xml:space="preserve">Žákovská souprava pro elektřinu - alternativní energie - přeměny
</t>
    </r>
    <r>
      <rPr>
        <b/>
        <sz val="11"/>
        <rFont val="Calibri"/>
        <family val="2"/>
        <charset val="238"/>
        <scheme val="minor"/>
      </rPr>
      <t xml:space="preserve">Obsah soupravy: </t>
    </r>
    <r>
      <rPr>
        <b/>
        <sz val="11"/>
        <color theme="1"/>
        <rFont val="Calibri"/>
        <family val="2"/>
        <charset val="238"/>
        <scheme val="minor"/>
      </rPr>
      <t xml:space="preserve">
</t>
    </r>
    <r>
      <rPr>
        <sz val="11"/>
        <color theme="1"/>
        <rFont val="Calibri"/>
        <family val="2"/>
        <charset val="238"/>
        <scheme val="minor"/>
      </rPr>
      <t xml:space="preserve">Zapalovač stlačeného vzduchu
Spalovací válec
MSP zdvojený solární článek
Úhloměr pro zdvojený solární článek
Model elektromobilu
Turbína v pouzdru
MSP motor/generátor
Vrtule
Ruční generátor  
MSP ukladač energie
MSP objímka E10
Žárovka 1, 5V / 50mA, E10
Propojovací  vodiče, sada 6 ks, (  1x75 cm červený, 1x75 cm modrý, 1x50 cm červený, 1x50 cm modrý, 2x25 cm černý) </t>
    </r>
  </si>
  <si>
    <r>
      <t xml:space="preserve">Žákovská souprava pro mechaniku
</t>
    </r>
    <r>
      <rPr>
        <b/>
        <sz val="11"/>
        <color theme="1"/>
        <rFont val="Calibri"/>
        <family val="2"/>
        <charset val="238"/>
        <scheme val="minor"/>
      </rPr>
      <t xml:space="preserve">Obsah soupravy: 
</t>
    </r>
    <r>
      <rPr>
        <sz val="11"/>
        <color theme="1"/>
        <rFont val="Calibri"/>
        <family val="2"/>
        <charset val="238"/>
        <scheme val="minor"/>
      </rPr>
      <t xml:space="preserve">Experimentální vozík, hmotnost 50g
Svinovací metr 3 m
Misky pro závaží se závěsem
Ukazatel pro páku
Stupnice s dílky
Vyvažovací jezdec pro páku
Vyvažovací tělíska 50 g
Posuvné měřítko, plast, dělení 0, 1 mm
Kádinka 100 ml, plast, s výlevkou
Odměrný válec 100 ml, plast, s výlevkou
Ponorné sondy, sada 2ks,
Trubička, D= 8 mm, L = 200 mm, akryl
Trubička, D= 20 mm, L =  200 mm, akryl
Zátka, silikon, 12/18/27 mm, 1 otvor
Zkumavka 12x100 mm, skleněná, rovný  okraj
Závaží s výřezem 50 g
Závaží s výřezem 10 g
Držák závaží 10 g
Sada závaží 1-50 g
Tyč válcová, 500 x 10 mm
Trubička, D = 8 mm, L = 80 mm, akryl
Archimédův dutý kvádr 50 x 20 x 20 mm
Hliníkový kvádr, 50 x 20 x 20 mm
1 P1120-3B Ocelový kvádr, 50 x 20 x 20 mm
Ocelový kvádr, malý (stejné hmotnosti jako hliníkový)
Válcová  pružina 3N/m
Válcová  pružina 20N/m
Páka pro váhu
Listová pružina, ocelová, 0, 4 mm, L=165 mm
Kapilární trubička, sada, 120 x 0, 5/1/1, 5 mm
Kladky, sada 4 ks s hlubokou drážkou
Hadice 100 cm, průhledná, plastická hmota
Hadice 16 cm, průhledná, plastická hmota
Siloměr 2 N
</t>
    </r>
  </si>
  <si>
    <r>
      <t xml:space="preserve">Žákovská souprava pro dynamiku
</t>
    </r>
    <r>
      <rPr>
        <b/>
        <sz val="11"/>
        <color theme="1"/>
        <rFont val="Calibri"/>
        <family val="2"/>
        <charset val="238"/>
        <scheme val="minor"/>
      </rPr>
      <t xml:space="preserve">Obsah soupravy: 
</t>
    </r>
    <r>
      <rPr>
        <sz val="11"/>
        <color theme="1"/>
        <rFont val="Calibri"/>
        <family val="2"/>
        <charset val="238"/>
        <scheme val="minor"/>
      </rPr>
      <t>Experimentální vozík
Závaží s výřezem 50 g
Závaží s výřezem 10 g
Držák závaží 10 g
Pružný nárazník
Vodící kladka
Karoserie experimentálního vozíku
Pružina pro vozík
Svinovací metr, L=300 cm
Vozík s pohonem s volitelnou rychlostí
Dráha a optická lavice, 2x50 cm,
Univerzální spojka kolejnic</t>
    </r>
    <r>
      <rPr>
        <b/>
        <sz val="11"/>
        <color theme="1"/>
        <rFont val="Calibri"/>
        <family val="2"/>
        <charset val="238"/>
        <scheme val="minor"/>
      </rPr>
      <t xml:space="preserve">
</t>
    </r>
  </si>
  <si>
    <r>
      <t xml:space="preserve">Stativový materiál
</t>
    </r>
    <r>
      <rPr>
        <b/>
        <sz val="11"/>
        <color theme="1"/>
        <rFont val="Calibri"/>
        <family val="2"/>
        <charset val="238"/>
        <scheme val="minor"/>
      </rPr>
      <t xml:space="preserve">Obsah soupravy: 
</t>
    </r>
    <r>
      <rPr>
        <sz val="11"/>
        <color theme="1"/>
        <rFont val="Calibri"/>
        <family val="2"/>
        <charset val="238"/>
        <scheme val="minor"/>
      </rPr>
      <t>Ložiskový čep
Držák pro siloměry a zkumavky
NTL – stolová úpinka, upínací rozsah 50 mm
Kolejnice, vysoká, 300 mm, 
Spojka kolejnic, univerzální, 
NTL mnohonásobná spojka
Válcová  spojka,  80 mm
Běžec se šroubem, NTL - profil
Běžec s drážkou pro stupnice, stínidla a ukazatele
Tyč válcová, L=250mm, D=10 mm
Plastový návlek pro stativové tyče
Tyč válcová, L=100mm, D=10 mm
Nůžky
Pevná niť, cívka 30 m</t>
    </r>
  </si>
  <si>
    <r>
      <t xml:space="preserve">Žákovská souprava pro magnetismus
</t>
    </r>
    <r>
      <rPr>
        <b/>
        <sz val="11"/>
        <color theme="1"/>
        <rFont val="Calibri"/>
        <family val="2"/>
        <charset val="238"/>
        <scheme val="minor"/>
      </rPr>
      <t xml:space="preserve">Obsah soupravy: 
</t>
    </r>
    <r>
      <rPr>
        <sz val="11"/>
        <color theme="1"/>
        <rFont val="Calibri"/>
        <family val="2"/>
        <charset val="238"/>
        <scheme val="minor"/>
      </rPr>
      <t xml:space="preserve">Tyčový magnet, D = 10 mm, L =  50 mm
 Železné piliny v  dóze
Kapesní kompas
 Koule pro zemský magnetizmus, glóbus, D = 56 mm
 Velká sonda magnetického pole
 Banánek (4 mm) s jehlou
Podložka pro tyčové válcové magnety
 Tyč se závitem pro vzájemné sešroubování
Modul zdířka (izolovaná podstava)
 Pouzdro pro magnet
Deska pro magnetické pole „kompakt“
 Kancelářské sponky
 Kancelářská sponka s nití
 Zkumavka 16 x 150 mm
 Magnetické pole - fólie
 Magnetická guma
 Kroužek z měkkého železa
 Železné hřebíčky v dóze
</t>
    </r>
  </si>
  <si>
    <r>
      <t xml:space="preserve">Nabíječka pro přenosný datalogger
</t>
    </r>
    <r>
      <rPr>
        <b/>
        <sz val="11"/>
        <color theme="1"/>
        <rFont val="Calibri"/>
        <family val="2"/>
        <charset val="238"/>
        <scheme val="minor"/>
      </rPr>
      <t xml:space="preserve">Technická specifikace: 
</t>
    </r>
    <r>
      <rPr>
        <sz val="11"/>
        <color theme="1"/>
        <rFont val="Calibri"/>
        <family val="2"/>
        <charset val="238"/>
        <scheme val="minor"/>
      </rPr>
      <t>Nabíječka pro přenosný datalogger - mezinárodní</t>
    </r>
  </si>
  <si>
    <r>
      <t xml:space="preserve">Náhradní baterie pro přenosný datalogger
</t>
    </r>
    <r>
      <rPr>
        <b/>
        <sz val="11"/>
        <color theme="1"/>
        <rFont val="Calibri"/>
        <family val="2"/>
        <charset val="238"/>
        <scheme val="minor"/>
      </rPr>
      <t xml:space="preserve">Technická specifikace: 
</t>
    </r>
    <r>
      <rPr>
        <sz val="11"/>
        <color theme="1"/>
        <rFont val="Calibri"/>
        <family val="2"/>
        <charset val="238"/>
        <scheme val="minor"/>
      </rPr>
      <t>náhradní baterie pro pro přenosný datalogger</t>
    </r>
  </si>
  <si>
    <t>Položka č. 5  - Fyzika - Soubor demonstračních pomůcek</t>
  </si>
  <si>
    <r>
      <t xml:space="preserve">Kolbeho elektroskop
</t>
    </r>
    <r>
      <rPr>
        <b/>
        <sz val="11"/>
        <color theme="1"/>
        <rFont val="Calibri"/>
        <family val="2"/>
        <charset val="238"/>
        <scheme val="minor"/>
      </rPr>
      <t xml:space="preserve">Technická specifikace: 
</t>
    </r>
    <r>
      <rPr>
        <sz val="11"/>
        <color theme="1"/>
        <rFont val="Calibri"/>
        <family val="2"/>
        <charset val="238"/>
        <scheme val="minor"/>
      </rPr>
      <t>Ukazatel, stupnice jsou umístěny v kovové skříňce, která je v přední a zadní části prosklená a umožňuje sledovat výchylky elektroskopu.  Příslušenství k elektroskopu - kondenzátorová deska o průměru 40 mm
Rozměry : cca 170 x 100 x 210 mm</t>
    </r>
  </si>
  <si>
    <t>sada</t>
  </si>
  <si>
    <r>
      <t xml:space="preserve">Zásuvková laboratorní skříň
</t>
    </r>
    <r>
      <rPr>
        <b/>
        <sz val="11"/>
        <color theme="1"/>
        <rFont val="Calibri"/>
        <family val="2"/>
        <charset val="238"/>
        <scheme val="minor"/>
      </rPr>
      <t xml:space="preserve">Technická specifikace: 
</t>
    </r>
    <r>
      <rPr>
        <sz val="11"/>
        <color theme="1"/>
        <rFont val="Calibri"/>
        <family val="2"/>
        <charset val="238"/>
        <scheme val="minor"/>
      </rPr>
      <t>rozměry cca.: 150 x 80 x 54 cm
skříňka se 7 zásuvkami - uzamykatelné na centrální zámek</t>
    </r>
  </si>
  <si>
    <r>
      <t xml:space="preserve">Vývěva rotační olejový dvojstupňová
</t>
    </r>
    <r>
      <rPr>
        <b/>
        <sz val="11"/>
        <color theme="1"/>
        <rFont val="Calibri"/>
        <family val="2"/>
        <charset val="238"/>
        <scheme val="minor"/>
      </rPr>
      <t xml:space="preserve">Technická specifikace: 
</t>
    </r>
    <r>
      <rPr>
        <sz val="11"/>
        <color theme="1"/>
        <rFont val="Calibri"/>
        <family val="2"/>
        <charset val="238"/>
        <scheme val="minor"/>
      </rPr>
      <t>Čerpací výkon při tlaku 105, Pa 5,5 m3
Maximální podtlak: 0,5 Pa
Připojení manometru 
Příruba KF16 + olivka 6 mm
Napájení: 220 (240)V / 50 (60) Hz
Výkon motoru min.: 190W
Velikost cca: 31 x 13 x 25 cm</t>
    </r>
  </si>
  <si>
    <r>
      <t xml:space="preserve">Nádoba pro elektrolýzu
</t>
    </r>
    <r>
      <rPr>
        <b/>
        <sz val="11"/>
        <color theme="1"/>
        <rFont val="Calibri"/>
        <family val="2"/>
        <charset val="238"/>
        <scheme val="minor"/>
      </rPr>
      <t xml:space="preserve">Technická specifikace: 
</t>
    </r>
    <r>
      <rPr>
        <sz val="11"/>
        <color theme="1"/>
        <rFont val="Calibri"/>
        <family val="2"/>
        <charset val="238"/>
        <scheme val="minor"/>
      </rPr>
      <t>rozměry cca: 130 x 120 x 85 mm
akrylová nádoba
2 vodící drážky
strany osazané 4 silnými magnety</t>
    </r>
  </si>
  <si>
    <r>
      <t xml:space="preserve">Přístroj pro měření hydrostatického tlaku
</t>
    </r>
    <r>
      <rPr>
        <b/>
        <sz val="11"/>
        <color theme="1"/>
        <rFont val="Calibri"/>
        <family val="2"/>
        <charset val="238"/>
        <scheme val="minor"/>
      </rPr>
      <t xml:space="preserve">Technická specifikace: 
</t>
    </r>
    <r>
      <rPr>
        <sz val="11"/>
        <color theme="1"/>
        <rFont val="Calibri"/>
        <family val="2"/>
        <charset val="238"/>
        <scheme val="minor"/>
      </rPr>
      <t xml:space="preserve">rozměry cca: 260 x 100 x 360 mm
4 rozdílné tvarované skleněné nástavce
</t>
    </r>
  </si>
  <si>
    <r>
      <t xml:space="preserve">Transformátor nízkonapěťový, trojfázový
</t>
    </r>
    <r>
      <rPr>
        <b/>
        <sz val="11"/>
        <color theme="1"/>
        <rFont val="Calibri"/>
        <family val="2"/>
        <charset val="238"/>
        <scheme val="minor"/>
      </rPr>
      <t xml:space="preserve">Technická specifikace: 
</t>
    </r>
    <r>
      <rPr>
        <sz val="11"/>
        <color theme="1"/>
        <rFont val="Calibri"/>
        <family val="2"/>
        <charset val="238"/>
        <scheme val="minor"/>
      </rPr>
      <t>Roměry cca: 260 x 150 x 210 mm
Napájení: 230/400 V, třífázový proud 
Galvanické oddělení od sítě
Výstupy: 6V/10V, 3 fázové, max. 4A</t>
    </r>
  </si>
  <si>
    <r>
      <t xml:space="preserve">Přístroj demonstrační měřící
</t>
    </r>
    <r>
      <rPr>
        <b/>
        <sz val="11"/>
        <color theme="1"/>
        <rFont val="Calibri"/>
        <family val="2"/>
        <charset val="238"/>
        <scheme val="minor"/>
      </rPr>
      <t xml:space="preserve">Technická specifikace: 
</t>
    </r>
    <r>
      <rPr>
        <sz val="11"/>
        <color theme="1"/>
        <rFont val="Calibri"/>
        <family val="2"/>
        <charset val="238"/>
        <scheme val="minor"/>
      </rPr>
      <t>Rozsahy ACA/DCA  : 100 mA; 300 mA; 1 mA; 3 mA; 10 mA; 30 mA; 100 mA; 300 mA; 1A; 3A; 10A
Rozsahy ACV/DCV  : 100 mV; 300 mV; 1 V; 3 V; 10 V; 30 V; 100 V; 300 V; 1000 V
Rozsahy odporu  : 100Ω; 300Ω; 1 kΩ; 3 kΩ; 10 kΩ; 30 kΩ; 100 kΩ; 300 kΩ; 1 MΩ; 3 MΩ; 10 MΩ
Napájení  : 230V/50 Hz
Rozměry  cca  : 260 x 230 x 210 mm</t>
    </r>
  </si>
  <si>
    <r>
      <t xml:space="preserve">Univerzální napájecí zdroj s displejem
</t>
    </r>
    <r>
      <rPr>
        <b/>
        <sz val="11"/>
        <color theme="1"/>
        <rFont val="Calibri"/>
        <family val="2"/>
        <charset val="238"/>
        <scheme val="minor"/>
      </rPr>
      <t xml:space="preserve">Technická specifikace: 
</t>
    </r>
    <r>
      <rPr>
        <sz val="11"/>
        <color theme="1"/>
        <rFont val="Calibri"/>
        <family val="2"/>
        <charset val="238"/>
        <scheme val="minor"/>
      </rPr>
      <t>Dva trojmístné displeje o  výšce min. 25 mm. 
Všechny napěťové výstupy jsou chráněny proti přetížení a zkratu automatickými tepelněproudovými chrániči umístěnými na zadní stěně přístroje.
Střídavé 6V : max. zatížení 6A
Střídavé 12V : max. zatížení 6A
Regulovatelné jednosměrné stabilizované 0-15V : proud. ohranič. 1A (displej)
Regulovatelné střídavé 0-25 V : max. zatížení 6A (displej)
Regulovatelné dvojcestné usměrněné 0-20 V : max. zatížení 6A (displej)
Napájení : 220V/50 Hz, 273 VA
Rozměry cca : 260x150x210 mm</t>
    </r>
    <r>
      <rPr>
        <b/>
        <sz val="11"/>
        <color theme="1"/>
        <rFont val="Calibri"/>
        <family val="2"/>
        <charset val="238"/>
        <scheme val="minor"/>
      </rPr>
      <t xml:space="preserve">
</t>
    </r>
  </si>
  <si>
    <r>
      <t xml:space="preserve">Siloměr pro tlak i tah
</t>
    </r>
    <r>
      <rPr>
        <b/>
        <sz val="11"/>
        <color theme="1"/>
        <rFont val="Calibri"/>
        <family val="2"/>
        <charset val="238"/>
        <scheme val="minor"/>
      </rPr>
      <t xml:space="preserve">Technická specifikace: 
</t>
    </r>
    <r>
      <rPr>
        <sz val="11"/>
        <color theme="1"/>
        <rFont val="Calibri"/>
        <family val="2"/>
        <charset val="238"/>
        <scheme val="minor"/>
      </rPr>
      <t>Univerzální dvourozsahový siloměr pro měření síly v tlaku i v tahu.
Rozsahy a citlivost
Rozsah min. -50 N až 50 N: citlivost max. 0,05 N</t>
    </r>
  </si>
  <si>
    <r>
      <t xml:space="preserve">Bodový teploměr s malou tepelnou kapacitou
</t>
    </r>
    <r>
      <rPr>
        <b/>
        <sz val="11"/>
        <color theme="1"/>
        <rFont val="Calibri"/>
        <family val="2"/>
        <charset val="238"/>
        <scheme val="minor"/>
      </rPr>
      <t xml:space="preserve">Technická specifikace: 
</t>
    </r>
    <r>
      <rPr>
        <sz val="11"/>
        <color theme="1"/>
        <rFont val="Calibri"/>
        <family val="2"/>
        <charset val="238"/>
        <scheme val="minor"/>
      </rPr>
      <t>Teplotní čidlo pro kontaktní měření teploty v jednom bodě. 
Min. teplota, kterou vydrží bez poškození: 150 °C</t>
    </r>
  </si>
  <si>
    <r>
      <t xml:space="preserve">Odolný USB teploměr
</t>
    </r>
    <r>
      <rPr>
        <b/>
        <sz val="11"/>
        <color theme="1"/>
        <rFont val="Calibri"/>
        <family val="2"/>
        <charset val="238"/>
        <scheme val="minor"/>
      </rPr>
      <t xml:space="preserve">Technická specifikace: 
</t>
    </r>
    <r>
      <rPr>
        <sz val="11"/>
        <color theme="1"/>
        <rFont val="Calibri"/>
        <family val="2"/>
        <charset val="238"/>
        <scheme val="minor"/>
      </rPr>
      <t>Teplotní čidlo s minimálním rozsahem -20 až 110 °C připojitelné rovnou k počítači přes USB port.</t>
    </r>
  </si>
  <si>
    <r>
      <t xml:space="preserve">Ulterzvukové čidlo polohy a pohybu (sonar)
</t>
    </r>
    <r>
      <rPr>
        <b/>
        <sz val="11"/>
        <color theme="1"/>
        <rFont val="Calibri"/>
        <family val="2"/>
        <charset val="238"/>
        <scheme val="minor"/>
      </rPr>
      <t xml:space="preserve">Technická specifikace: 
</t>
    </r>
    <r>
      <rPr>
        <sz val="11"/>
        <color theme="1"/>
        <rFont val="Calibri"/>
        <family val="2"/>
        <charset val="238"/>
        <scheme val="minor"/>
      </rPr>
      <t>Připojovací kabel min. 1,5 m
Rozlišení max. 1 mm
Rozsah měření min. 15 cm až 6 m</t>
    </r>
  </si>
  <si>
    <r>
      <t xml:space="preserve">Citlivé tlakové čidlo - barometr
</t>
    </r>
    <r>
      <rPr>
        <b/>
        <sz val="11"/>
        <color theme="1"/>
        <rFont val="Calibri"/>
        <family val="2"/>
        <charset val="238"/>
        <scheme val="minor"/>
      </rPr>
      <t xml:space="preserve">Technická specifikace: 
</t>
    </r>
    <r>
      <rPr>
        <sz val="11"/>
        <color theme="1"/>
        <rFont val="Calibri"/>
        <family val="2"/>
        <charset val="238"/>
        <scheme val="minor"/>
      </rPr>
      <t>Barometr umožňující sledovat tlak.</t>
    </r>
  </si>
  <si>
    <r>
      <t xml:space="preserve">Tlakové čidlo s velkým rozsahem
</t>
    </r>
    <r>
      <rPr>
        <b/>
        <sz val="11"/>
        <color theme="1"/>
        <rFont val="Calibri"/>
        <family val="2"/>
        <charset val="238"/>
        <scheme val="minor"/>
      </rPr>
      <t xml:space="preserve">Technická specifikace: 
</t>
    </r>
    <r>
      <rPr>
        <sz val="11"/>
        <color theme="1"/>
        <rFont val="Calibri"/>
        <family val="2"/>
        <charset val="238"/>
        <scheme val="minor"/>
      </rPr>
      <t>Čidlo tlaku plynu umožňuje svým rozsahem většinu běžných fyzikálních, chemických a biologických experimentů. Měřenou veličinou je absolutní tlak.
Součástí je doplňková sada pro tlakové čidlo (stříkačka se závitem, hadička a podobně).
Rozsah: min. 0 - 210 kPa</t>
    </r>
  </si>
  <si>
    <r>
      <t xml:space="preserve">Čidlo osvětlení (luxmetr)
</t>
    </r>
    <r>
      <rPr>
        <b/>
        <sz val="11"/>
        <color theme="1"/>
        <rFont val="Calibri"/>
        <family val="2"/>
        <charset val="238"/>
        <scheme val="minor"/>
      </rPr>
      <t xml:space="preserve">Technická specifikace: 
</t>
    </r>
    <r>
      <rPr>
        <sz val="11"/>
        <color theme="1"/>
        <rFont val="Calibri"/>
        <family val="2"/>
        <charset val="238"/>
        <scheme val="minor"/>
      </rPr>
      <t>Čidlo reagující na intezitu světla obodobně jako lidské oko(co se týče citlivosti na jednotlivé části spektra). Tři měřicí rozsahy umožňují zkoumat osvětlení v širokém rozmezí světelných podmínek.
Rozsahy a citlivost
1. vhodné pro měření při slabém osvětlení
2. vhodné pro měření v běžně osvětlených místnostech
3. vhodné pro měření venku, za slunečního svitu</t>
    </r>
  </si>
  <si>
    <r>
      <t xml:space="preserve">Hlukoměr
</t>
    </r>
    <r>
      <rPr>
        <b/>
        <sz val="11"/>
        <color theme="1"/>
        <rFont val="Calibri"/>
        <family val="2"/>
        <charset val="238"/>
        <scheme val="minor"/>
      </rPr>
      <t xml:space="preserve">Technická specifikace: 
</t>
    </r>
    <r>
      <rPr>
        <sz val="11"/>
        <color theme="1"/>
        <rFont val="Calibri"/>
        <family val="2"/>
        <charset val="238"/>
        <scheme val="minor"/>
      </rPr>
      <t>Senzor s min. dvěma rozsahy pro měření hladinu hluku.
Možnost zaznamenávat hladinu zvutu v dBA nebo dBC</t>
    </r>
  </si>
  <si>
    <r>
      <t xml:space="preserve">Přenosný datalogger
</t>
    </r>
    <r>
      <rPr>
        <b/>
        <sz val="11"/>
        <color theme="1"/>
        <rFont val="Calibri"/>
        <family val="2"/>
        <charset val="238"/>
        <scheme val="minor"/>
      </rPr>
      <t xml:space="preserve">Technická specifikace: 
</t>
    </r>
    <r>
      <rPr>
        <sz val="11"/>
        <color theme="1"/>
        <rFont val="Calibri"/>
        <family val="2"/>
        <charset val="238"/>
        <scheme val="minor"/>
      </rPr>
      <t>Barevný dotykový displej min. 11,2 cm × 6,7 cm (úhlopříčka min. 13,1 cm)
Možnost sledování dat více způsoby zobrazení najednou. Vhodný pro měření mimo laboratoř
vstupy na senzory
USB porty pro připojení flash paměti či tiskárny
Integrované vstupy pro napěťové a teplotní čidlo (obě čidla jsou k dataloggeru přiložena)
Možnost vkládat vlastní pracovní instrukce pro žáky (včetně obrázků)</t>
    </r>
  </si>
  <si>
    <r>
      <t xml:space="preserve">Voltmetr
</t>
    </r>
    <r>
      <rPr>
        <b/>
        <sz val="11"/>
        <color theme="1"/>
        <rFont val="Calibri"/>
        <family val="2"/>
        <charset val="238"/>
        <scheme val="minor"/>
      </rPr>
      <t xml:space="preserve">Technická specifikace: 
</t>
    </r>
    <r>
      <rPr>
        <sz val="11"/>
        <color theme="1"/>
        <rFont val="Calibri"/>
        <family val="2"/>
        <charset val="238"/>
        <scheme val="minor"/>
      </rPr>
      <t xml:space="preserve">Jednoduchý voltmetr s rozsahem ±10 V. Lze ho použít v nízkonapěťových stejnosměrných i střídavých obvodech. </t>
    </r>
  </si>
  <si>
    <r>
      <t xml:space="preserve">Čidlo magnetického pole (teslametr)
</t>
    </r>
    <r>
      <rPr>
        <b/>
        <sz val="11"/>
        <color theme="1"/>
        <rFont val="Calibri"/>
        <family val="2"/>
        <charset val="238"/>
        <scheme val="minor"/>
      </rPr>
      <t xml:space="preserve">Technická specifikace: 
</t>
    </r>
    <r>
      <rPr>
        <sz val="11"/>
        <color theme="1"/>
        <rFont val="Calibri"/>
        <family val="2"/>
        <charset val="238"/>
        <scheme val="minor"/>
      </rPr>
      <t>Dvourozsahový senzor, vyznačující se jak citlivostí dostatečnou pro studium zemského magnetismu, tak rozsahem umožňujícím měření poměrně silných polí trvalých magnetů či elektrických spotřebičů.</t>
    </r>
  </si>
  <si>
    <r>
      <t xml:space="preserve">Ampérmetr
</t>
    </r>
    <r>
      <rPr>
        <b/>
        <sz val="11"/>
        <color theme="1"/>
        <rFont val="Calibri"/>
        <family val="2"/>
        <charset val="238"/>
        <scheme val="minor"/>
      </rPr>
      <t xml:space="preserve">Technická specifikace: 
</t>
    </r>
    <r>
      <rPr>
        <sz val="11"/>
        <color theme="1"/>
        <rFont val="Calibri"/>
        <family val="2"/>
        <charset val="238"/>
        <scheme val="minor"/>
      </rPr>
      <t>Jednoduchý ampérmetr vhodný k měření proudů v nízkonapěťových stejnosměrných i střídavých obvodech.
rozsah měření proudu cca ± 10 A
    rozlišení cca 500 μA
    max. měřicí frekvence 1 kHz
    max. stejnoměrné napětí: 10 V
    max. trvalý proud bez poškození: 12 A
    max. trvalé přepětí bez poškození: ± 40 V</t>
    </r>
  </si>
  <si>
    <r>
      <t xml:space="preserve">Anemometr 
</t>
    </r>
    <r>
      <rPr>
        <b/>
        <sz val="11"/>
        <color theme="1"/>
        <rFont val="Calibri"/>
        <family val="2"/>
        <charset val="238"/>
        <scheme val="minor"/>
      </rPr>
      <t xml:space="preserve">Technická specifikace: 
</t>
    </r>
    <r>
      <rPr>
        <sz val="11"/>
        <color theme="1"/>
        <rFont val="Calibri"/>
        <family val="2"/>
        <charset val="238"/>
        <scheme val="minor"/>
      </rPr>
      <t>rychlost větru: cca 1–120 km/ h
    tlak vzduchu: cca 800 –1090 mbar
    teplota: cca −20 °C až 55 °C
    vlhkost vzduchu: 0 –100% resp. 0 – 50 g/m³
    rosný bod : cca −50 °C až 55 °C
    max. frekvence snímání: 5 Hz</t>
    </r>
  </si>
  <si>
    <r>
      <t xml:space="preserve">Měřič příkonu elektrických spotřebičů (wattmetr)
</t>
    </r>
    <r>
      <rPr>
        <b/>
        <sz val="11"/>
        <color theme="1"/>
        <rFont val="Calibri"/>
        <family val="2"/>
        <charset val="238"/>
        <scheme val="minor"/>
      </rPr>
      <t xml:space="preserve">Technická specifikace: 
</t>
    </r>
    <r>
      <rPr>
        <sz val="11"/>
        <color theme="1"/>
        <rFont val="Calibri"/>
        <family val="2"/>
        <charset val="238"/>
        <scheme val="minor"/>
      </rPr>
      <t>Spotřebičů s displejem Rozsah činného výkonu 0,1 W - 3500 W</t>
    </r>
  </si>
</sst>
</file>

<file path=xl/styles.xml><?xml version="1.0" encoding="utf-8"?>
<styleSheet xmlns="http://schemas.openxmlformats.org/spreadsheetml/2006/main">
  <fonts count="9">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8"/>
      <color theme="1"/>
      <name val="Calibri"/>
      <family val="2"/>
      <charset val="238"/>
      <scheme val="minor"/>
    </font>
    <font>
      <sz val="14"/>
      <color theme="1"/>
      <name val="Calibri"/>
      <family val="2"/>
      <charset val="238"/>
      <scheme val="minor"/>
    </font>
    <font>
      <sz val="11"/>
      <name val="Calibri"/>
      <family val="2"/>
      <charset val="238"/>
      <scheme val="minor"/>
    </font>
    <font>
      <b/>
      <sz val="11"/>
      <name val="Calibri"/>
      <family val="2"/>
      <charset val="238"/>
      <scheme val="minor"/>
    </font>
    <font>
      <u/>
      <sz val="11"/>
      <color theme="10"/>
      <name val="Calibri"/>
      <family val="2"/>
      <charset val="238"/>
    </font>
    <font>
      <sz val="10"/>
      <color theme="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20">
    <xf numFmtId="0" fontId="0" fillId="0" borderId="0" xfId="0"/>
    <xf numFmtId="0" fontId="0" fillId="0" borderId="0" xfId="0" applyNumberFormat="1" applyAlignment="1">
      <alignment horizontal="center" wrapText="1"/>
    </xf>
    <xf numFmtId="0" fontId="0" fillId="0" borderId="0" xfId="0" applyNumberFormat="1" applyAlignment="1">
      <alignment wrapText="1"/>
    </xf>
    <xf numFmtId="0" fontId="1"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1" fillId="0" borderId="0" xfId="0" applyNumberFormat="1" applyFont="1" applyAlignment="1">
      <alignment wrapText="1"/>
    </xf>
    <xf numFmtId="0" fontId="0" fillId="0" borderId="0" xfId="0" applyNumberFormat="1" applyAlignment="1">
      <alignment wrapText="1"/>
    </xf>
    <xf numFmtId="0" fontId="0" fillId="0" borderId="0" xfId="0" applyNumberFormat="1" applyAlignment="1">
      <alignment wrapText="1"/>
    </xf>
    <xf numFmtId="0" fontId="0" fillId="0" borderId="0" xfId="0" applyNumberFormat="1" applyAlignment="1">
      <alignment wrapText="1"/>
    </xf>
    <xf numFmtId="0" fontId="0" fillId="0" borderId="0" xfId="0" applyFill="1"/>
    <xf numFmtId="0" fontId="8" fillId="0" borderId="0" xfId="0" applyFont="1"/>
    <xf numFmtId="0" fontId="7" fillId="0" borderId="0" xfId="1" applyFill="1" applyAlignment="1" applyProtection="1"/>
    <xf numFmtId="0" fontId="0" fillId="0" borderId="0" xfId="0" applyNumberFormat="1" applyAlignment="1">
      <alignment wrapText="1"/>
    </xf>
    <xf numFmtId="0" fontId="3" fillId="0" borderId="0" xfId="0" applyNumberFormat="1" applyFont="1" applyAlignment="1">
      <alignment horizontal="center" wrapText="1"/>
    </xf>
    <xf numFmtId="0" fontId="2" fillId="0" borderId="0" xfId="0" applyFont="1" applyAlignment="1">
      <alignment horizontal="center"/>
    </xf>
    <xf numFmtId="0" fontId="4" fillId="0" borderId="0" xfId="0" applyFont="1" applyAlignment="1">
      <alignment horizontal="center"/>
    </xf>
    <xf numFmtId="0" fontId="0" fillId="0" borderId="0" xfId="0" applyNumberFormat="1" applyAlignment="1" applyProtection="1">
      <alignment horizontal="left" wrapText="1"/>
      <protection locked="0"/>
    </xf>
    <xf numFmtId="0" fontId="0" fillId="0" borderId="0" xfId="0" applyNumberFormat="1" applyAlignment="1">
      <alignment horizontal="center" wrapText="1"/>
    </xf>
    <xf numFmtId="0" fontId="0" fillId="0" borderId="0" xfId="0" applyNumberFormat="1" applyAlignment="1">
      <alignment horizontal="center" vertical="center" wrapText="1"/>
    </xf>
    <xf numFmtId="0" fontId="0" fillId="0" borderId="0" xfId="0" applyNumberFormat="1" applyAlignment="1">
      <alignment wrapText="1"/>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E9"/>
  <sheetViews>
    <sheetView tabSelected="1" workbookViewId="0">
      <selection activeCell="B13" sqref="B13"/>
    </sheetView>
  </sheetViews>
  <sheetFormatPr defaultRowHeight="15"/>
  <cols>
    <col min="1" max="1" width="9.140625" style="4"/>
    <col min="2" max="2" width="87" style="2" customWidth="1"/>
    <col min="3" max="5" width="14.28515625" style="2" customWidth="1"/>
    <col min="6" max="16384" width="9.140625" style="2"/>
  </cols>
  <sheetData>
    <row r="1" spans="1:5" ht="23.25">
      <c r="A1" s="13" t="s">
        <v>14</v>
      </c>
      <c r="B1" s="13"/>
      <c r="C1" s="13"/>
      <c r="D1" s="13"/>
      <c r="E1" s="13"/>
    </row>
    <row r="2" spans="1:5" ht="30">
      <c r="A2" s="3" t="s">
        <v>19</v>
      </c>
      <c r="B2" s="3" t="s">
        <v>0</v>
      </c>
      <c r="C2" s="3" t="s">
        <v>4</v>
      </c>
      <c r="D2" s="3" t="s">
        <v>5</v>
      </c>
      <c r="E2" s="3" t="s">
        <v>6</v>
      </c>
    </row>
    <row r="3" spans="1:5" ht="30">
      <c r="A3" s="4">
        <v>1</v>
      </c>
      <c r="B3" s="2" t="s">
        <v>7</v>
      </c>
      <c r="C3" s="2">
        <f>'Položka č 1'!F20</f>
        <v>0</v>
      </c>
      <c r="D3" s="2">
        <f>C3*0.21</f>
        <v>0</v>
      </c>
      <c r="E3" s="2">
        <f>C3+D3</f>
        <v>0</v>
      </c>
    </row>
    <row r="4" spans="1:5">
      <c r="A4" s="4">
        <v>2</v>
      </c>
      <c r="B4" s="2" t="s">
        <v>9</v>
      </c>
      <c r="C4" s="2">
        <f>'Položka č 2'!F8</f>
        <v>0</v>
      </c>
      <c r="D4" s="2">
        <f t="shared" ref="D4:D9" si="0">C4*0.21</f>
        <v>0</v>
      </c>
      <c r="E4" s="2">
        <f t="shared" ref="E4:E9" si="1">C4+D4</f>
        <v>0</v>
      </c>
    </row>
    <row r="5" spans="1:5">
      <c r="A5" s="4">
        <v>3</v>
      </c>
      <c r="B5" s="2" t="s">
        <v>10</v>
      </c>
      <c r="C5" s="2">
        <f>'Položka č 3'!F10</f>
        <v>0</v>
      </c>
      <c r="D5" s="2">
        <f t="shared" si="0"/>
        <v>0</v>
      </c>
      <c r="E5" s="2">
        <f t="shared" si="1"/>
        <v>0</v>
      </c>
    </row>
    <row r="6" spans="1:5">
      <c r="A6" s="4">
        <v>4</v>
      </c>
      <c r="B6" s="2" t="s">
        <v>11</v>
      </c>
      <c r="C6" s="2">
        <f>'Položka č 4'!F4</f>
        <v>0</v>
      </c>
      <c r="D6" s="2">
        <f t="shared" si="0"/>
        <v>0</v>
      </c>
      <c r="E6" s="2">
        <f t="shared" si="1"/>
        <v>0</v>
      </c>
    </row>
    <row r="7" spans="1:5">
      <c r="A7" s="4">
        <v>5</v>
      </c>
      <c r="B7" s="2" t="s">
        <v>21</v>
      </c>
      <c r="C7" s="2">
        <f>'Položka č 5'!F10</f>
        <v>0</v>
      </c>
      <c r="D7" s="2">
        <f t="shared" si="0"/>
        <v>0</v>
      </c>
      <c r="E7" s="2">
        <f t="shared" si="1"/>
        <v>0</v>
      </c>
    </row>
    <row r="8" spans="1:5">
      <c r="A8" s="4">
        <v>6</v>
      </c>
      <c r="B8" s="2" t="s">
        <v>12</v>
      </c>
      <c r="C8" s="2">
        <f>'Položka č 6'!F4</f>
        <v>0</v>
      </c>
      <c r="D8" s="2">
        <f t="shared" si="0"/>
        <v>0</v>
      </c>
      <c r="E8" s="2">
        <f t="shared" si="1"/>
        <v>0</v>
      </c>
    </row>
    <row r="9" spans="1:5">
      <c r="B9" s="5" t="s">
        <v>13</v>
      </c>
      <c r="C9" s="2">
        <f>SUM(C3:C8)</f>
        <v>0</v>
      </c>
      <c r="D9" s="2">
        <f t="shared" si="0"/>
        <v>0</v>
      </c>
      <c r="E9" s="2">
        <f t="shared" si="1"/>
        <v>0</v>
      </c>
    </row>
  </sheetData>
  <mergeCells count="1">
    <mergeCell ref="A1:E1"/>
  </mergeCells>
  <pageMargins left="0.70866141732283472" right="0.70866141732283472" top="0.78740157480314965" bottom="0.78740157480314965" header="0.31496062992125984" footer="0.31496062992125984"/>
  <pageSetup paperSize="9" scale="94" orientation="landscape"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H20"/>
  <sheetViews>
    <sheetView zoomScaleNormal="100" workbookViewId="0">
      <selection activeCell="G4" sqref="G4"/>
    </sheetView>
  </sheetViews>
  <sheetFormatPr defaultRowHeight="15"/>
  <cols>
    <col min="2" max="2" width="44.140625" bestFit="1" customWidth="1"/>
    <col min="3" max="4" width="12.140625" customWidth="1"/>
    <col min="5" max="8" width="14.28515625" customWidth="1"/>
  </cols>
  <sheetData>
    <row r="1" spans="1:8" ht="18.75">
      <c r="A1" s="14" t="s">
        <v>15</v>
      </c>
      <c r="B1" s="15"/>
      <c r="C1" s="15"/>
      <c r="D1" s="15"/>
      <c r="E1" s="15"/>
      <c r="F1" s="15"/>
      <c r="G1" s="15"/>
      <c r="H1" s="15"/>
    </row>
    <row r="2" spans="1:8" ht="30">
      <c r="A2" s="4"/>
      <c r="B2" s="3" t="s">
        <v>0</v>
      </c>
      <c r="C2" s="3" t="s">
        <v>1</v>
      </c>
      <c r="D2" s="3" t="s">
        <v>2</v>
      </c>
      <c r="E2" s="3" t="s">
        <v>3</v>
      </c>
      <c r="F2" s="3" t="s">
        <v>4</v>
      </c>
      <c r="G2" s="3" t="s">
        <v>5</v>
      </c>
      <c r="H2" s="3" t="s">
        <v>6</v>
      </c>
    </row>
    <row r="3" spans="1:8" ht="90">
      <c r="A3" s="4">
        <v>1</v>
      </c>
      <c r="B3" s="12" t="s">
        <v>47</v>
      </c>
      <c r="C3" s="1" t="s">
        <v>20</v>
      </c>
      <c r="D3" s="1">
        <v>1</v>
      </c>
      <c r="E3" s="2"/>
      <c r="F3" s="2"/>
      <c r="G3" s="2"/>
      <c r="H3" s="2"/>
    </row>
    <row r="4" spans="1:8" ht="81" customHeight="1">
      <c r="A4" s="4">
        <v>2</v>
      </c>
      <c r="B4" s="12" t="s">
        <v>48</v>
      </c>
      <c r="C4" s="1" t="s">
        <v>20</v>
      </c>
      <c r="D4" s="1">
        <v>1</v>
      </c>
      <c r="E4" s="2"/>
      <c r="F4" s="2"/>
      <c r="G4" s="2"/>
      <c r="H4" s="2"/>
    </row>
    <row r="5" spans="1:8" ht="61.5" customHeight="1">
      <c r="A5" s="4">
        <v>3</v>
      </c>
      <c r="B5" s="12" t="s">
        <v>49</v>
      </c>
      <c r="C5" s="1" t="s">
        <v>20</v>
      </c>
      <c r="D5" s="1">
        <v>1</v>
      </c>
      <c r="E5" s="2"/>
      <c r="F5" s="2"/>
      <c r="G5" s="2"/>
      <c r="H5" s="2"/>
    </row>
    <row r="6" spans="1:8" ht="75">
      <c r="A6" s="4">
        <v>4</v>
      </c>
      <c r="B6" s="12" t="s">
        <v>50</v>
      </c>
      <c r="C6" s="1" t="s">
        <v>20</v>
      </c>
      <c r="D6" s="1">
        <v>1</v>
      </c>
      <c r="E6" s="2"/>
      <c r="F6" s="2"/>
      <c r="G6" s="2"/>
      <c r="H6" s="2"/>
    </row>
    <row r="7" spans="1:8" ht="45">
      <c r="A7" s="4">
        <v>5</v>
      </c>
      <c r="B7" s="12" t="s">
        <v>51</v>
      </c>
      <c r="C7" s="1" t="s">
        <v>20</v>
      </c>
      <c r="D7" s="1">
        <v>1</v>
      </c>
      <c r="E7" s="2"/>
      <c r="F7" s="2"/>
      <c r="G7" s="2"/>
      <c r="H7" s="2"/>
    </row>
    <row r="8" spans="1:8" ht="135">
      <c r="A8" s="4">
        <v>6</v>
      </c>
      <c r="B8" s="12" t="s">
        <v>52</v>
      </c>
      <c r="C8" s="1" t="s">
        <v>20</v>
      </c>
      <c r="D8" s="1">
        <v>1</v>
      </c>
      <c r="E8" s="2"/>
      <c r="F8" s="2"/>
      <c r="G8" s="2"/>
      <c r="H8" s="2"/>
    </row>
    <row r="9" spans="1:8" ht="179.25" customHeight="1">
      <c r="A9" s="4">
        <v>7</v>
      </c>
      <c r="B9" s="12" t="s">
        <v>53</v>
      </c>
      <c r="C9" s="1" t="s">
        <v>20</v>
      </c>
      <c r="D9" s="1">
        <v>1</v>
      </c>
      <c r="E9" s="2"/>
      <c r="F9" s="2"/>
      <c r="G9" s="2"/>
      <c r="H9" s="2"/>
    </row>
    <row r="10" spans="1:8" ht="90">
      <c r="A10" s="4">
        <v>8</v>
      </c>
      <c r="B10" s="12" t="s">
        <v>54</v>
      </c>
      <c r="C10" s="1" t="s">
        <v>20</v>
      </c>
      <c r="D10" s="1">
        <v>1</v>
      </c>
      <c r="E10" s="2"/>
      <c r="F10" s="2"/>
      <c r="G10" s="2"/>
      <c r="H10" s="2"/>
    </row>
    <row r="11" spans="1:8" ht="180">
      <c r="A11" s="4">
        <v>9</v>
      </c>
      <c r="B11" s="12" t="s">
        <v>55</v>
      </c>
      <c r="C11" s="1" t="s">
        <v>20</v>
      </c>
      <c r="D11" s="1">
        <v>1</v>
      </c>
      <c r="E11" s="2"/>
      <c r="F11" s="2"/>
      <c r="G11" s="2"/>
      <c r="H11" s="2"/>
    </row>
    <row r="12" spans="1:8" ht="75">
      <c r="A12" s="4">
        <v>10</v>
      </c>
      <c r="B12" s="12" t="s">
        <v>56</v>
      </c>
      <c r="C12" s="1" t="s">
        <v>20</v>
      </c>
      <c r="D12" s="1">
        <v>1</v>
      </c>
      <c r="E12" s="2"/>
      <c r="F12" s="2"/>
      <c r="G12" s="2"/>
      <c r="H12" s="2"/>
    </row>
    <row r="13" spans="1:8" ht="165">
      <c r="A13" s="4">
        <v>11</v>
      </c>
      <c r="B13" s="12" t="s">
        <v>58</v>
      </c>
      <c r="C13" s="1" t="s">
        <v>20</v>
      </c>
      <c r="D13" s="1">
        <v>1</v>
      </c>
      <c r="E13" s="2"/>
      <c r="F13" s="2"/>
      <c r="G13" s="2"/>
      <c r="H13" s="2"/>
    </row>
    <row r="14" spans="1:8" ht="105">
      <c r="A14" s="4">
        <v>12</v>
      </c>
      <c r="B14" s="2" t="s">
        <v>22</v>
      </c>
      <c r="C14" s="1" t="s">
        <v>20</v>
      </c>
      <c r="D14" s="1">
        <v>1</v>
      </c>
      <c r="E14" s="2"/>
      <c r="F14" s="2"/>
      <c r="G14" s="2"/>
      <c r="H14" s="2"/>
    </row>
    <row r="15" spans="1:8" ht="105">
      <c r="A15" s="4">
        <v>13</v>
      </c>
      <c r="B15" s="12" t="s">
        <v>57</v>
      </c>
      <c r="C15" s="1" t="s">
        <v>20</v>
      </c>
      <c r="D15" s="1">
        <v>1</v>
      </c>
      <c r="E15" s="2"/>
      <c r="F15" s="2"/>
      <c r="G15" s="2"/>
      <c r="H15" s="2"/>
    </row>
    <row r="16" spans="1:8" ht="120">
      <c r="A16" s="4">
        <v>14</v>
      </c>
      <c r="B16" s="12" t="s">
        <v>59</v>
      </c>
      <c r="C16" s="1" t="s">
        <v>20</v>
      </c>
      <c r="D16" s="1">
        <v>1</v>
      </c>
      <c r="E16" s="2"/>
      <c r="F16" s="2"/>
      <c r="G16" s="2"/>
      <c r="H16" s="2"/>
    </row>
    <row r="17" spans="1:8" ht="166.5" customHeight="1">
      <c r="A17" s="4">
        <v>15</v>
      </c>
      <c r="B17" s="12" t="s">
        <v>60</v>
      </c>
      <c r="C17" s="1" t="s">
        <v>20</v>
      </c>
      <c r="D17" s="1">
        <v>1</v>
      </c>
      <c r="E17" s="2"/>
      <c r="F17" s="2"/>
      <c r="G17" s="2"/>
      <c r="H17" s="2"/>
    </row>
    <row r="18" spans="1:8" ht="60">
      <c r="A18" s="4">
        <v>16</v>
      </c>
      <c r="B18" s="2" t="s">
        <v>35</v>
      </c>
      <c r="C18" s="1" t="s">
        <v>20</v>
      </c>
      <c r="D18" s="1">
        <v>1</v>
      </c>
      <c r="E18" s="2"/>
      <c r="F18" s="2"/>
      <c r="G18" s="2"/>
      <c r="H18" s="2"/>
    </row>
    <row r="19" spans="1:8" ht="45">
      <c r="A19" s="4">
        <v>17</v>
      </c>
      <c r="B19" s="2" t="s">
        <v>36</v>
      </c>
      <c r="C19" s="1" t="s">
        <v>20</v>
      </c>
      <c r="D19" s="1">
        <v>1</v>
      </c>
      <c r="E19" s="2"/>
      <c r="F19" s="2"/>
      <c r="G19" s="2"/>
      <c r="H19" s="2"/>
    </row>
    <row r="20" spans="1:8">
      <c r="A20" s="4"/>
      <c r="B20" s="5" t="s">
        <v>13</v>
      </c>
      <c r="C20" s="2"/>
      <c r="D20" s="2"/>
      <c r="E20" s="2"/>
      <c r="F20" s="2">
        <f>SUM(F3:F19)</f>
        <v>0</v>
      </c>
      <c r="G20" s="2">
        <f t="shared" ref="G20" si="0">F20*0.21</f>
        <v>0</v>
      </c>
      <c r="H20" s="2">
        <f t="shared" ref="H20" si="1">F20+G20</f>
        <v>0</v>
      </c>
    </row>
  </sheetData>
  <mergeCells count="1">
    <mergeCell ref="A1:H1"/>
  </mergeCells>
  <pageMargins left="0.70866141732283472" right="0.70866141732283472" top="0.78740157480314965" bottom="0.78740157480314965" header="0.31496062992125984" footer="0.31496062992125984"/>
  <pageSetup paperSize="9" scale="77" fitToHeight="6"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K8"/>
  <sheetViews>
    <sheetView zoomScale="40" zoomScaleNormal="40" workbookViewId="0">
      <selection activeCell="E3" sqref="E3:K7"/>
    </sheetView>
  </sheetViews>
  <sheetFormatPr defaultRowHeight="15"/>
  <cols>
    <col min="2" max="2" width="44.140625" bestFit="1" customWidth="1"/>
    <col min="3" max="4" width="12.140625" customWidth="1"/>
    <col min="5" max="8" width="14.28515625" customWidth="1"/>
    <col min="10" max="10" width="9.140625" style="9"/>
  </cols>
  <sheetData>
    <row r="1" spans="1:11" ht="18.75">
      <c r="A1" s="14" t="s">
        <v>16</v>
      </c>
      <c r="B1" s="15"/>
      <c r="C1" s="15"/>
      <c r="D1" s="15"/>
      <c r="E1" s="15"/>
      <c r="F1" s="15"/>
      <c r="G1" s="15"/>
      <c r="H1" s="15"/>
    </row>
    <row r="2" spans="1:11" ht="30" customHeight="1">
      <c r="A2" s="4"/>
      <c r="B2" s="3" t="s">
        <v>0</v>
      </c>
      <c r="C2" s="3" t="s">
        <v>1</v>
      </c>
      <c r="D2" s="3" t="s">
        <v>2</v>
      </c>
      <c r="E2" s="3" t="s">
        <v>3</v>
      </c>
      <c r="F2" s="3" t="s">
        <v>4</v>
      </c>
      <c r="G2" s="3" t="s">
        <v>5</v>
      </c>
      <c r="H2" s="3" t="s">
        <v>6</v>
      </c>
    </row>
    <row r="3" spans="1:11" ht="409.5" customHeight="1">
      <c r="A3" s="18">
        <v>1</v>
      </c>
      <c r="B3" s="16" t="s">
        <v>23</v>
      </c>
      <c r="C3" s="17" t="s">
        <v>20</v>
      </c>
      <c r="D3" s="17">
        <v>10</v>
      </c>
      <c r="E3" s="17"/>
      <c r="F3" s="6"/>
      <c r="G3" s="6"/>
      <c r="H3" s="6"/>
    </row>
    <row r="4" spans="1:11" ht="132.75" customHeight="1">
      <c r="A4" s="18"/>
      <c r="B4" s="16"/>
      <c r="C4" s="17"/>
      <c r="D4" s="17"/>
      <c r="E4" s="17"/>
      <c r="F4" s="7"/>
      <c r="G4" s="6"/>
      <c r="H4" s="6"/>
      <c r="J4" s="11"/>
    </row>
    <row r="5" spans="1:11" ht="273" customHeight="1">
      <c r="A5" s="4">
        <v>2</v>
      </c>
      <c r="B5" s="6" t="s">
        <v>30</v>
      </c>
      <c r="C5" s="1" t="s">
        <v>20</v>
      </c>
      <c r="D5" s="1">
        <v>10</v>
      </c>
      <c r="E5" s="2"/>
      <c r="F5" s="6"/>
      <c r="G5" s="6"/>
      <c r="H5" s="6"/>
    </row>
    <row r="6" spans="1:11" ht="270">
      <c r="A6" s="4">
        <v>3</v>
      </c>
      <c r="B6" s="6" t="s">
        <v>46</v>
      </c>
      <c r="C6" s="1" t="s">
        <v>20</v>
      </c>
      <c r="D6" s="1">
        <v>1</v>
      </c>
      <c r="E6" s="2"/>
      <c r="F6" s="2"/>
      <c r="G6" s="2"/>
      <c r="H6" s="2"/>
      <c r="K6" s="10"/>
    </row>
    <row r="7" spans="1:11" ht="150">
      <c r="A7" s="4">
        <v>4</v>
      </c>
      <c r="B7" s="6" t="s">
        <v>45</v>
      </c>
      <c r="C7" s="1" t="s">
        <v>20</v>
      </c>
      <c r="D7" s="1">
        <v>1</v>
      </c>
      <c r="E7" s="2"/>
      <c r="F7" s="2"/>
      <c r="G7" s="2"/>
      <c r="H7" s="2"/>
      <c r="K7" s="10"/>
    </row>
    <row r="8" spans="1:11">
      <c r="A8" s="4"/>
      <c r="B8" s="5" t="s">
        <v>13</v>
      </c>
      <c r="C8" s="2"/>
      <c r="D8" s="2"/>
      <c r="E8" s="2"/>
      <c r="F8" s="2">
        <f>SUM(F3:F7)</f>
        <v>0</v>
      </c>
      <c r="G8" s="2">
        <f t="shared" ref="G8" si="0">F8*0.21</f>
        <v>0</v>
      </c>
      <c r="H8" s="2">
        <f t="shared" ref="H8" si="1">F8+G8</f>
        <v>0</v>
      </c>
    </row>
  </sheetData>
  <mergeCells count="6">
    <mergeCell ref="A1:H1"/>
    <mergeCell ref="B3:B4"/>
    <mergeCell ref="C3:C4"/>
    <mergeCell ref="D3:D4"/>
    <mergeCell ref="E3:E4"/>
    <mergeCell ref="A3:A4"/>
  </mergeCells>
  <pageMargins left="0.70866141732283472" right="0.70866141732283472" top="0.78740157480314965" bottom="0.78740157480314965" header="0.31496062992125984" footer="0.31496062992125984"/>
  <pageSetup paperSize="9" scale="97" fitToHeight="7" orientation="landscape" horizontalDpi="300" verticalDpi="300" r:id="rId1"/>
</worksheet>
</file>

<file path=xl/worksheets/sheet4.xml><?xml version="1.0" encoding="utf-8"?>
<worksheet xmlns="http://schemas.openxmlformats.org/spreadsheetml/2006/main" xmlns:r="http://schemas.openxmlformats.org/officeDocument/2006/relationships">
  <sheetPr>
    <pageSetUpPr fitToPage="1"/>
  </sheetPr>
  <dimension ref="A1:J10"/>
  <sheetViews>
    <sheetView topLeftCell="A4" zoomScale="40" zoomScaleNormal="40" workbookViewId="0">
      <selection activeCell="J9" sqref="E3:J9"/>
    </sheetView>
  </sheetViews>
  <sheetFormatPr defaultRowHeight="15"/>
  <cols>
    <col min="2" max="2" width="44.140625" bestFit="1" customWidth="1"/>
    <col min="3" max="3" width="8.85546875" bestFit="1" customWidth="1"/>
    <col min="4" max="4" width="9" bestFit="1" customWidth="1"/>
    <col min="5" max="5" width="14.28515625" customWidth="1"/>
    <col min="6" max="6" width="10.7109375" bestFit="1" customWidth="1"/>
    <col min="7" max="7" width="7" customWidth="1"/>
    <col min="8" max="8" width="12" bestFit="1" customWidth="1"/>
    <col min="10" max="10" width="9.140625" style="9"/>
  </cols>
  <sheetData>
    <row r="1" spans="1:8" ht="18.75">
      <c r="A1" s="14" t="s">
        <v>17</v>
      </c>
      <c r="B1" s="15"/>
      <c r="C1" s="15"/>
      <c r="D1" s="15"/>
      <c r="E1" s="15"/>
      <c r="F1" s="15"/>
      <c r="G1" s="15"/>
      <c r="H1" s="15"/>
    </row>
    <row r="2" spans="1:8" ht="30">
      <c r="A2" s="4"/>
      <c r="B2" s="3" t="s">
        <v>0</v>
      </c>
      <c r="C2" s="3" t="s">
        <v>1</v>
      </c>
      <c r="D2" s="3" t="s">
        <v>2</v>
      </c>
      <c r="E2" s="3" t="s">
        <v>3</v>
      </c>
      <c r="F2" s="3" t="s">
        <v>4</v>
      </c>
      <c r="G2" s="3" t="s">
        <v>5</v>
      </c>
      <c r="H2" s="3" t="s">
        <v>6</v>
      </c>
    </row>
    <row r="3" spans="1:8" ht="409.5" customHeight="1">
      <c r="A3" s="18">
        <v>1</v>
      </c>
      <c r="B3" s="19" t="s">
        <v>31</v>
      </c>
      <c r="C3" s="17" t="s">
        <v>39</v>
      </c>
      <c r="D3" s="17">
        <v>10</v>
      </c>
      <c r="E3" s="19"/>
      <c r="F3" s="19"/>
      <c r="G3" s="19"/>
      <c r="H3" s="19"/>
    </row>
    <row r="4" spans="1:8" ht="165" customHeight="1">
      <c r="A4" s="18"/>
      <c r="B4" s="19"/>
      <c r="C4" s="17"/>
      <c r="D4" s="17"/>
      <c r="E4" s="19"/>
      <c r="F4" s="19"/>
      <c r="G4" s="19"/>
      <c r="H4" s="19"/>
    </row>
    <row r="5" spans="1:8" ht="225">
      <c r="A5" s="4">
        <v>2</v>
      </c>
      <c r="B5" s="6" t="s">
        <v>32</v>
      </c>
      <c r="C5" s="1" t="s">
        <v>39</v>
      </c>
      <c r="D5" s="1">
        <v>10</v>
      </c>
      <c r="E5" s="2"/>
      <c r="F5" s="2"/>
      <c r="G5" s="2"/>
      <c r="H5" s="2"/>
    </row>
    <row r="6" spans="1:8" ht="241.5" customHeight="1">
      <c r="A6" s="4">
        <v>3</v>
      </c>
      <c r="B6" s="6" t="s">
        <v>33</v>
      </c>
      <c r="C6" s="1" t="s">
        <v>39</v>
      </c>
      <c r="D6" s="1">
        <v>10</v>
      </c>
      <c r="E6" s="2"/>
      <c r="F6" s="2"/>
      <c r="G6" s="2"/>
      <c r="H6" s="2"/>
    </row>
    <row r="7" spans="1:8" ht="105">
      <c r="A7" s="4">
        <v>4</v>
      </c>
      <c r="B7" s="6" t="s">
        <v>24</v>
      </c>
      <c r="C7" s="1" t="s">
        <v>20</v>
      </c>
      <c r="D7" s="1">
        <v>10</v>
      </c>
      <c r="E7" s="2"/>
      <c r="F7" s="2"/>
      <c r="G7" s="2"/>
      <c r="H7" s="2"/>
    </row>
    <row r="8" spans="1:8" ht="105">
      <c r="A8" s="4">
        <v>5</v>
      </c>
      <c r="B8" s="2" t="s">
        <v>25</v>
      </c>
      <c r="C8" s="1" t="s">
        <v>20</v>
      </c>
      <c r="D8" s="1">
        <v>20</v>
      </c>
      <c r="E8" s="2"/>
      <c r="F8" s="2"/>
      <c r="G8" s="2"/>
      <c r="H8" s="2"/>
    </row>
    <row r="9" spans="1:8" ht="105">
      <c r="A9" s="4">
        <v>6</v>
      </c>
      <c r="B9" s="2" t="s">
        <v>26</v>
      </c>
      <c r="C9" s="1" t="s">
        <v>20</v>
      </c>
      <c r="D9" s="1">
        <v>20</v>
      </c>
      <c r="E9" s="2"/>
      <c r="F9" s="2"/>
      <c r="G9" s="2"/>
      <c r="H9" s="2"/>
    </row>
    <row r="10" spans="1:8">
      <c r="A10" s="4"/>
      <c r="B10" s="5" t="s">
        <v>13</v>
      </c>
      <c r="C10" s="2"/>
      <c r="D10" s="2"/>
      <c r="E10" s="2"/>
      <c r="F10" s="2">
        <f>SUM(F3:F9)</f>
        <v>0</v>
      </c>
      <c r="G10" s="2">
        <f t="shared" ref="G10" si="0">F10*0.21</f>
        <v>0</v>
      </c>
      <c r="H10" s="2">
        <f t="shared" ref="H10" si="1">F10+G10</f>
        <v>0</v>
      </c>
    </row>
  </sheetData>
  <mergeCells count="9">
    <mergeCell ref="A1:H1"/>
    <mergeCell ref="H3:H4"/>
    <mergeCell ref="G3:G4"/>
    <mergeCell ref="F3:F4"/>
    <mergeCell ref="E3:E4"/>
    <mergeCell ref="D3:D4"/>
    <mergeCell ref="C3:C4"/>
    <mergeCell ref="B3:B4"/>
    <mergeCell ref="A3:A4"/>
  </mergeCells>
  <pageMargins left="0.70866141732283472" right="0.70866141732283472" top="0.78740157480314965" bottom="0.78740157480314965" header="0.31496062992125984" footer="0.31496062992125984"/>
  <pageSetup paperSize="9" fitToHeight="4"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J17"/>
  <sheetViews>
    <sheetView workbookViewId="0">
      <selection activeCell="E3" sqref="E3:J3"/>
    </sheetView>
  </sheetViews>
  <sheetFormatPr defaultRowHeight="15"/>
  <cols>
    <col min="2" max="2" width="44.140625" bestFit="1" customWidth="1"/>
    <col min="3" max="4" width="12.140625" customWidth="1"/>
    <col min="5" max="8" width="14.28515625" customWidth="1"/>
    <col min="10" max="10" width="9.140625" style="9"/>
  </cols>
  <sheetData>
    <row r="1" spans="1:8" ht="18.75">
      <c r="A1" s="14" t="s">
        <v>18</v>
      </c>
      <c r="B1" s="15"/>
      <c r="C1" s="15"/>
      <c r="D1" s="15"/>
      <c r="E1" s="15"/>
      <c r="F1" s="15"/>
      <c r="G1" s="15"/>
      <c r="H1" s="15"/>
    </row>
    <row r="2" spans="1:8" ht="30">
      <c r="A2" s="4"/>
      <c r="B2" s="3" t="s">
        <v>0</v>
      </c>
      <c r="C2" s="3" t="s">
        <v>1</v>
      </c>
      <c r="D2" s="3" t="s">
        <v>2</v>
      </c>
      <c r="E2" s="3" t="s">
        <v>3</v>
      </c>
      <c r="F2" s="3" t="s">
        <v>4</v>
      </c>
      <c r="G2" s="3" t="s">
        <v>5</v>
      </c>
      <c r="H2" s="3" t="s">
        <v>6</v>
      </c>
    </row>
    <row r="3" spans="1:8" ht="330">
      <c r="A3" s="4">
        <v>1</v>
      </c>
      <c r="B3" s="6" t="s">
        <v>34</v>
      </c>
      <c r="C3" s="1" t="s">
        <v>39</v>
      </c>
      <c r="D3" s="1">
        <v>10</v>
      </c>
      <c r="E3" s="2"/>
      <c r="F3" s="2"/>
      <c r="G3" s="2"/>
      <c r="H3" s="2"/>
    </row>
    <row r="4" spans="1:8">
      <c r="A4" s="4"/>
      <c r="B4" s="5" t="s">
        <v>13</v>
      </c>
      <c r="C4" s="2"/>
      <c r="D4" s="2"/>
      <c r="E4" s="2"/>
      <c r="F4" s="2">
        <f>SUM(F3:F3)</f>
        <v>0</v>
      </c>
      <c r="G4" s="2">
        <f>F4*0.21</f>
        <v>0</v>
      </c>
      <c r="H4" s="2">
        <f>F4+G4</f>
        <v>0</v>
      </c>
    </row>
    <row r="8" spans="1:8" ht="18.75">
      <c r="A8" s="14"/>
      <c r="B8" s="15"/>
      <c r="C8" s="15"/>
      <c r="D8" s="15"/>
      <c r="E8" s="15"/>
      <c r="F8" s="15"/>
      <c r="G8" s="15"/>
      <c r="H8" s="15"/>
    </row>
    <row r="9" spans="1:8">
      <c r="A9" s="4"/>
      <c r="B9" s="3"/>
      <c r="C9" s="3"/>
      <c r="D9" s="3"/>
      <c r="E9" s="3"/>
      <c r="F9" s="3"/>
      <c r="G9" s="3"/>
      <c r="H9" s="3"/>
    </row>
    <row r="10" spans="1:8">
      <c r="A10" s="4"/>
      <c r="B10" s="2"/>
      <c r="C10" s="1"/>
      <c r="D10" s="1"/>
      <c r="E10" s="2"/>
      <c r="F10" s="2"/>
      <c r="G10" s="2"/>
      <c r="H10" s="2"/>
    </row>
    <row r="11" spans="1:8">
      <c r="A11" s="4"/>
      <c r="B11" s="2"/>
      <c r="C11" s="1"/>
      <c r="D11" s="1"/>
      <c r="E11" s="2"/>
      <c r="F11" s="2"/>
      <c r="G11" s="2"/>
      <c r="H11" s="2"/>
    </row>
    <row r="12" spans="1:8">
      <c r="A12" s="4"/>
      <c r="B12" s="2"/>
      <c r="C12" s="1"/>
      <c r="D12" s="1"/>
      <c r="E12" s="2"/>
      <c r="F12" s="2"/>
      <c r="G12" s="2"/>
      <c r="H12" s="2"/>
    </row>
    <row r="13" spans="1:8">
      <c r="A13" s="4"/>
      <c r="B13" s="2"/>
      <c r="C13" s="1"/>
      <c r="D13" s="1"/>
      <c r="E13" s="2"/>
      <c r="F13" s="2"/>
      <c r="G13" s="2"/>
      <c r="H13" s="2"/>
    </row>
    <row r="14" spans="1:8">
      <c r="A14" s="4"/>
      <c r="B14" s="2"/>
      <c r="C14" s="1"/>
      <c r="D14" s="1"/>
      <c r="E14" s="2"/>
      <c r="F14" s="2"/>
      <c r="G14" s="2"/>
      <c r="H14" s="2"/>
    </row>
    <row r="15" spans="1:8">
      <c r="A15" s="4"/>
      <c r="B15" s="2"/>
      <c r="C15" s="1"/>
      <c r="D15" s="1"/>
      <c r="E15" s="2"/>
      <c r="F15" s="2"/>
      <c r="G15" s="2"/>
      <c r="H15" s="2"/>
    </row>
    <row r="16" spans="1:8">
      <c r="A16" s="4"/>
      <c r="B16" s="2"/>
      <c r="C16" s="1"/>
      <c r="D16" s="1"/>
      <c r="E16" s="2"/>
      <c r="F16" s="2"/>
      <c r="G16" s="2"/>
      <c r="H16" s="2"/>
    </row>
    <row r="17" spans="1:8">
      <c r="A17" s="4"/>
      <c r="B17" s="5"/>
      <c r="C17" s="2"/>
      <c r="D17" s="2"/>
      <c r="E17" s="2"/>
      <c r="F17" s="2"/>
      <c r="G17" s="2"/>
      <c r="H17" s="2"/>
    </row>
  </sheetData>
  <mergeCells count="2">
    <mergeCell ref="A1:H1"/>
    <mergeCell ref="A8:H8"/>
  </mergeCells>
  <pageMargins left="0.70866141732283472" right="0.70866141732283472" top="0.78740157480314965" bottom="0.78740157480314965" header="0.31496062992125984" footer="0.31496062992125984"/>
  <pageSetup paperSize="9" scale="97"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J10"/>
  <sheetViews>
    <sheetView workbookViewId="0">
      <selection activeCell="E3" sqref="E3:J9"/>
    </sheetView>
  </sheetViews>
  <sheetFormatPr defaultRowHeight="15"/>
  <cols>
    <col min="2" max="2" width="44.140625" bestFit="1" customWidth="1"/>
    <col min="3" max="4" width="12.140625" customWidth="1"/>
    <col min="5" max="8" width="14.28515625" customWidth="1"/>
    <col min="10" max="10" width="9.140625" style="9"/>
  </cols>
  <sheetData>
    <row r="1" spans="1:8" ht="18.75">
      <c r="A1" s="14" t="s">
        <v>37</v>
      </c>
      <c r="B1" s="15"/>
      <c r="C1" s="15"/>
      <c r="D1" s="15"/>
      <c r="E1" s="15"/>
      <c r="F1" s="15"/>
      <c r="G1" s="15"/>
      <c r="H1" s="15"/>
    </row>
    <row r="2" spans="1:8" ht="30">
      <c r="A2" s="4"/>
      <c r="B2" s="3" t="s">
        <v>0</v>
      </c>
      <c r="C2" s="3" t="s">
        <v>1</v>
      </c>
      <c r="D2" s="3" t="s">
        <v>2</v>
      </c>
      <c r="E2" s="3" t="s">
        <v>3</v>
      </c>
      <c r="F2" s="3" t="s">
        <v>4</v>
      </c>
      <c r="G2" s="3" t="s">
        <v>5</v>
      </c>
      <c r="H2" s="3" t="s">
        <v>6</v>
      </c>
    </row>
    <row r="3" spans="1:8" ht="120">
      <c r="A3" s="4">
        <v>1</v>
      </c>
      <c r="B3" s="6" t="s">
        <v>38</v>
      </c>
      <c r="C3" s="1" t="s">
        <v>20</v>
      </c>
      <c r="D3" s="1">
        <v>1</v>
      </c>
      <c r="E3" s="2"/>
      <c r="F3" s="2"/>
      <c r="G3" s="2"/>
      <c r="H3" s="2"/>
    </row>
    <row r="4" spans="1:8" ht="105">
      <c r="A4" s="4">
        <v>2</v>
      </c>
      <c r="B4" s="6" t="s">
        <v>27</v>
      </c>
      <c r="C4" s="1" t="s">
        <v>20</v>
      </c>
      <c r="D4" s="1">
        <v>1</v>
      </c>
      <c r="E4" s="2"/>
      <c r="F4" s="2"/>
      <c r="G4" s="2"/>
      <c r="H4" s="2"/>
    </row>
    <row r="5" spans="1:8" ht="135">
      <c r="A5" s="4">
        <v>3</v>
      </c>
      <c r="B5" s="6" t="s">
        <v>41</v>
      </c>
      <c r="C5" s="1" t="s">
        <v>20</v>
      </c>
      <c r="D5" s="1">
        <v>1</v>
      </c>
      <c r="E5" s="2"/>
      <c r="F5" s="2"/>
      <c r="G5" s="2"/>
      <c r="H5" s="2"/>
    </row>
    <row r="6" spans="1:8" ht="90">
      <c r="A6" s="4">
        <v>4</v>
      </c>
      <c r="B6" s="6" t="s">
        <v>42</v>
      </c>
      <c r="C6" s="1" t="s">
        <v>20</v>
      </c>
      <c r="D6" s="1">
        <v>1</v>
      </c>
      <c r="E6" s="2"/>
      <c r="F6" s="2"/>
      <c r="G6" s="2"/>
      <c r="H6" s="2"/>
    </row>
    <row r="7" spans="1:8" ht="75">
      <c r="A7" s="4">
        <v>5</v>
      </c>
      <c r="B7" s="6" t="s">
        <v>43</v>
      </c>
      <c r="C7" s="1" t="s">
        <v>20</v>
      </c>
      <c r="D7" s="1">
        <v>1</v>
      </c>
      <c r="E7" s="2"/>
      <c r="F7" s="2"/>
      <c r="G7" s="2"/>
      <c r="H7" s="2"/>
    </row>
    <row r="8" spans="1:8" ht="135">
      <c r="A8" s="4">
        <v>6</v>
      </c>
      <c r="B8" s="6" t="s">
        <v>28</v>
      </c>
      <c r="C8" s="1" t="s">
        <v>20</v>
      </c>
      <c r="D8" s="1">
        <v>1</v>
      </c>
      <c r="E8" s="2"/>
      <c r="F8" s="2"/>
      <c r="G8" s="2"/>
      <c r="H8" s="2"/>
    </row>
    <row r="9" spans="1:8" ht="90">
      <c r="A9" s="4">
        <v>7</v>
      </c>
      <c r="B9" s="8" t="s">
        <v>44</v>
      </c>
      <c r="C9" s="1" t="s">
        <v>20</v>
      </c>
      <c r="D9" s="1">
        <v>1</v>
      </c>
      <c r="E9" s="2"/>
      <c r="F9" s="2"/>
      <c r="G9" s="2"/>
      <c r="H9" s="2"/>
    </row>
    <row r="10" spans="1:8">
      <c r="A10" s="4"/>
      <c r="B10" s="5" t="s">
        <v>13</v>
      </c>
      <c r="C10" s="2"/>
      <c r="D10" s="2"/>
      <c r="E10" s="2"/>
      <c r="F10" s="2">
        <f>SUM(F4:F9)</f>
        <v>0</v>
      </c>
      <c r="G10" s="2">
        <f>F10*0.21</f>
        <v>0</v>
      </c>
      <c r="H10" s="2">
        <f>F10+G10</f>
        <v>0</v>
      </c>
    </row>
  </sheetData>
  <mergeCells count="1">
    <mergeCell ref="A1:H1"/>
  </mergeCells>
  <pageMargins left="0.70866141732283472" right="0.70866141732283472" top="0.78740157480314965" bottom="0.78740157480314965" header="0.31496062992125984" footer="0.31496062992125984"/>
  <pageSetup paperSize="9" scale="97" fitToHeight="4"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H4"/>
  <sheetViews>
    <sheetView workbookViewId="0">
      <selection activeCell="E3" sqref="E3:H3"/>
    </sheetView>
  </sheetViews>
  <sheetFormatPr defaultRowHeight="15"/>
  <cols>
    <col min="2" max="2" width="44.140625" bestFit="1" customWidth="1"/>
    <col min="3" max="4" width="12.140625" customWidth="1"/>
    <col min="5" max="8" width="14.28515625" customWidth="1"/>
  </cols>
  <sheetData>
    <row r="1" spans="1:8" ht="18.75">
      <c r="A1" s="14" t="s">
        <v>29</v>
      </c>
      <c r="B1" s="15"/>
      <c r="C1" s="15"/>
      <c r="D1" s="15"/>
      <c r="E1" s="15"/>
      <c r="F1" s="15"/>
      <c r="G1" s="15"/>
      <c r="H1" s="15"/>
    </row>
    <row r="2" spans="1:8" ht="30">
      <c r="A2" s="4"/>
      <c r="B2" s="3" t="s">
        <v>0</v>
      </c>
      <c r="C2" s="3" t="s">
        <v>1</v>
      </c>
      <c r="D2" s="3" t="s">
        <v>2</v>
      </c>
      <c r="E2" s="3" t="s">
        <v>3</v>
      </c>
      <c r="F2" s="3" t="s">
        <v>4</v>
      </c>
      <c r="G2" s="3" t="s">
        <v>5</v>
      </c>
      <c r="H2" s="3" t="s">
        <v>6</v>
      </c>
    </row>
    <row r="3" spans="1:8" ht="75">
      <c r="A3" s="4">
        <v>1</v>
      </c>
      <c r="B3" s="6" t="s">
        <v>40</v>
      </c>
      <c r="C3" s="1" t="s">
        <v>8</v>
      </c>
      <c r="D3" s="1">
        <v>7</v>
      </c>
      <c r="E3" s="2"/>
      <c r="F3" s="2"/>
      <c r="G3" s="2"/>
      <c r="H3" s="2"/>
    </row>
    <row r="4" spans="1:8">
      <c r="A4" s="4"/>
      <c r="B4" s="5" t="s">
        <v>13</v>
      </c>
      <c r="C4" s="2"/>
      <c r="D4" s="2"/>
      <c r="E4" s="2"/>
      <c r="F4" s="2">
        <f>SUM(F3:F3)</f>
        <v>0</v>
      </c>
      <c r="G4" s="2">
        <f t="shared" ref="G4" si="0">F4*0.21</f>
        <v>0</v>
      </c>
      <c r="H4" s="2">
        <f t="shared" ref="H4" si="1">F4+G4</f>
        <v>0</v>
      </c>
    </row>
  </sheetData>
  <mergeCells count="1">
    <mergeCell ref="A1:H1"/>
  </mergeCells>
  <pageMargins left="0.70866141732283472" right="0.70866141732283472" top="0.78740157480314965" bottom="0.78740157480314965" header="0.31496062992125984" footer="0.31496062992125984"/>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Celkový rozpočet</vt:lpstr>
      <vt:lpstr>Položka č 1</vt:lpstr>
      <vt:lpstr>Položka č 2</vt:lpstr>
      <vt:lpstr>Položka č 3</vt:lpstr>
      <vt:lpstr>Položka č 4</vt:lpstr>
      <vt:lpstr>Položka č 5</vt:lpstr>
      <vt:lpstr>Položka č 6</vt:lpstr>
      <vt:lpstr>'Celkový rozpočet'!Oblast_tisku</vt:lpstr>
      <vt:lpstr>'Položka č 1'!Oblast_tisku</vt:lpstr>
      <vt:lpstr>'Položka č 2'!Oblast_tisku</vt:lpstr>
      <vt:lpstr>'Položka č 3'!Oblast_tisku</vt:lpstr>
      <vt:lpstr>'Položka č 4'!Oblast_tisku</vt:lpstr>
      <vt:lpstr>'Položka č 5'!Oblast_tisku</vt:lpstr>
      <vt:lpstr>'Položka č 6'!Oblast_tisku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2014-09-05T09:44:19Z</dcterms:modified>
</cp:coreProperties>
</file>