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náhradních dílů Multicar 2019\"/>
    </mc:Choice>
  </mc:AlternateContent>
  <bookViews>
    <workbookView xWindow="0" yWindow="0" windowWidth="18876" windowHeight="7728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List1!$A$1:$I$70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43" i="1" l="1"/>
  <c r="D59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I59" i="1"/>
</calcChain>
</file>

<file path=xl/sharedStrings.xml><?xml version="1.0" encoding="utf-8"?>
<sst xmlns="http://schemas.openxmlformats.org/spreadsheetml/2006/main" count="144" uniqueCount="89">
  <si>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</si>
  <si>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</si>
  <si>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jednotka</t>
  </si>
  <si>
    <t>Cena bez DPH
za jednotku v Kč
dle platn.ceníku</t>
  </si>
  <si>
    <t>Cena bez DPH
za jednotku v Kč
po slevě (jednotkové ceny)</t>
  </si>
  <si>
    <t>Uchazeč musí nacenit všechny  položky!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</si>
  <si>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</si>
  <si>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</si>
  <si>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</si>
  <si>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</si>
  <si>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</si>
  <si>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Název náhradního dílu</t>
  </si>
  <si>
    <t>Katalogové objednací číslo</t>
  </si>
  <si>
    <t>Uchazeč uvede ceny originálních náhradních dílů.</t>
  </si>
  <si>
    <t>ks</t>
  </si>
  <si>
    <t>pol.</t>
  </si>
  <si>
    <t>Předpokládaný
 objem nákupu
za rok</t>
  </si>
  <si>
    <t>Výše slevy 
v  % pro
TSHB</t>
  </si>
  <si>
    <t>03004160005E</t>
  </si>
  <si>
    <t>260428.80</t>
  </si>
  <si>
    <t>261662.00</t>
  </si>
  <si>
    <t>OOOO4160003</t>
  </si>
  <si>
    <t>O202500</t>
  </si>
  <si>
    <t>260151.10</t>
  </si>
  <si>
    <t>239166.00</t>
  </si>
  <si>
    <t>239660.00</t>
  </si>
  <si>
    <t>239661.40</t>
  </si>
  <si>
    <t>O203044</t>
  </si>
  <si>
    <t>O202310</t>
  </si>
  <si>
    <t>O201056</t>
  </si>
  <si>
    <t>O2023081</t>
  </si>
  <si>
    <t>O4001760003E</t>
  </si>
  <si>
    <t>O202309</t>
  </si>
  <si>
    <t>O200559</t>
  </si>
  <si>
    <t>O203022</t>
  </si>
  <si>
    <t>O203026</t>
  </si>
  <si>
    <t>O3004170000A</t>
  </si>
  <si>
    <t>pryž.břit na sněhovou radlici PMS 170 vrtaný</t>
  </si>
  <si>
    <t>napínací kladka</t>
  </si>
  <si>
    <t>rozvodová kladka</t>
  </si>
  <si>
    <t>napínák řemene</t>
  </si>
  <si>
    <t>šroub brzd.třmenu</t>
  </si>
  <si>
    <t>kluzný šroub</t>
  </si>
  <si>
    <t>píst brzd.válečku</t>
  </si>
  <si>
    <t>manžeta kl.šroubu</t>
  </si>
  <si>
    <t>manžeta brzd.válečku</t>
  </si>
  <si>
    <t>kroužek brzd.válečku</t>
  </si>
  <si>
    <t>kul.čep 18/14 pravý</t>
  </si>
  <si>
    <t>kul.čep 18/14 levý</t>
  </si>
  <si>
    <t>kul.čep 18/12 pravý</t>
  </si>
  <si>
    <t>kul.čep 18/12 levý</t>
  </si>
  <si>
    <t>rozvodový řemen</t>
  </si>
  <si>
    <t>brzd. buben</t>
  </si>
  <si>
    <t>brzd. kotouč</t>
  </si>
  <si>
    <t>brzd.destičky sada</t>
  </si>
  <si>
    <t>pal.čerpadlo</t>
  </si>
  <si>
    <t>snímač plyn.pedálu E3</t>
  </si>
  <si>
    <t>snímač plyn.pedálu E4</t>
  </si>
  <si>
    <t>snímač brzd.světel</t>
  </si>
  <si>
    <t>hl.brzd.válec</t>
  </si>
  <si>
    <t>držák stabilizátoru</t>
  </si>
  <si>
    <t>pouzdro stabilizátoru</t>
  </si>
  <si>
    <t>trubka stabilizátoru</t>
  </si>
  <si>
    <t>zaj.matka náboje kola</t>
  </si>
  <si>
    <t>lamela spojky E3</t>
  </si>
  <si>
    <t>lamela spojky E4</t>
  </si>
  <si>
    <t>přítl.talíř spojky E3</t>
  </si>
  <si>
    <t>přítl.talíř spojky E4</t>
  </si>
  <si>
    <t>úchyt nástavby</t>
  </si>
  <si>
    <t>kříž kardanu</t>
  </si>
  <si>
    <t>spojkový váleček</t>
  </si>
  <si>
    <t>spojk.válec pedálový</t>
  </si>
  <si>
    <t>spojk.ložisko E3</t>
  </si>
  <si>
    <t>spojk.ložisko E4</t>
  </si>
  <si>
    <t>stabilizátor</t>
  </si>
  <si>
    <t>sada brzd.pružin</t>
  </si>
  <si>
    <t>lož.svislého čepu</t>
  </si>
  <si>
    <t>svislý čep</t>
  </si>
  <si>
    <t>gufero 85x110x14,5</t>
  </si>
  <si>
    <t>pouzdro list.pružiny</t>
  </si>
  <si>
    <t>list.pružina 9 listů</t>
  </si>
  <si>
    <t>list.pružina 7 listů</t>
  </si>
  <si>
    <t>kloubová hřídel</t>
  </si>
  <si>
    <t>kardan.hřídel</t>
  </si>
  <si>
    <t>starter E4</t>
  </si>
  <si>
    <t>starter E3</t>
  </si>
  <si>
    <t>spojovací tyč</t>
  </si>
  <si>
    <t xml:space="preserve">Soupis a specifikace předpokládaných dodávek náhradních dílů pro vozidla MULTICAR M26 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</si>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</sst>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7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i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66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0" fontId="21" fillId="0" borderId="0" xfId="0" applyFont="1"/>
    <xf numFmtId="0" fontId="0" fillId="0" borderId="0" xfId="0" applyAlignment="1"/>
    <xf numFmtId="0" fontId="24" fillId="0" borderId="0" xfId="0" applyFo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24" borderId="10" xfId="0" applyFont="1" applyFill="1" applyBorder="1" applyAlignment="1">
      <alignment horizontal="left" wrapText="1" indent="1"/>
    </xf>
    <xf numFmtId="0" fontId="26" fillId="24" borderId="10" xfId="0" applyFont="1" applyFill="1" applyBorder="1" applyAlignment="1">
      <alignment horizontal="right" wrapText="1" indent="1"/>
    </xf>
    <xf numFmtId="1" fontId="26" fillId="24" borderId="10" xfId="0" applyNumberFormat="1" applyFont="1" applyFill="1" applyBorder="1" applyAlignment="1">
      <alignment horizontal="left"/>
    </xf>
    <xf numFmtId="1" fontId="26" fillId="24" borderId="10" xfId="0" applyNumberFormat="1" applyFont="1" applyFill="1" applyBorder="1" applyAlignment="1">
      <alignment horizontal="left" wrapText="1"/>
    </xf>
    <xf numFmtId="1" fontId="26" fillId="0" borderId="10" xfId="0" applyNumberFormat="1" applyFont="1" applyFill="1" applyBorder="1" applyAlignment="1">
      <alignment horizontal="left"/>
    </xf>
    <xf numFmtId="0" fontId="26" fillId="0" borderId="10" xfId="0" applyFont="1" applyFill="1" applyBorder="1" applyAlignment="1">
      <alignment horizontal="left" wrapText="1" indent="1"/>
    </xf>
    <xf numFmtId="0" fontId="26" fillId="0" borderId="10" xfId="0" applyFont="1" applyFill="1" applyBorder="1" applyAlignment="1">
      <alignment horizontal="right" wrapText="1" indent="1"/>
    </xf>
    <xf numFmtId="4" fontId="0" fillId="0" borderId="10" xfId="0" applyNumberFormat="1" applyFont="1" applyFill="1" applyBorder="1"/>
    <xf numFmtId="3" fontId="0" fillId="0" borderId="10" xfId="0" applyNumberFormat="1" applyFont="1" applyFill="1" applyBorder="1" applyAlignment="1">
      <alignment horizontal="center"/>
    </xf>
    <xf numFmtId="1" fontId="26" fillId="0" borderId="10" xfId="0" applyNumberFormat="1" applyFont="1" applyFill="1" applyBorder="1" applyAlignment="1">
      <alignment horizontal="left" wrapText="1"/>
    </xf>
    <xf numFmtId="1" fontId="26" fillId="24" borderId="11" xfId="0" applyNumberFormat="1" applyFont="1" applyFill="1" applyBorder="1" applyAlignment="1">
      <alignment horizontal="left" wrapText="1"/>
    </xf>
    <xf numFmtId="0" fontId="26" fillId="24" borderId="11" xfId="0" applyFont="1" applyFill="1" applyBorder="1" applyAlignment="1">
      <alignment horizontal="left" wrapText="1" indent="1"/>
    </xf>
    <xf numFmtId="0" fontId="26" fillId="24" borderId="11" xfId="0" applyFont="1" applyFill="1" applyBorder="1" applyAlignment="1">
      <alignment horizontal="right" wrapText="1" indent="1"/>
    </xf>
    <xf numFmtId="0" fontId="22" fillId="0" borderId="11" xfId="0" applyNumberFormat="1" applyFont="1" applyFill="1" applyBorder="1" applyAlignment="1">
      <alignment horizontal="center" vertical="top"/>
    </xf>
    <xf numFmtId="4" fontId="0" fillId="0" borderId="11" xfId="0" applyNumberFormat="1" applyFont="1" applyBorder="1"/>
    <xf numFmtId="3" fontId="0" fillId="0" borderId="11" xfId="0" applyNumberFormat="1" applyFont="1" applyBorder="1" applyAlignment="1">
      <alignment horizontal="center"/>
    </xf>
    <xf numFmtId="0" fontId="0" fillId="0" borderId="0" xfId="0" applyFont="1" applyBorder="1"/>
    <xf numFmtId="0" fontId="22" fillId="0" borderId="0" xfId="0" applyNumberFormat="1" applyFont="1" applyFill="1" applyBorder="1" applyAlignment="1">
      <alignment horizontal="left" vertical="top" wrapText="1"/>
    </xf>
    <xf numFmtId="0" fontId="17" fillId="19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top"/>
    </xf>
    <xf numFmtId="1" fontId="26" fillId="0" borderId="13" xfId="0" applyNumberFormat="1" applyFont="1" applyFill="1" applyBorder="1" applyAlignment="1">
      <alignment horizontal="left"/>
    </xf>
    <xf numFmtId="0" fontId="26" fillId="0" borderId="13" xfId="0" applyFont="1" applyFill="1" applyBorder="1" applyAlignment="1">
      <alignment horizontal="left" wrapText="1" indent="1"/>
    </xf>
    <xf numFmtId="0" fontId="26" fillId="0" borderId="13" xfId="0" applyFont="1" applyFill="1" applyBorder="1" applyAlignment="1">
      <alignment horizontal="right" wrapText="1" indent="1"/>
    </xf>
    <xf numFmtId="0" fontId="22" fillId="0" borderId="13" xfId="0" applyNumberFormat="1" applyFont="1" applyFill="1" applyBorder="1" applyAlignment="1">
      <alignment horizontal="left" vertical="top" wrapText="1"/>
    </xf>
    <xf numFmtId="164" fontId="0" fillId="0" borderId="13" xfId="0" applyNumberFormat="1" applyFont="1" applyFill="1" applyBorder="1"/>
    <xf numFmtId="1" fontId="26" fillId="24" borderId="13" xfId="0" applyNumberFormat="1" applyFont="1" applyFill="1" applyBorder="1" applyAlignment="1">
      <alignment horizontal="left"/>
    </xf>
    <xf numFmtId="0" fontId="26" fillId="24" borderId="13" xfId="0" applyFont="1" applyFill="1" applyBorder="1" applyAlignment="1">
      <alignment horizontal="left" wrapText="1" indent="1"/>
    </xf>
    <xf numFmtId="0" fontId="26" fillId="24" borderId="13" xfId="0" applyFont="1" applyFill="1" applyBorder="1" applyAlignment="1">
      <alignment horizontal="right" wrapText="1" indent="1"/>
    </xf>
    <xf numFmtId="164" fontId="0" fillId="0" borderId="13" xfId="0" applyNumberFormat="1" applyFont="1" applyBorder="1"/>
    <xf numFmtId="1" fontId="26" fillId="24" borderId="13" xfId="0" applyNumberFormat="1" applyFont="1" applyFill="1" applyBorder="1" applyAlignment="1">
      <alignment horizontal="left" wrapText="1"/>
    </xf>
    <xf numFmtId="4" fontId="0" fillId="0" borderId="13" xfId="0" applyNumberFormat="1" applyFont="1" applyBorder="1"/>
    <xf numFmtId="3" fontId="0" fillId="0" borderId="13" xfId="0" applyNumberFormat="1" applyFont="1" applyBorder="1" applyAlignment="1">
      <alignment horizontal="center"/>
    </xf>
    <xf numFmtId="1" fontId="26" fillId="24" borderId="11" xfId="0" applyNumberFormat="1" applyFont="1" applyFill="1" applyBorder="1" applyAlignment="1">
      <alignment horizontal="left" wrapText="1" indent="1"/>
    </xf>
    <xf numFmtId="0" fontId="17" fillId="0" borderId="14" xfId="0" applyFont="1" applyBorder="1" applyAlignment="1"/>
    <xf numFmtId="0" fontId="17" fillId="0" borderId="15" xfId="0" applyFont="1" applyBorder="1" applyAlignment="1">
      <alignment horizontal="center"/>
    </xf>
    <xf numFmtId="0" fontId="17" fillId="0" borderId="15" xfId="0" applyFont="1" applyBorder="1" applyAlignment="1"/>
    <xf numFmtId="164" fontId="17" fillId="0" borderId="15" xfId="0" applyNumberFormat="1" applyFont="1" applyBorder="1" applyAlignment="1"/>
    <xf numFmtId="0" fontId="26" fillId="24" borderId="12" xfId="0" applyFont="1" applyFill="1" applyBorder="1" applyAlignment="1">
      <alignment horizontal="right" wrapText="1" indent="1"/>
    </xf>
    <xf numFmtId="0" fontId="17" fillId="6" borderId="16" xfId="0" applyFont="1" applyFill="1" applyBorder="1" applyAlignment="1">
      <alignment horizontal="center" vertical="center" wrapText="1"/>
    </xf>
    <xf numFmtId="164" fontId="0" fillId="0" borderId="17" xfId="0" applyNumberFormat="1" applyFont="1" applyFill="1" applyBorder="1"/>
    <xf numFmtId="164" fontId="0" fillId="0" borderId="17" xfId="0" applyNumberFormat="1" applyFont="1" applyBorder="1"/>
    <xf numFmtId="164" fontId="0" fillId="0" borderId="14" xfId="0" applyNumberFormat="1" applyFont="1" applyBorder="1"/>
    <xf numFmtId="164" fontId="0" fillId="0" borderId="18" xfId="0" applyNumberFormat="1" applyFont="1" applyBorder="1"/>
    <xf numFmtId="164" fontId="0" fillId="0" borderId="18" xfId="0" applyNumberFormat="1" applyFont="1" applyFill="1" applyBorder="1"/>
    <xf numFmtId="0" fontId="0" fillId="0" borderId="0" xfId="0" applyFont="1" applyBorder="1" applyAlignment="1">
      <alignment vertical="center"/>
    </xf>
    <xf numFmtId="0" fontId="17" fillId="0" borderId="0" xfId="0" applyFont="1" applyBorder="1"/>
    <xf numFmtId="0" fontId="17" fillId="6" borderId="13" xfId="0" applyFont="1" applyFill="1" applyBorder="1" applyAlignment="1">
      <alignment horizontal="center" vertical="center" wrapText="1"/>
    </xf>
    <xf numFmtId="164" fontId="23" fillId="0" borderId="13" xfId="0" applyNumberFormat="1" applyFont="1" applyBorder="1" applyAlignment="1"/>
    <xf numFmtId="0" fontId="17" fillId="0" borderId="13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showGridLines="0" tabSelected="1" topLeftCell="A34" zoomScaleNormal="100" zoomScaleSheetLayoutView="100" workbookViewId="0">
      <selection activeCell="B59" sqref="B59"/>
    </sheetView>
  </sheetViews>
  <sheetFormatPr defaultColWidth="9.109375" defaultRowHeight="13.2" x14ac:dyDescent="0.25"/>
  <cols>
    <col min="1" max="1" width="5.33203125" style="1" customWidth="1"/>
    <col min="2" max="2" width="15.33203125" style="1" customWidth="1"/>
    <col min="3" max="3" width="49.88671875" style="1" customWidth="1"/>
    <col min="4" max="4" width="8" style="1" customWidth="1"/>
    <col min="5" max="5" width="2.88671875" style="1" customWidth="1"/>
    <col min="6" max="6" width="11.33203125" style="1" customWidth="1"/>
    <col min="7" max="7" width="10.33203125" style="1" customWidth="1"/>
    <col min="8" max="8" width="14.33203125" style="1" customWidth="1"/>
    <col min="9" max="9" width="26.44140625" style="1" customWidth="1"/>
    <col min="10" max="16384" width="9.109375" style="28"/>
  </cols>
  <sheetData>
    <row r="1" spans="1:9" ht="15.6" x14ac:dyDescent="0.3">
      <c r="A1" s="2"/>
      <c r="B1" s="2"/>
      <c r="C1" s="2"/>
      <c r="I1" s="3" t="s">
        <v>0</v>
      </c>
    </row>
    <row r="2" spans="1:9" ht="29.25" customHeight="1" x14ac:dyDescent="0.3">
      <c r="A2" s="62" t="s">
        <v>87</v>
      </c>
      <c r="B2" s="62"/>
      <c r="C2" s="62"/>
      <c r="D2" s="62"/>
      <c r="E2" s="62"/>
      <c r="F2" s="62"/>
      <c r="G2" s="62"/>
      <c r="H2" s="62"/>
      <c r="I2" s="62"/>
    </row>
    <row r="3" spans="1:9" ht="15.6" x14ac:dyDescent="0.3">
      <c r="A3" s="63" t="s">
        <v>1</v>
      </c>
      <c r="B3" s="63"/>
      <c r="C3" s="63"/>
      <c r="D3" s="63"/>
      <c r="E3" s="63"/>
      <c r="F3" s="63"/>
      <c r="G3" s="63"/>
      <c r="H3" s="63"/>
      <c r="I3" s="63"/>
    </row>
    <row r="4" spans="1:9" x14ac:dyDescent="0.25">
      <c r="A4" s="64"/>
      <c r="B4" s="64"/>
      <c r="C4" s="64"/>
      <c r="D4" s="64"/>
      <c r="E4" s="64"/>
    </row>
    <row r="5" spans="1:9" s="57" customFormat="1" ht="92.4" x14ac:dyDescent="0.25">
      <c r="A5" s="30" t="s">
        <v>15</v>
      </c>
      <c r="B5" s="30" t="s">
        <v>12</v>
      </c>
      <c r="C5" s="30" t="s">
        <v>11</v>
      </c>
      <c r="D5" s="30" t="s">
        <v>16</v>
      </c>
      <c r="E5" s="30" t="s">
        <v>2</v>
      </c>
      <c r="F5" s="31" t="s">
        <v>3</v>
      </c>
      <c r="G5" s="31" t="s">
        <v>17</v>
      </c>
      <c r="H5" s="51" t="s">
        <v>4</v>
      </c>
      <c r="I5" s="59" t="s">
        <v>10</v>
      </c>
    </row>
    <row r="6" spans="1:9" s="29" customFormat="1" x14ac:dyDescent="0.25">
      <c r="A6" s="33">
        <v>1</v>
      </c>
      <c r="B6" s="33">
        <v>3001620178</v>
      </c>
      <c r="C6" s="34" t="s">
        <v>38</v>
      </c>
      <c r="D6" s="35">
        <v>2</v>
      </c>
      <c r="E6" s="32" t="s">
        <v>14</v>
      </c>
      <c r="F6" s="36"/>
      <c r="G6" s="36"/>
      <c r="H6" s="52">
        <f t="shared" ref="H6:H17" si="0">ROUND(F6-(F6/100*G6),2)</f>
        <v>0</v>
      </c>
      <c r="I6" s="37">
        <f t="shared" ref="I6:I37" si="1">H6*D6</f>
        <v>0</v>
      </c>
    </row>
    <row r="7" spans="1:9" s="29" customFormat="1" x14ac:dyDescent="0.25">
      <c r="A7" s="33">
        <v>2</v>
      </c>
      <c r="B7" s="38">
        <v>4013386</v>
      </c>
      <c r="C7" s="39" t="s">
        <v>39</v>
      </c>
      <c r="D7" s="40">
        <v>2</v>
      </c>
      <c r="E7" s="32" t="s">
        <v>14</v>
      </c>
      <c r="F7" s="36"/>
      <c r="G7" s="36"/>
      <c r="H7" s="53">
        <f t="shared" si="0"/>
        <v>0</v>
      </c>
      <c r="I7" s="41">
        <f t="shared" si="1"/>
        <v>0</v>
      </c>
    </row>
    <row r="8" spans="1:9" s="29" customFormat="1" x14ac:dyDescent="0.25">
      <c r="A8" s="33">
        <v>3</v>
      </c>
      <c r="B8" s="42">
        <v>3001620102</v>
      </c>
      <c r="C8" s="39" t="s">
        <v>39</v>
      </c>
      <c r="D8" s="40">
        <v>2</v>
      </c>
      <c r="E8" s="32" t="s">
        <v>14</v>
      </c>
      <c r="F8" s="36"/>
      <c r="G8" s="36"/>
      <c r="H8" s="53">
        <f t="shared" si="0"/>
        <v>0</v>
      </c>
      <c r="I8" s="41">
        <f t="shared" si="1"/>
        <v>0</v>
      </c>
    </row>
    <row r="9" spans="1:9" s="29" customFormat="1" x14ac:dyDescent="0.25">
      <c r="A9" s="33">
        <v>4</v>
      </c>
      <c r="B9" s="42">
        <v>4012161</v>
      </c>
      <c r="C9" s="39" t="s">
        <v>40</v>
      </c>
      <c r="D9" s="40">
        <v>2</v>
      </c>
      <c r="E9" s="32" t="s">
        <v>14</v>
      </c>
      <c r="F9" s="36"/>
      <c r="G9" s="36"/>
      <c r="H9" s="53">
        <f t="shared" si="0"/>
        <v>0</v>
      </c>
      <c r="I9" s="41">
        <f t="shared" si="1"/>
        <v>0</v>
      </c>
    </row>
    <row r="10" spans="1:9" x14ac:dyDescent="0.25">
      <c r="A10" s="33">
        <v>5</v>
      </c>
      <c r="B10" s="42">
        <v>4013105</v>
      </c>
      <c r="C10" s="39" t="s">
        <v>41</v>
      </c>
      <c r="D10" s="40">
        <v>4</v>
      </c>
      <c r="E10" s="32" t="s">
        <v>14</v>
      </c>
      <c r="F10" s="43"/>
      <c r="G10" s="44"/>
      <c r="H10" s="53">
        <f t="shared" si="0"/>
        <v>0</v>
      </c>
      <c r="I10" s="41">
        <f t="shared" si="1"/>
        <v>0</v>
      </c>
    </row>
    <row r="11" spans="1:9" x14ac:dyDescent="0.25">
      <c r="A11" s="33">
        <v>6</v>
      </c>
      <c r="B11" s="38">
        <v>4010935</v>
      </c>
      <c r="C11" s="39" t="s">
        <v>42</v>
      </c>
      <c r="D11" s="40">
        <v>12</v>
      </c>
      <c r="E11" s="32" t="s">
        <v>14</v>
      </c>
      <c r="F11" s="43"/>
      <c r="G11" s="44"/>
      <c r="H11" s="53">
        <f t="shared" si="0"/>
        <v>0</v>
      </c>
      <c r="I11" s="41">
        <f t="shared" si="1"/>
        <v>0</v>
      </c>
    </row>
    <row r="12" spans="1:9" x14ac:dyDescent="0.25">
      <c r="A12" s="33">
        <v>7</v>
      </c>
      <c r="B12" s="42">
        <v>4010940</v>
      </c>
      <c r="C12" s="39" t="s">
        <v>43</v>
      </c>
      <c r="D12" s="40">
        <v>4</v>
      </c>
      <c r="E12" s="32" t="s">
        <v>14</v>
      </c>
      <c r="F12" s="43"/>
      <c r="G12" s="44"/>
      <c r="H12" s="53">
        <f t="shared" si="0"/>
        <v>0</v>
      </c>
      <c r="I12" s="41">
        <f t="shared" si="1"/>
        <v>0</v>
      </c>
    </row>
    <row r="13" spans="1:9" x14ac:dyDescent="0.25">
      <c r="A13" s="33">
        <v>8</v>
      </c>
      <c r="B13" s="42">
        <v>4010924</v>
      </c>
      <c r="C13" s="39" t="s">
        <v>44</v>
      </c>
      <c r="D13" s="40">
        <v>12</v>
      </c>
      <c r="E13" s="32" t="s">
        <v>14</v>
      </c>
      <c r="F13" s="43"/>
      <c r="G13" s="44"/>
      <c r="H13" s="53">
        <f t="shared" si="0"/>
        <v>0</v>
      </c>
      <c r="I13" s="41">
        <f t="shared" si="1"/>
        <v>0</v>
      </c>
    </row>
    <row r="14" spans="1:9" x14ac:dyDescent="0.25">
      <c r="A14" s="33">
        <v>9</v>
      </c>
      <c r="B14" s="42">
        <v>4010941</v>
      </c>
      <c r="C14" s="39" t="s">
        <v>45</v>
      </c>
      <c r="D14" s="40">
        <v>12</v>
      </c>
      <c r="E14" s="32" t="s">
        <v>14</v>
      </c>
      <c r="F14" s="43"/>
      <c r="G14" s="44"/>
      <c r="H14" s="53">
        <f t="shared" si="0"/>
        <v>0</v>
      </c>
      <c r="I14" s="41">
        <f t="shared" si="1"/>
        <v>0</v>
      </c>
    </row>
    <row r="15" spans="1:9" x14ac:dyDescent="0.25">
      <c r="A15" s="33">
        <v>10</v>
      </c>
      <c r="B15" s="42">
        <v>4010939</v>
      </c>
      <c r="C15" s="39" t="s">
        <v>46</v>
      </c>
      <c r="D15" s="40">
        <v>8</v>
      </c>
      <c r="E15" s="32" t="s">
        <v>14</v>
      </c>
      <c r="F15" s="43"/>
      <c r="G15" s="44"/>
      <c r="H15" s="53">
        <f t="shared" si="0"/>
        <v>0</v>
      </c>
      <c r="I15" s="41">
        <f t="shared" si="1"/>
        <v>0</v>
      </c>
    </row>
    <row r="16" spans="1:9" x14ac:dyDescent="0.25">
      <c r="A16" s="33">
        <v>11</v>
      </c>
      <c r="B16" s="22">
        <v>4013266</v>
      </c>
      <c r="C16" s="23" t="s">
        <v>47</v>
      </c>
      <c r="D16" s="24">
        <v>4</v>
      </c>
      <c r="E16" s="25" t="s">
        <v>14</v>
      </c>
      <c r="F16" s="26"/>
      <c r="G16" s="27"/>
      <c r="H16" s="54">
        <f t="shared" si="0"/>
        <v>0</v>
      </c>
      <c r="I16" s="41">
        <f t="shared" si="1"/>
        <v>0</v>
      </c>
    </row>
    <row r="17" spans="1:9" x14ac:dyDescent="0.25">
      <c r="A17" s="33">
        <v>12</v>
      </c>
      <c r="B17" s="15">
        <v>4013265</v>
      </c>
      <c r="C17" s="12" t="s">
        <v>48</v>
      </c>
      <c r="D17" s="13">
        <v>4</v>
      </c>
      <c r="E17" s="4" t="s">
        <v>14</v>
      </c>
      <c r="F17" s="5"/>
      <c r="G17" s="6"/>
      <c r="H17" s="55">
        <f t="shared" si="0"/>
        <v>0</v>
      </c>
      <c r="I17" s="41">
        <f t="shared" si="1"/>
        <v>0</v>
      </c>
    </row>
    <row r="18" spans="1:9" s="11" customFormat="1" x14ac:dyDescent="0.25">
      <c r="A18" s="33">
        <v>13</v>
      </c>
      <c r="B18" s="21">
        <v>4013246</v>
      </c>
      <c r="C18" s="17" t="s">
        <v>49</v>
      </c>
      <c r="D18" s="18">
        <v>4</v>
      </c>
      <c r="E18" s="4" t="s">
        <v>14</v>
      </c>
      <c r="F18" s="19"/>
      <c r="G18" s="20"/>
      <c r="H18" s="56">
        <f t="shared" ref="H18:H56" si="2">ROUND(F18-(F18/100*G18),2)</f>
        <v>0</v>
      </c>
      <c r="I18" s="37">
        <f t="shared" si="1"/>
        <v>0</v>
      </c>
    </row>
    <row r="19" spans="1:9" s="11" customFormat="1" x14ac:dyDescent="0.25">
      <c r="A19" s="33">
        <v>14</v>
      </c>
      <c r="B19" s="16">
        <v>4013245</v>
      </c>
      <c r="C19" s="17" t="s">
        <v>50</v>
      </c>
      <c r="D19" s="18">
        <v>4</v>
      </c>
      <c r="E19" s="4" t="s">
        <v>14</v>
      </c>
      <c r="F19" s="19"/>
      <c r="G19" s="20"/>
      <c r="H19" s="56">
        <f t="shared" si="2"/>
        <v>0</v>
      </c>
      <c r="I19" s="37">
        <f t="shared" si="1"/>
        <v>0</v>
      </c>
    </row>
    <row r="20" spans="1:9" s="11" customFormat="1" x14ac:dyDescent="0.25">
      <c r="A20" s="33">
        <v>15</v>
      </c>
      <c r="B20" s="16">
        <v>3001620103</v>
      </c>
      <c r="C20" s="17" t="s">
        <v>51</v>
      </c>
      <c r="D20" s="18">
        <v>2</v>
      </c>
      <c r="E20" s="4" t="s">
        <v>14</v>
      </c>
      <c r="F20" s="19"/>
      <c r="G20" s="20"/>
      <c r="H20" s="56">
        <f t="shared" si="2"/>
        <v>0</v>
      </c>
      <c r="I20" s="37">
        <f t="shared" si="1"/>
        <v>0</v>
      </c>
    </row>
    <row r="21" spans="1:9" x14ac:dyDescent="0.25">
      <c r="A21" s="33">
        <v>16</v>
      </c>
      <c r="B21" s="15">
        <v>4013175</v>
      </c>
      <c r="C21" s="12" t="s">
        <v>52</v>
      </c>
      <c r="D21" s="13">
        <v>4</v>
      </c>
      <c r="E21" s="4" t="s">
        <v>14</v>
      </c>
      <c r="F21" s="5"/>
      <c r="G21" s="6"/>
      <c r="H21" s="55">
        <f t="shared" si="2"/>
        <v>0</v>
      </c>
      <c r="I21" s="41">
        <f t="shared" si="1"/>
        <v>0</v>
      </c>
    </row>
    <row r="22" spans="1:9" x14ac:dyDescent="0.25">
      <c r="A22" s="33">
        <v>17</v>
      </c>
      <c r="B22" s="15">
        <v>4013104</v>
      </c>
      <c r="C22" s="12" t="s">
        <v>53</v>
      </c>
      <c r="D22" s="13">
        <v>4</v>
      </c>
      <c r="E22" s="4" t="s">
        <v>14</v>
      </c>
      <c r="F22" s="5"/>
      <c r="G22" s="6"/>
      <c r="H22" s="55">
        <f t="shared" si="2"/>
        <v>0</v>
      </c>
      <c r="I22" s="41">
        <f t="shared" si="1"/>
        <v>0</v>
      </c>
    </row>
    <row r="23" spans="1:9" x14ac:dyDescent="0.25">
      <c r="A23" s="33">
        <v>18</v>
      </c>
      <c r="B23" s="15">
        <v>4013037</v>
      </c>
      <c r="C23" s="12" t="s">
        <v>54</v>
      </c>
      <c r="D23" s="13">
        <v>4</v>
      </c>
      <c r="E23" s="4" t="s">
        <v>14</v>
      </c>
      <c r="F23" s="5"/>
      <c r="G23" s="6"/>
      <c r="H23" s="55">
        <f t="shared" si="2"/>
        <v>0</v>
      </c>
      <c r="I23" s="41">
        <f t="shared" si="1"/>
        <v>0</v>
      </c>
    </row>
    <row r="24" spans="1:9" x14ac:dyDescent="0.25">
      <c r="A24" s="33">
        <v>19</v>
      </c>
      <c r="B24" s="15" t="s">
        <v>18</v>
      </c>
      <c r="C24" s="12" t="s">
        <v>55</v>
      </c>
      <c r="D24" s="13">
        <v>2</v>
      </c>
      <c r="E24" s="4" t="s">
        <v>14</v>
      </c>
      <c r="F24" s="5"/>
      <c r="G24" s="6"/>
      <c r="H24" s="55">
        <f t="shared" si="2"/>
        <v>0</v>
      </c>
      <c r="I24" s="41">
        <f t="shared" si="1"/>
        <v>0</v>
      </c>
    </row>
    <row r="25" spans="1:9" s="11" customFormat="1" x14ac:dyDescent="0.25">
      <c r="A25" s="33">
        <v>20</v>
      </c>
      <c r="B25" s="21" t="s">
        <v>19</v>
      </c>
      <c r="C25" s="17" t="s">
        <v>56</v>
      </c>
      <c r="D25" s="18">
        <v>2</v>
      </c>
      <c r="E25" s="4" t="s">
        <v>14</v>
      </c>
      <c r="F25" s="19"/>
      <c r="G25" s="20"/>
      <c r="H25" s="56">
        <f t="shared" si="2"/>
        <v>0</v>
      </c>
      <c r="I25" s="37">
        <f t="shared" si="1"/>
        <v>0</v>
      </c>
    </row>
    <row r="26" spans="1:9" x14ac:dyDescent="0.25">
      <c r="A26" s="33">
        <v>21</v>
      </c>
      <c r="B26" s="15" t="s">
        <v>20</v>
      </c>
      <c r="C26" s="12" t="s">
        <v>57</v>
      </c>
      <c r="D26" s="13">
        <v>2</v>
      </c>
      <c r="E26" s="4" t="s">
        <v>14</v>
      </c>
      <c r="F26" s="5"/>
      <c r="G26" s="6"/>
      <c r="H26" s="55">
        <f t="shared" si="2"/>
        <v>0</v>
      </c>
      <c r="I26" s="41">
        <f t="shared" si="1"/>
        <v>0</v>
      </c>
    </row>
    <row r="27" spans="1:9" s="11" customFormat="1" x14ac:dyDescent="0.25">
      <c r="A27" s="33">
        <v>22</v>
      </c>
      <c r="B27" s="21" t="s">
        <v>21</v>
      </c>
      <c r="C27" s="17" t="s">
        <v>58</v>
      </c>
      <c r="D27" s="18">
        <v>2</v>
      </c>
      <c r="E27" s="4" t="s">
        <v>14</v>
      </c>
      <c r="F27" s="19"/>
      <c r="G27" s="20"/>
      <c r="H27" s="56">
        <f t="shared" si="2"/>
        <v>0</v>
      </c>
      <c r="I27" s="37">
        <f t="shared" si="1"/>
        <v>0</v>
      </c>
    </row>
    <row r="28" spans="1:9" s="11" customFormat="1" x14ac:dyDescent="0.25">
      <c r="A28" s="33">
        <v>23</v>
      </c>
      <c r="B28" s="21" t="s">
        <v>22</v>
      </c>
      <c r="C28" s="17" t="s">
        <v>59</v>
      </c>
      <c r="D28" s="18">
        <v>3</v>
      </c>
      <c r="E28" s="4" t="s">
        <v>14</v>
      </c>
      <c r="F28" s="19"/>
      <c r="G28" s="20"/>
      <c r="H28" s="56">
        <f t="shared" si="2"/>
        <v>0</v>
      </c>
      <c r="I28" s="37">
        <f t="shared" si="1"/>
        <v>0</v>
      </c>
    </row>
    <row r="29" spans="1:9" x14ac:dyDescent="0.25">
      <c r="A29" s="33">
        <v>24</v>
      </c>
      <c r="B29" s="15" t="s">
        <v>23</v>
      </c>
      <c r="C29" s="12" t="s">
        <v>60</v>
      </c>
      <c r="D29" s="13">
        <v>8</v>
      </c>
      <c r="E29" s="4" t="s">
        <v>14</v>
      </c>
      <c r="F29" s="5"/>
      <c r="G29" s="6"/>
      <c r="H29" s="55">
        <f t="shared" si="2"/>
        <v>0</v>
      </c>
      <c r="I29" s="41">
        <f t="shared" si="1"/>
        <v>0</v>
      </c>
    </row>
    <row r="30" spans="1:9" x14ac:dyDescent="0.25">
      <c r="A30" s="33">
        <v>25</v>
      </c>
      <c r="B30" s="15" t="s">
        <v>24</v>
      </c>
      <c r="C30" s="12" t="s">
        <v>61</v>
      </c>
      <c r="D30" s="13">
        <v>10</v>
      </c>
      <c r="E30" s="4" t="s">
        <v>14</v>
      </c>
      <c r="F30" s="5"/>
      <c r="G30" s="6"/>
      <c r="H30" s="55">
        <f t="shared" si="2"/>
        <v>0</v>
      </c>
      <c r="I30" s="41">
        <f t="shared" si="1"/>
        <v>0</v>
      </c>
    </row>
    <row r="31" spans="1:9" x14ac:dyDescent="0.25">
      <c r="A31" s="33">
        <v>26</v>
      </c>
      <c r="B31" s="15" t="s">
        <v>25</v>
      </c>
      <c r="C31" s="12" t="s">
        <v>61</v>
      </c>
      <c r="D31" s="13">
        <v>10</v>
      </c>
      <c r="E31" s="4" t="s">
        <v>14</v>
      </c>
      <c r="F31" s="5"/>
      <c r="G31" s="6"/>
      <c r="H31" s="55">
        <f t="shared" si="2"/>
        <v>0</v>
      </c>
      <c r="I31" s="41">
        <f t="shared" si="1"/>
        <v>0</v>
      </c>
    </row>
    <row r="32" spans="1:9" x14ac:dyDescent="0.25">
      <c r="A32" s="33">
        <v>27</v>
      </c>
      <c r="B32" s="15" t="s">
        <v>26</v>
      </c>
      <c r="C32" s="12" t="s">
        <v>62</v>
      </c>
      <c r="D32" s="13">
        <v>10</v>
      </c>
      <c r="E32" s="4" t="s">
        <v>14</v>
      </c>
      <c r="F32" s="5"/>
      <c r="G32" s="6"/>
      <c r="H32" s="55">
        <f t="shared" si="2"/>
        <v>0</v>
      </c>
      <c r="I32" s="41">
        <f t="shared" si="1"/>
        <v>0</v>
      </c>
    </row>
    <row r="33" spans="1:9" x14ac:dyDescent="0.25">
      <c r="A33" s="33">
        <v>28</v>
      </c>
      <c r="B33" s="15">
        <v>4013102</v>
      </c>
      <c r="C33" s="12" t="s">
        <v>63</v>
      </c>
      <c r="D33" s="13">
        <v>2</v>
      </c>
      <c r="E33" s="4" t="s">
        <v>14</v>
      </c>
      <c r="F33" s="5"/>
      <c r="G33" s="6"/>
      <c r="H33" s="55">
        <f t="shared" si="2"/>
        <v>0</v>
      </c>
      <c r="I33" s="41">
        <f t="shared" si="1"/>
        <v>0</v>
      </c>
    </row>
    <row r="34" spans="1:9" s="11" customFormat="1" x14ac:dyDescent="0.25">
      <c r="A34" s="33">
        <v>29</v>
      </c>
      <c r="B34" s="21">
        <v>201055</v>
      </c>
      <c r="C34" s="17" t="s">
        <v>64</v>
      </c>
      <c r="D34" s="18">
        <v>2</v>
      </c>
      <c r="E34" s="4" t="s">
        <v>14</v>
      </c>
      <c r="F34" s="19"/>
      <c r="G34" s="20"/>
      <c r="H34" s="56">
        <f t="shared" si="2"/>
        <v>0</v>
      </c>
      <c r="I34" s="37">
        <f t="shared" si="1"/>
        <v>0</v>
      </c>
    </row>
    <row r="35" spans="1:9" x14ac:dyDescent="0.25">
      <c r="A35" s="33">
        <v>30</v>
      </c>
      <c r="B35" s="15">
        <v>1640003</v>
      </c>
      <c r="C35" s="12" t="s">
        <v>65</v>
      </c>
      <c r="D35" s="13">
        <v>2</v>
      </c>
      <c r="E35" s="4" t="s">
        <v>14</v>
      </c>
      <c r="F35" s="5"/>
      <c r="G35" s="6"/>
      <c r="H35" s="55">
        <f t="shared" si="2"/>
        <v>0</v>
      </c>
      <c r="I35" s="41">
        <f t="shared" si="1"/>
        <v>0</v>
      </c>
    </row>
    <row r="36" spans="1:9" x14ac:dyDescent="0.25">
      <c r="A36" s="33">
        <v>31</v>
      </c>
      <c r="B36" s="14">
        <v>201058</v>
      </c>
      <c r="C36" s="12" t="s">
        <v>66</v>
      </c>
      <c r="D36" s="13">
        <v>2</v>
      </c>
      <c r="E36" s="4" t="s">
        <v>14</v>
      </c>
      <c r="F36" s="5"/>
      <c r="G36" s="6"/>
      <c r="H36" s="55">
        <f t="shared" si="2"/>
        <v>0</v>
      </c>
      <c r="I36" s="41">
        <f t="shared" si="1"/>
        <v>0</v>
      </c>
    </row>
    <row r="37" spans="1:9" x14ac:dyDescent="0.25">
      <c r="A37" s="33">
        <v>32</v>
      </c>
      <c r="B37" s="14">
        <v>4001640005</v>
      </c>
      <c r="C37" s="12" t="s">
        <v>67</v>
      </c>
      <c r="D37" s="13">
        <v>2</v>
      </c>
      <c r="E37" s="4" t="s">
        <v>14</v>
      </c>
      <c r="F37" s="5"/>
      <c r="G37" s="6"/>
      <c r="H37" s="55">
        <f t="shared" si="2"/>
        <v>0</v>
      </c>
      <c r="I37" s="41">
        <f t="shared" si="1"/>
        <v>0</v>
      </c>
    </row>
    <row r="38" spans="1:9" x14ac:dyDescent="0.25">
      <c r="A38" s="33">
        <v>33</v>
      </c>
      <c r="B38" s="15" t="s">
        <v>27</v>
      </c>
      <c r="C38" s="12" t="s">
        <v>68</v>
      </c>
      <c r="D38" s="13">
        <v>8</v>
      </c>
      <c r="E38" s="4" t="s">
        <v>14</v>
      </c>
      <c r="F38" s="5"/>
      <c r="G38" s="6"/>
      <c r="H38" s="55">
        <f t="shared" si="2"/>
        <v>0</v>
      </c>
      <c r="I38" s="41">
        <f t="shared" ref="I38:I58" si="3">H38*D38</f>
        <v>0</v>
      </c>
    </row>
    <row r="39" spans="1:9" x14ac:dyDescent="0.25">
      <c r="A39" s="33">
        <v>34</v>
      </c>
      <c r="B39" s="14">
        <v>40135771</v>
      </c>
      <c r="C39" s="12" t="s">
        <v>69</v>
      </c>
      <c r="D39" s="13">
        <v>2</v>
      </c>
      <c r="E39" s="4" t="s">
        <v>14</v>
      </c>
      <c r="F39" s="5"/>
      <c r="G39" s="6"/>
      <c r="H39" s="55">
        <f t="shared" si="2"/>
        <v>0</v>
      </c>
      <c r="I39" s="41">
        <f t="shared" si="3"/>
        <v>0</v>
      </c>
    </row>
    <row r="40" spans="1:9" x14ac:dyDescent="0.25">
      <c r="A40" s="33">
        <v>35</v>
      </c>
      <c r="B40" s="14" t="s">
        <v>28</v>
      </c>
      <c r="C40" s="12" t="s">
        <v>70</v>
      </c>
      <c r="D40" s="13">
        <v>2</v>
      </c>
      <c r="E40" s="4" t="s">
        <v>14</v>
      </c>
      <c r="F40" s="5"/>
      <c r="G40" s="6"/>
      <c r="H40" s="55">
        <f t="shared" si="2"/>
        <v>0</v>
      </c>
      <c r="I40" s="41">
        <f t="shared" si="3"/>
        <v>0</v>
      </c>
    </row>
    <row r="41" spans="1:9" x14ac:dyDescent="0.25">
      <c r="A41" s="33">
        <v>36</v>
      </c>
      <c r="B41" s="14" t="s">
        <v>29</v>
      </c>
      <c r="C41" s="12" t="s">
        <v>71</v>
      </c>
      <c r="D41" s="13">
        <v>2</v>
      </c>
      <c r="E41" s="4" t="s">
        <v>14</v>
      </c>
      <c r="F41" s="5"/>
      <c r="G41" s="6"/>
      <c r="H41" s="55">
        <f t="shared" si="2"/>
        <v>0</v>
      </c>
      <c r="I41" s="41">
        <f t="shared" si="3"/>
        <v>0</v>
      </c>
    </row>
    <row r="42" spans="1:9" x14ac:dyDescent="0.25">
      <c r="A42" s="33">
        <v>37</v>
      </c>
      <c r="B42" s="14" t="s">
        <v>30</v>
      </c>
      <c r="C42" s="12" t="s">
        <v>72</v>
      </c>
      <c r="D42" s="13">
        <v>2</v>
      </c>
      <c r="E42" s="4" t="s">
        <v>14</v>
      </c>
      <c r="F42" s="5"/>
      <c r="G42" s="6"/>
      <c r="H42" s="55">
        <f t="shared" si="2"/>
        <v>0</v>
      </c>
      <c r="I42" s="41">
        <f t="shared" si="3"/>
        <v>0</v>
      </c>
    </row>
    <row r="43" spans="1:9" x14ac:dyDescent="0.25">
      <c r="A43" s="33">
        <v>38</v>
      </c>
      <c r="B43" s="14" t="s">
        <v>31</v>
      </c>
      <c r="C43" s="12" t="s">
        <v>73</v>
      </c>
      <c r="D43" s="13">
        <v>2</v>
      </c>
      <c r="E43" s="4" t="s">
        <v>14</v>
      </c>
      <c r="F43" s="5"/>
      <c r="G43" s="6"/>
      <c r="H43" s="55">
        <f t="shared" si="2"/>
        <v>0</v>
      </c>
      <c r="I43" s="41">
        <f t="shared" si="3"/>
        <v>0</v>
      </c>
    </row>
    <row r="44" spans="1:9" x14ac:dyDescent="0.25">
      <c r="A44" s="33">
        <v>39</v>
      </c>
      <c r="B44" s="14" t="s">
        <v>32</v>
      </c>
      <c r="C44" s="12" t="s">
        <v>74</v>
      </c>
      <c r="D44" s="13">
        <v>2</v>
      </c>
      <c r="E44" s="4" t="s">
        <v>14</v>
      </c>
      <c r="F44" s="5"/>
      <c r="G44" s="6"/>
      <c r="H44" s="55">
        <f t="shared" si="2"/>
        <v>0</v>
      </c>
      <c r="I44" s="41">
        <f t="shared" si="3"/>
        <v>0</v>
      </c>
    </row>
    <row r="45" spans="1:9" x14ac:dyDescent="0.25">
      <c r="A45" s="33">
        <v>40</v>
      </c>
      <c r="B45" s="14">
        <v>4011055</v>
      </c>
      <c r="C45" s="12" t="s">
        <v>75</v>
      </c>
      <c r="D45" s="13">
        <v>2</v>
      </c>
      <c r="E45" s="4" t="s">
        <v>14</v>
      </c>
      <c r="F45" s="5"/>
      <c r="G45" s="6"/>
      <c r="H45" s="55">
        <f t="shared" si="2"/>
        <v>0</v>
      </c>
      <c r="I45" s="41">
        <f t="shared" si="3"/>
        <v>0</v>
      </c>
    </row>
    <row r="46" spans="1:9" x14ac:dyDescent="0.25">
      <c r="A46" s="33">
        <v>41</v>
      </c>
      <c r="B46" s="14">
        <v>4006227</v>
      </c>
      <c r="C46" s="12" t="s">
        <v>76</v>
      </c>
      <c r="D46" s="13">
        <v>2</v>
      </c>
      <c r="E46" s="4" t="s">
        <v>14</v>
      </c>
      <c r="F46" s="5"/>
      <c r="G46" s="6"/>
      <c r="H46" s="55">
        <f t="shared" si="2"/>
        <v>0</v>
      </c>
      <c r="I46" s="41">
        <f t="shared" si="3"/>
        <v>0</v>
      </c>
    </row>
    <row r="47" spans="1:9" x14ac:dyDescent="0.25">
      <c r="A47" s="33">
        <v>42</v>
      </c>
      <c r="B47" s="14">
        <v>4013110</v>
      </c>
      <c r="C47" s="12" t="s">
        <v>77</v>
      </c>
      <c r="D47" s="13">
        <v>2</v>
      </c>
      <c r="E47" s="4" t="s">
        <v>14</v>
      </c>
      <c r="F47" s="5"/>
      <c r="G47" s="6"/>
      <c r="H47" s="55">
        <f t="shared" si="2"/>
        <v>0</v>
      </c>
      <c r="I47" s="41">
        <f t="shared" si="3"/>
        <v>0</v>
      </c>
    </row>
    <row r="48" spans="1:9" x14ac:dyDescent="0.25">
      <c r="A48" s="33">
        <v>43</v>
      </c>
      <c r="B48" s="15">
        <v>4013107</v>
      </c>
      <c r="C48" s="12" t="s">
        <v>78</v>
      </c>
      <c r="D48" s="13">
        <v>6</v>
      </c>
      <c r="E48" s="4" t="s">
        <v>14</v>
      </c>
      <c r="F48" s="5"/>
      <c r="G48" s="6"/>
      <c r="H48" s="55">
        <f t="shared" si="2"/>
        <v>0</v>
      </c>
      <c r="I48" s="41">
        <f t="shared" si="3"/>
        <v>0</v>
      </c>
    </row>
    <row r="49" spans="1:9" x14ac:dyDescent="0.25">
      <c r="A49" s="33">
        <v>44</v>
      </c>
      <c r="B49" s="14" t="s">
        <v>33</v>
      </c>
      <c r="C49" s="12" t="s">
        <v>79</v>
      </c>
      <c r="D49" s="13">
        <v>4</v>
      </c>
      <c r="E49" s="4" t="s">
        <v>14</v>
      </c>
      <c r="F49" s="5"/>
      <c r="G49" s="6"/>
      <c r="H49" s="55">
        <f t="shared" si="2"/>
        <v>0</v>
      </c>
      <c r="I49" s="41">
        <f t="shared" si="3"/>
        <v>0</v>
      </c>
    </row>
    <row r="50" spans="1:9" x14ac:dyDescent="0.25">
      <c r="A50" s="33">
        <v>45</v>
      </c>
      <c r="B50" s="14">
        <v>233934</v>
      </c>
      <c r="C50" s="12" t="s">
        <v>80</v>
      </c>
      <c r="D50" s="13">
        <v>2</v>
      </c>
      <c r="E50" s="4" t="s">
        <v>14</v>
      </c>
      <c r="F50" s="5"/>
      <c r="G50" s="6"/>
      <c r="H50" s="55">
        <f t="shared" si="2"/>
        <v>0</v>
      </c>
      <c r="I50" s="41">
        <f t="shared" si="3"/>
        <v>0</v>
      </c>
    </row>
    <row r="51" spans="1:9" x14ac:dyDescent="0.25">
      <c r="A51" s="33">
        <v>46</v>
      </c>
      <c r="B51" s="14">
        <v>233932</v>
      </c>
      <c r="C51" s="12" t="s">
        <v>81</v>
      </c>
      <c r="D51" s="13">
        <v>2</v>
      </c>
      <c r="E51" s="4" t="s">
        <v>14</v>
      </c>
      <c r="F51" s="5"/>
      <c r="G51" s="6"/>
      <c r="H51" s="55">
        <f t="shared" si="2"/>
        <v>0</v>
      </c>
      <c r="I51" s="41">
        <f t="shared" si="3"/>
        <v>0</v>
      </c>
    </row>
    <row r="52" spans="1:9" x14ac:dyDescent="0.25">
      <c r="A52" s="33">
        <v>47</v>
      </c>
      <c r="B52" s="14">
        <v>4013140</v>
      </c>
      <c r="C52" s="12" t="s">
        <v>82</v>
      </c>
      <c r="D52" s="13">
        <v>1</v>
      </c>
      <c r="E52" s="4" t="s">
        <v>14</v>
      </c>
      <c r="F52" s="5"/>
      <c r="G52" s="6"/>
      <c r="H52" s="55">
        <f t="shared" si="2"/>
        <v>0</v>
      </c>
      <c r="I52" s="41">
        <f t="shared" si="3"/>
        <v>0</v>
      </c>
    </row>
    <row r="53" spans="1:9" x14ac:dyDescent="0.25">
      <c r="A53" s="33">
        <v>48</v>
      </c>
      <c r="B53" s="14" t="s">
        <v>34</v>
      </c>
      <c r="C53" s="12" t="s">
        <v>83</v>
      </c>
      <c r="D53" s="13">
        <v>2</v>
      </c>
      <c r="E53" s="4" t="s">
        <v>14</v>
      </c>
      <c r="F53" s="5"/>
      <c r="G53" s="6"/>
      <c r="H53" s="55">
        <f t="shared" si="2"/>
        <v>0</v>
      </c>
      <c r="I53" s="41">
        <f t="shared" si="3"/>
        <v>0</v>
      </c>
    </row>
    <row r="54" spans="1:9" x14ac:dyDescent="0.25">
      <c r="A54" s="33">
        <v>49</v>
      </c>
      <c r="B54" s="14" t="s">
        <v>35</v>
      </c>
      <c r="C54" s="12" t="s">
        <v>83</v>
      </c>
      <c r="D54" s="13">
        <v>2</v>
      </c>
      <c r="E54" s="4" t="s">
        <v>14</v>
      </c>
      <c r="F54" s="5"/>
      <c r="G54" s="6"/>
      <c r="H54" s="55">
        <f t="shared" si="2"/>
        <v>0</v>
      </c>
      <c r="I54" s="41">
        <f t="shared" si="3"/>
        <v>0</v>
      </c>
    </row>
    <row r="55" spans="1:9" x14ac:dyDescent="0.25">
      <c r="A55" s="33">
        <v>50</v>
      </c>
      <c r="B55" s="15">
        <v>4267293</v>
      </c>
      <c r="C55" s="12" t="s">
        <v>84</v>
      </c>
      <c r="D55" s="13">
        <v>1</v>
      </c>
      <c r="E55" s="4" t="s">
        <v>14</v>
      </c>
      <c r="F55" s="5"/>
      <c r="G55" s="6"/>
      <c r="H55" s="55">
        <f t="shared" si="2"/>
        <v>0</v>
      </c>
      <c r="I55" s="41">
        <f t="shared" si="3"/>
        <v>0</v>
      </c>
    </row>
    <row r="56" spans="1:9" x14ac:dyDescent="0.25">
      <c r="A56" s="33">
        <v>51</v>
      </c>
      <c r="B56" s="14" t="s">
        <v>36</v>
      </c>
      <c r="C56" s="12" t="s">
        <v>85</v>
      </c>
      <c r="D56" s="13">
        <v>1</v>
      </c>
      <c r="E56" s="4" t="s">
        <v>14</v>
      </c>
      <c r="F56" s="5"/>
      <c r="G56" s="6"/>
      <c r="H56" s="55">
        <f t="shared" si="2"/>
        <v>0</v>
      </c>
      <c r="I56" s="41">
        <f t="shared" si="3"/>
        <v>0</v>
      </c>
    </row>
    <row r="57" spans="1:9" x14ac:dyDescent="0.25">
      <c r="A57" s="33">
        <v>52</v>
      </c>
      <c r="B57" s="14">
        <v>4013130</v>
      </c>
      <c r="C57" s="12" t="s">
        <v>86</v>
      </c>
      <c r="D57" s="13">
        <v>1</v>
      </c>
      <c r="E57" s="4" t="s">
        <v>14</v>
      </c>
      <c r="F57" s="5"/>
      <c r="G57" s="6"/>
      <c r="H57" s="55">
        <f>ROUND(F57-(F57/100*G57),2)</f>
        <v>0</v>
      </c>
      <c r="I57" s="41">
        <f t="shared" si="3"/>
        <v>0</v>
      </c>
    </row>
    <row r="58" spans="1:9" x14ac:dyDescent="0.25">
      <c r="A58" s="33">
        <v>53</v>
      </c>
      <c r="B58" s="14"/>
      <c r="C58" s="12" t="s">
        <v>37</v>
      </c>
      <c r="D58" s="50">
        <v>24</v>
      </c>
      <c r="E58" s="4" t="s">
        <v>14</v>
      </c>
      <c r="F58" s="5"/>
      <c r="G58" s="6"/>
      <c r="H58" s="55">
        <f>ROUND(F58-(F58/100*G58),2)</f>
        <v>0</v>
      </c>
      <c r="I58" s="41">
        <f t="shared" si="3"/>
        <v>0</v>
      </c>
    </row>
    <row r="59" spans="1:9" s="58" customFormat="1" ht="17.399999999999999" x14ac:dyDescent="0.3">
      <c r="A59" s="45"/>
      <c r="B59" s="45"/>
      <c r="C59" s="46" t="s">
        <v>88</v>
      </c>
      <c r="D59" s="61">
        <f>SUM(D6:D58)</f>
        <v>221</v>
      </c>
      <c r="E59" s="47"/>
      <c r="F59" s="48"/>
      <c r="G59" s="48"/>
      <c r="H59" s="49"/>
      <c r="I59" s="60">
        <f>SUM(I6:I58)</f>
        <v>0</v>
      </c>
    </row>
    <row r="61" spans="1:9" x14ac:dyDescent="0.25">
      <c r="A61" s="7" t="s">
        <v>5</v>
      </c>
      <c r="B61" s="7"/>
      <c r="C61" s="7"/>
      <c r="D61" s="8"/>
      <c r="E61" s="8"/>
      <c r="F61" s="8"/>
      <c r="G61" s="8"/>
      <c r="H61" s="8"/>
      <c r="I61" s="8"/>
    </row>
    <row r="62" spans="1:9" x14ac:dyDescent="0.25">
      <c r="A62" s="8" t="s">
        <v>13</v>
      </c>
      <c r="B62" s="8"/>
      <c r="C62" s="8"/>
      <c r="D62" s="8"/>
      <c r="E62" s="8"/>
      <c r="F62" s="8"/>
      <c r="G62" s="8"/>
      <c r="H62" s="8"/>
      <c r="I62" s="8"/>
    </row>
    <row r="63" spans="1:9" x14ac:dyDescent="0.25">
      <c r="A63" s="8"/>
      <c r="B63" s="8"/>
      <c r="C63" s="9"/>
    </row>
    <row r="64" spans="1:9" x14ac:dyDescent="0.25">
      <c r="A64" s="10" t="s">
        <v>6</v>
      </c>
      <c r="B64" s="10"/>
    </row>
    <row r="65" spans="1:9" x14ac:dyDescent="0.25">
      <c r="A65" s="10"/>
      <c r="B65" s="10"/>
    </row>
    <row r="66" spans="1:9" x14ac:dyDescent="0.25">
      <c r="A66" s="11" t="s">
        <v>7</v>
      </c>
      <c r="B66" s="11"/>
      <c r="C66" s="11"/>
    </row>
    <row r="68" spans="1:9" x14ac:dyDescent="0.25">
      <c r="A68"/>
    </row>
    <row r="69" spans="1:9" x14ac:dyDescent="0.25">
      <c r="H69" s="65" t="s">
        <v>8</v>
      </c>
      <c r="I69" s="65"/>
    </row>
    <row r="70" spans="1:9" x14ac:dyDescent="0.25">
      <c r="H70" s="65" t="s">
        <v>9</v>
      </c>
      <c r="I70" s="65"/>
    </row>
  </sheetData>
  <mergeCells count="5">
    <mergeCell ref="A2:I2"/>
    <mergeCell ref="A3:I3"/>
    <mergeCell ref="A4:E4"/>
    <mergeCell ref="H69:I69"/>
    <mergeCell ref="H70:I70"/>
  </mergeCells>
  <printOptions horizontalCentered="1"/>
  <pageMargins left="0.15748031496062992" right="0.19685039370078741" top="0.59055118110236227" bottom="0.59055118110236227" header="0.51181102362204722" footer="0.51181102362204722"/>
  <pageSetup paperSize="9" scale="86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kmilichovsky</cp:lastModifiedBy>
  <cp:lastPrinted>2013-03-15T10:27:26Z</cp:lastPrinted>
  <dcterms:created xsi:type="dcterms:W3CDTF">2013-02-07T15:53:34Z</dcterms:created>
  <dcterms:modified xsi:type="dcterms:W3CDTF">2019-04-23T09:54:15Z</dcterms:modified>
</cp:coreProperties>
</file>