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01\sdileni01\OZP\UDO_Usek_obchodniho_reditele\Veřejné zakázky\VZ-2024\Zajištění realizace mktg. strategie pro rok 2025\_MINITENDRY 2025\11_pracovni_online_performance\ZD\"/>
    </mc:Choice>
  </mc:AlternateContent>
  <xr:revisionPtr revIDLastSave="0" documentId="13_ncr:1_{2CE3FD22-DE2D-4B25-A5C3-8B327E956BAD}" xr6:coauthVersionLast="47" xr6:coauthVersionMax="47" xr10:uidLastSave="{00000000-0000-0000-0000-000000000000}"/>
  <bookViews>
    <workbookView xWindow="-108" yWindow="-108" windowWidth="23256" windowHeight="12576" xr2:uid="{86B42021-44C1-460A-AD03-A00FF3BB743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F12" i="1" l="1"/>
  <c r="F26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7" i="1"/>
  <c r="F6" i="1"/>
  <c r="F44" i="1" l="1"/>
</calcChain>
</file>

<file path=xl/sharedStrings.xml><?xml version="1.0" encoding="utf-8"?>
<sst xmlns="http://schemas.openxmlformats.org/spreadsheetml/2006/main" count="143" uniqueCount="104">
  <si>
    <t>Příloha č. 1 - Soupis plnění</t>
  </si>
  <si>
    <t>Médium</t>
  </si>
  <si>
    <t>Umístění inzerce a formát inzerce</t>
  </si>
  <si>
    <t>Jednotka</t>
  </si>
  <si>
    <t>Počet</t>
  </si>
  <si>
    <t>Nabídková cena celkem v Kč bez DPH</t>
  </si>
  <si>
    <t>GOOGLE</t>
  </si>
  <si>
    <t>Vyhledávání; textový inzerát v rámci vyhledávání; 18+</t>
  </si>
  <si>
    <t>Kliknutí</t>
  </si>
  <si>
    <t>SEZNAM</t>
  </si>
  <si>
    <t>Bannery v rámci sítě Google, CS: senior, 60+, Zdraví, Zdravotní pojištění, Kupony a slevové nabídky tzn. slevy a výhody tzn. lovci výhodných akcí</t>
  </si>
  <si>
    <t>Facebook+Instagram</t>
  </si>
  <si>
    <t>Zásah</t>
  </si>
  <si>
    <t>Facebook Video</t>
  </si>
  <si>
    <t>Imprese</t>
  </si>
  <si>
    <t>Meta+Google</t>
  </si>
  <si>
    <t>Hole určené na nordic walking a dlouhé túry, materiál hliník nebo carbon, váha maximálně 200g, minimální délka 58cm, maximální délka 130cm, délka složených holí maximálně 60 cm, spodní díl nastavitelný pomocí expandru, karbidová špička, přepravní obal.</t>
  </si>
  <si>
    <t>Monitor dechu se zvukovým alarmem a světelným ukazatelem, dvě senzorové podložky, monitor dechu a pohybu, vhodné do dětské postýlky 60 x 120 cm, rozměr senzoru š 30-35  x v 50-55 cm, vybavení: displej, nastavitelná úroveň detekce, ovládání tlačítkem, napájení bateriemi.</t>
  </si>
  <si>
    <t>Masážní pistole pro uvolnění svalů. Minimálně 5 rychlostí, minimálně 2 intenzity, minimálně 5 různých masážních hlav, baterie s minimální kapacitou 2500 mAh, funkce automatického vypnutí, maximální  hmotnost 1100 g.</t>
  </si>
  <si>
    <t>Media planner</t>
  </si>
  <si>
    <t>Hodina</t>
  </si>
  <si>
    <t>Produkce</t>
  </si>
  <si>
    <t>Celková nabídková cena v Kč bez DPH</t>
  </si>
  <si>
    <t>Poznámky</t>
  </si>
  <si>
    <t>Doplněný počet hodin u požadované pozice bude odpovídat reálnému rozsahu, potřebnému k zajištění požadovaného plnění.</t>
  </si>
  <si>
    <t>OZP si vyhrazuje právo část poptávané inzerce neobjednat.</t>
  </si>
  <si>
    <t>OZP požaduje předložení finálního media plánu ke schválení před realizací kampaně; konkrétní rozložení kampaně dle období bude specifikováno ze strany OZP.</t>
  </si>
  <si>
    <t>Cílem kampaně je zvýšit návštěvnost webu www.ozp.cz a zvýšení povědomí značky zdravotní pojišťovny OZP.</t>
  </si>
  <si>
    <t>Součástí je průběžný monitoring kampaně a její průběžné vyhodnocení za účelem optimalizace a nastavení kampaně.</t>
  </si>
  <si>
    <t>OZP dodá podklady k přípravě všech formátů výše uvedeného plnění v otevřených datech a v elektronické podobě, a to v několika motivech, jejichž nasazení bude upřesněno.</t>
  </si>
  <si>
    <t>Požadované podklady potvrzující dodané plnění - bude  přiloženo jako součást fakturace</t>
  </si>
  <si>
    <t>Ostatní: Potvrzení, fotodokumentace či jiné doložení splnění plnění.</t>
  </si>
  <si>
    <t>Závěrečná zpráva/Postbuy bude nedílnou součástí vyhodnocení a zdokumentování dodaného plnění této kampaně OZP.</t>
  </si>
  <si>
    <t>Odhadované parametry kampaně - informativní část k vyplnění:</t>
  </si>
  <si>
    <t xml:space="preserve"> </t>
  </si>
  <si>
    <t>Net reach CS Žena 25-45</t>
  </si>
  <si>
    <t>Net reach CS Matky s dětmi</t>
  </si>
  <si>
    <t>Net reach CS 18+</t>
  </si>
  <si>
    <t>Projekce CS Žena 25-45</t>
  </si>
  <si>
    <t>Projekce CS Matky s dětmi</t>
  </si>
  <si>
    <t>Projekce CS 18+</t>
  </si>
  <si>
    <t>Nákup reklamního prostoru dle níže uvedeného media plánu v období 1. 8. - 31. 10. 2025</t>
  </si>
  <si>
    <t>Priorita kampaně je v období 1. 9. - 30. 9. 2025</t>
  </si>
  <si>
    <t>eMimino.cz - Soutěž</t>
  </si>
  <si>
    <t>eMimino.cz - PR článek</t>
  </si>
  <si>
    <t xml:space="preserve">Představení produktů a eshopu v rámci partnerských článků na libovolné téma. </t>
  </si>
  <si>
    <t xml:space="preserve">eMimino.cz - Reels video </t>
  </si>
  <si>
    <t xml:space="preserve">Krátké instagramové video, které představí produkt formou product placementu. </t>
  </si>
  <si>
    <t>eMimino - Soutěž na SoMe</t>
  </si>
  <si>
    <t>eMimino  - Anketa na HP</t>
  </si>
  <si>
    <t xml:space="preserve">Lifestylová anketa na homepage eMimino.cz (s dosahem až 150tis) zobrazující produkt nebo službu značky nereklamním způsobem. </t>
  </si>
  <si>
    <t>eMimino - Newsletter</t>
  </si>
  <si>
    <t>Rozesílka na 87 000 kontaktů - nejaktivnější uživatelky eMimino.cz</t>
  </si>
  <si>
    <t>eMimino - Branding</t>
  </si>
  <si>
    <t xml:space="preserve">eMimino  - Zviditelnění sociální sítě </t>
  </si>
  <si>
    <t>Podpora redakčního formátu, nebo post ve formě předem schválené s klientem.</t>
  </si>
  <si>
    <t>Soutěž</t>
  </si>
  <si>
    <t>PR článek</t>
  </si>
  <si>
    <t>Video</t>
  </si>
  <si>
    <t>Anketa</t>
  </si>
  <si>
    <t>Newsletter</t>
  </si>
  <si>
    <t>Branding/CPT</t>
  </si>
  <si>
    <t>Podpora</t>
  </si>
  <si>
    <t>eMimino - výhry do soutěží - Monitor dechu</t>
  </si>
  <si>
    <t>Sociální sítě - výhry do soutěží - Nordic walking hole</t>
  </si>
  <si>
    <t>Sociální sítě - výhry do soutěží - Monitor dechu</t>
  </si>
  <si>
    <t>Sociální sítě - výhry do soutěží - Masážní pistole</t>
  </si>
  <si>
    <t>Sociální sítě - výhry do soutěží - Dárkové poukázky</t>
  </si>
  <si>
    <t>eMimino - výhry do soutěží - Dárkové poukázky</t>
  </si>
  <si>
    <t>zezdravotnictvi.cz</t>
  </si>
  <si>
    <t>Bannery v rámci sítě Google - REMARKETING, CS: navštívili webovou stránku OZP nebo landingpage OZP</t>
  </si>
  <si>
    <t>Zpravodajské portály</t>
  </si>
  <si>
    <t>Nabídková cena za jednotku v Kč bez DPH</t>
  </si>
  <si>
    <t>Poukázka</t>
  </si>
  <si>
    <t>Zajištění, správa a vyhodnocení kampaně.</t>
  </si>
  <si>
    <t>Příprava veškerých podkladů v rámci veškerého plnění.</t>
  </si>
  <si>
    <t>Orámování webu - mobil, desktop.</t>
  </si>
  <si>
    <t>Soutěž na Instagramu nebo Facebooku eMimino.cz.</t>
  </si>
  <si>
    <t>PR článek - na zpravodajském portálu s alespoň 2 mil. RU (dle dat Netmonitor za období květen 2024).</t>
  </si>
  <si>
    <t>Konverzní kampaň (remarketing/lookalike) - zobrazení webové stránky dle specifikace zadavatele po vyplnění formuláře dle specifikace zadavatele.</t>
  </si>
  <si>
    <t>Lead kampaň (Instant form) - vyplnění a odeslání rychlého formuláře.</t>
  </si>
  <si>
    <t>Soutěžní promovaný  post, CS: 18+ a sledující FB a INST profil OZP, návrh a příprava soutěžního příspěvku, zajištění dodání výher výhercům.</t>
  </si>
  <si>
    <t>Veškeré dostupné formáty a dle konkrétního cílení, CS: senior, 60+, Zdraví, Zdravotní pojištění, Kupony a slevové nabídky tzn. slevy a výhody tzn. lovci výhodných akcí.</t>
  </si>
  <si>
    <t>Veškeré dostupné formáty a dle konkrétního cílení, CS: podnikání a OSVČ, Zdraví, Zdravotní pojištění, Kupony a slevové nabídky tzn. slevy a výhody tzn. lovci výhodných akcí.</t>
  </si>
  <si>
    <t>Veškeré dostupné formáty a dle konkrétního cílení, CS: ženy, 40-60, Rodičovství, Zdraví, Zdravotní pojištění, Kupony a slevové nabídky tzn. slevy a výhody tzn. lovci výhodných akcí.</t>
  </si>
  <si>
    <t>Veškeré dostupné formáty a dle konkrétního cílení, CS: ženy, 20-40, Rodičovství, Zdraví, Zprávy ze zdravotnictví, Zdravotní pojištění, Fitness, Sport, Péče o zdraví.</t>
  </si>
  <si>
    <t>Bannery v rámci sítě Seznam  - REMARKETING, CS: navštívili webovou stránku OZP nebo landingpage OZP.</t>
  </si>
  <si>
    <t>Bannery v rámci sítě Seznam, CS: senior, 60+, Zdraví, Zdravotní pojištění, Kupony a slevové nabídky tzn. slevy a výhody tzn. lovci výhodných akcí.</t>
  </si>
  <si>
    <t>Bannery v rámci sítě Seznam, CS: muž, 40-60, podnikání a OSVČ, Zdraví, Zdravotní pojištění, Kupony a slevové nabídky tzn. slevy a výhody tzn. lovci výhodných akcí.</t>
  </si>
  <si>
    <t>Bannery v rámci sítě Seznam, CS: ženy, 40-60, Rodičovství, Zdraví, Zdravotní pojištění, Kupony a slevové nabídky tzn. slevy a výhody tzn. lovci výhodných akcí.</t>
  </si>
  <si>
    <t>Bannery v rámci sítě Google, CS: muž, 40-60, podnikání a OSVČ, Zdraví, Zdravotní pojištění, Kupony a slevové nabídky tzn. slevy a výhody tzn. lovci výhodných akcí.</t>
  </si>
  <si>
    <t>Bannery v rámci sítě Google, CS: ženy, 40-60, Rodičovství, Zdraví, Zdravotní pojištění, Kupony a slevové nabídky tzn. slevy a výhody tzn. lovci výhodných akcí.</t>
  </si>
  <si>
    <t>Bannery v rámci sítě Google, CS: ženy, 20-40, Rodičovství, Zdraví, Zprávy ze zdravotnictví, Zdravotní pojištění, Fitness, Sport, Péče o zdraví.</t>
  </si>
  <si>
    <t>Dárková poukázka nebo dárková karta (elektronická forma) v hodnotě 1.000 Kč na nákup zboží v obchodě, který nabízí širokou škálu produktů v různých kategoriích (zdraví, sport, knihy, osobní spotřebiče, kosmetika aj.), vlastní eshop a síť prodejen v celé ČR, výběr podléhá schválení ze strany OZP.</t>
  </si>
  <si>
    <t>Monitor dechu</t>
  </si>
  <si>
    <t>Nordic walking hole</t>
  </si>
  <si>
    <t>Masážní pistole</t>
  </si>
  <si>
    <t>Článek</t>
  </si>
  <si>
    <t>Promovaný  post, CS: sledující FB a INST profil OZP.</t>
  </si>
  <si>
    <t>OZP spoty; Facebook Video alespoň 15s sledování nebo celé video v případě nižší stopáže 
(ThruPlay FB).</t>
  </si>
  <si>
    <t>Soutěžní článek se základním představením produktu s možností pro uživatele přihlásit se o slosování a jeho výhru +  push notifikace s upozorněním na soutěž na 60tis nejaktivnějších uživatelek.</t>
  </si>
  <si>
    <t>ONLINE: Nezávislé měřící systémy (např. Gemius, Adform, Netmonitor, Google Analytics, Google Ads, Sklik, Socialbakers, YouTube); screeny; potvrzení dodavatelů a další potvrzující dodání plnění.</t>
  </si>
  <si>
    <t>Lead</t>
  </si>
  <si>
    <t>Konverze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</si>
</sst>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\ _K_č"/>
    <numFmt numFmtId="165" formatCode="0.0%"/>
  </numFmts>
  <fonts count="1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8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2"/>
      <color rgb="FFFF0000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scheme val="minor"/>
    </font>
    <font>
      <b/>
      <sz val="12"/>
      <name val="Aptos Narrow"/>
      <family val="2"/>
      <scheme val="minor"/>
    </font>
    <font>
      <sz val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2" fillId="0" borderId="0" xfId="0" applyFont="1"/>
    <xf numFmtId="0" fontId="6" fillId="0" borderId="0" xfId="0" applyFont="1"/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164" fontId="4" fillId="2" borderId="5" xfId="4" applyNumberFormat="1" applyFont="1" applyFill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/>
    </xf>
    <xf numFmtId="164" fontId="4" fillId="2" borderId="8" xfId="4" applyNumberFormat="1" applyFont="1" applyFill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164" fontId="4" fillId="2" borderId="10" xfId="4" applyNumberFormat="1" applyFont="1" applyFill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" fontId="4" fillId="2" borderId="5" xfId="1" applyNumberFormat="1" applyFont="1" applyFill="1" applyBorder="1" applyAlignment="1">
      <alignment horizontal="center" vertical="center"/>
    </xf>
    <xf numFmtId="164" fontId="4" fillId="2" borderId="5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3" fontId="4" fillId="0" borderId="13" xfId="1" applyNumberFormat="1" applyFont="1" applyFill="1" applyBorder="1" applyAlignment="1">
      <alignment horizontal="center" vertical="center"/>
    </xf>
    <xf numFmtId="164" fontId="4" fillId="2" borderId="13" xfId="2" applyNumberFormat="1" applyFont="1" applyFill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3" fillId="0" borderId="15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165" fontId="0" fillId="2" borderId="16" xfId="3" applyNumberFormat="1" applyFont="1" applyFill="1" applyBorder="1" applyAlignment="1">
      <alignment horizontal="center" vertical="center"/>
    </xf>
    <xf numFmtId="3" fontId="0" fillId="2" borderId="16" xfId="0" applyNumberForma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4" fontId="8" fillId="0" borderId="0" xfId="0" applyNumberFormat="1" applyFont="1" applyAlignment="1">
      <alignment horizontal="left"/>
    </xf>
    <xf numFmtId="4" fontId="8" fillId="0" borderId="0" xfId="0" applyNumberFormat="1" applyFont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4" fontId="12" fillId="0" borderId="0" xfId="0" applyNumberFormat="1" applyFont="1" applyAlignment="1">
      <alignment horizontal="center"/>
    </xf>
    <xf numFmtId="0" fontId="4" fillId="3" borderId="8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</cellXfs>
  <cellStyles count="5">
    <cellStyle name="Čárka" xfId="1" builtinId="3"/>
    <cellStyle name="Měna" xfId="2" builtinId="4"/>
    <cellStyle name="Měna 4" xfId="4" xr:uid="{C3A0D813-538A-4F0B-90A9-853375BD4D49}"/>
    <cellStyle name="Normální" xfId="0" builtinId="0"/>
    <cellStyle name="Procenta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30241-76D9-41C8-9F88-D74CCF17BE0D}">
  <sheetPr>
    <pageSetUpPr fitToPage="1"/>
  </sheetPr>
  <dimension ref="A1:I67"/>
  <sheetViews>
    <sheetView tabSelected="1" zoomScale="90" zoomScaleNormal="90" workbookViewId="0">
      <selection activeCell="C18" sqref="C18"/>
    </sheetView>
  </sheetViews>
  <sheetFormatPr defaultColWidth="28.5546875" defaultRowHeight="15.6" x14ac:dyDescent="0.3"/>
  <cols>
    <col min="1" max="1" width="30" style="1" customWidth="1"/>
    <col min="2" max="2" width="87.6640625" style="1" customWidth="1"/>
    <col min="3" max="3" width="22.5546875" customWidth="1"/>
    <col min="4" max="4" width="11.88671875" style="2" customWidth="1"/>
    <col min="5" max="5" width="20.5546875" style="3" customWidth="1"/>
    <col min="6" max="6" width="19.33203125" style="2" bestFit="1" customWidth="1"/>
    <col min="7" max="7" width="83.88671875" style="52" bestFit="1" customWidth="1"/>
    <col min="8" max="8" width="28.5546875" style="4"/>
    <col min="9" max="9" width="28.5546875" style="5"/>
  </cols>
  <sheetData>
    <row r="1" spans="1:9" x14ac:dyDescent="0.3">
      <c r="A1" s="1" t="s">
        <v>0</v>
      </c>
    </row>
    <row r="2" spans="1:9" ht="23.4" x14ac:dyDescent="0.45">
      <c r="A2" s="6" t="s">
        <v>41</v>
      </c>
      <c r="B2" s="6"/>
      <c r="C2" s="7"/>
    </row>
    <row r="3" spans="1:9" ht="9.6" customHeight="1" x14ac:dyDescent="0.45">
      <c r="A3" s="47"/>
      <c r="B3" s="48"/>
      <c r="C3" s="49"/>
      <c r="D3" s="49"/>
      <c r="E3" s="49"/>
      <c r="F3" s="49"/>
      <c r="G3" s="53"/>
      <c r="H3"/>
      <c r="I3"/>
    </row>
    <row r="4" spans="1:9" ht="16.2" thickBot="1" x14ac:dyDescent="0.35"/>
    <row r="5" spans="1:9" ht="29.4" thickBot="1" x14ac:dyDescent="0.35">
      <c r="A5" s="8" t="s">
        <v>1</v>
      </c>
      <c r="B5" s="9" t="s">
        <v>2</v>
      </c>
      <c r="C5" s="10" t="s">
        <v>3</v>
      </c>
      <c r="D5" s="10" t="s">
        <v>4</v>
      </c>
      <c r="E5" s="10" t="s">
        <v>72</v>
      </c>
      <c r="F5" s="11" t="s">
        <v>5</v>
      </c>
      <c r="G5" s="54"/>
      <c r="H5" s="5"/>
      <c r="I5"/>
    </row>
    <row r="6" spans="1:9" s="1" customFormat="1" ht="16.2" thickTop="1" x14ac:dyDescent="0.3">
      <c r="A6" s="12" t="s">
        <v>6</v>
      </c>
      <c r="B6" s="13" t="s">
        <v>7</v>
      </c>
      <c r="C6" s="14" t="s">
        <v>8</v>
      </c>
      <c r="D6" s="15">
        <v>15000</v>
      </c>
      <c r="E6" s="16"/>
      <c r="F6" s="17">
        <f>E6*D6</f>
        <v>0</v>
      </c>
      <c r="G6" s="55"/>
      <c r="H6" s="18"/>
    </row>
    <row r="7" spans="1:9" s="1" customFormat="1" x14ac:dyDescent="0.3">
      <c r="A7" s="19" t="s">
        <v>9</v>
      </c>
      <c r="B7" s="20" t="s">
        <v>7</v>
      </c>
      <c r="C7" s="21" t="s">
        <v>8</v>
      </c>
      <c r="D7" s="22">
        <v>5000</v>
      </c>
      <c r="E7" s="23"/>
      <c r="F7" s="17">
        <f t="shared" ref="F7:F43" si="0">E7*D7</f>
        <v>0</v>
      </c>
      <c r="G7" s="55"/>
      <c r="H7" s="18"/>
    </row>
    <row r="8" spans="1:9" s="1" customFormat="1" ht="28.8" x14ac:dyDescent="0.3">
      <c r="A8" s="19" t="s">
        <v>6</v>
      </c>
      <c r="B8" s="20" t="s">
        <v>92</v>
      </c>
      <c r="C8" s="21" t="s">
        <v>8</v>
      </c>
      <c r="D8" s="22">
        <v>16000</v>
      </c>
      <c r="E8" s="23"/>
      <c r="F8" s="17">
        <f t="shared" si="0"/>
        <v>0</v>
      </c>
      <c r="G8" s="55"/>
      <c r="H8" s="18"/>
    </row>
    <row r="9" spans="1:9" s="1" customFormat="1" ht="28.8" x14ac:dyDescent="0.3">
      <c r="A9" s="19" t="s">
        <v>6</v>
      </c>
      <c r="B9" s="20" t="s">
        <v>91</v>
      </c>
      <c r="C9" s="21" t="s">
        <v>8</v>
      </c>
      <c r="D9" s="22">
        <v>16000</v>
      </c>
      <c r="E9" s="23"/>
      <c r="F9" s="17">
        <f t="shared" si="0"/>
        <v>0</v>
      </c>
      <c r="G9" s="55"/>
      <c r="H9" s="18"/>
    </row>
    <row r="10" spans="1:9" s="1" customFormat="1" ht="28.8" x14ac:dyDescent="0.3">
      <c r="A10" s="19" t="s">
        <v>6</v>
      </c>
      <c r="B10" s="20" t="s">
        <v>90</v>
      </c>
      <c r="C10" s="21" t="s">
        <v>8</v>
      </c>
      <c r="D10" s="22">
        <v>6000</v>
      </c>
      <c r="E10" s="23"/>
      <c r="F10" s="17">
        <f t="shared" si="0"/>
        <v>0</v>
      </c>
      <c r="G10" s="55"/>
      <c r="H10" s="18"/>
    </row>
    <row r="11" spans="1:9" s="1" customFormat="1" ht="28.8" x14ac:dyDescent="0.3">
      <c r="A11" s="19" t="s">
        <v>6</v>
      </c>
      <c r="B11" s="20" t="s">
        <v>10</v>
      </c>
      <c r="C11" s="21" t="s">
        <v>8</v>
      </c>
      <c r="D11" s="22">
        <v>6000</v>
      </c>
      <c r="E11" s="23"/>
      <c r="F11" s="17">
        <f t="shared" si="0"/>
        <v>0</v>
      </c>
      <c r="G11" s="55"/>
      <c r="H11" s="18"/>
    </row>
    <row r="12" spans="1:9" s="1" customFormat="1" ht="30.75" customHeight="1" x14ac:dyDescent="0.3">
      <c r="A12" s="19" t="s">
        <v>6</v>
      </c>
      <c r="B12" s="20" t="s">
        <v>70</v>
      </c>
      <c r="C12" s="21" t="s">
        <v>8</v>
      </c>
      <c r="D12" s="22">
        <v>5000</v>
      </c>
      <c r="E12" s="23"/>
      <c r="F12" s="17">
        <f t="shared" ref="F12" si="1">E12*D12</f>
        <v>0</v>
      </c>
      <c r="G12" s="55"/>
      <c r="H12" s="18"/>
    </row>
    <row r="13" spans="1:9" s="1" customFormat="1" ht="28.8" x14ac:dyDescent="0.3">
      <c r="A13" s="19" t="s">
        <v>9</v>
      </c>
      <c r="B13" s="20" t="s">
        <v>89</v>
      </c>
      <c r="C13" s="21" t="s">
        <v>8</v>
      </c>
      <c r="D13" s="22">
        <v>5000</v>
      </c>
      <c r="E13" s="23"/>
      <c r="F13" s="17">
        <f t="shared" si="0"/>
        <v>0</v>
      </c>
      <c r="G13" s="55"/>
      <c r="H13" s="18"/>
    </row>
    <row r="14" spans="1:9" s="1" customFormat="1" ht="32.4" customHeight="1" x14ac:dyDescent="0.3">
      <c r="A14" s="19" t="s">
        <v>9</v>
      </c>
      <c r="B14" s="20" t="s">
        <v>88</v>
      </c>
      <c r="C14" s="21" t="s">
        <v>8</v>
      </c>
      <c r="D14" s="22">
        <v>5000</v>
      </c>
      <c r="E14" s="23"/>
      <c r="F14" s="17">
        <f t="shared" si="0"/>
        <v>0</v>
      </c>
      <c r="G14" s="55"/>
      <c r="H14" s="18"/>
    </row>
    <row r="15" spans="1:9" s="1" customFormat="1" ht="28.8" x14ac:dyDescent="0.3">
      <c r="A15" s="19" t="s">
        <v>9</v>
      </c>
      <c r="B15" s="20" t="s">
        <v>87</v>
      </c>
      <c r="C15" s="21" t="s">
        <v>8</v>
      </c>
      <c r="D15" s="22">
        <v>5000</v>
      </c>
      <c r="E15" s="23"/>
      <c r="F15" s="17">
        <f t="shared" si="0"/>
        <v>0</v>
      </c>
      <c r="G15" s="55"/>
      <c r="H15" s="18"/>
    </row>
    <row r="16" spans="1:9" s="1" customFormat="1" ht="30" customHeight="1" x14ac:dyDescent="0.3">
      <c r="A16" s="19" t="s">
        <v>9</v>
      </c>
      <c r="B16" s="20" t="s">
        <v>86</v>
      </c>
      <c r="C16" s="21" t="s">
        <v>8</v>
      </c>
      <c r="D16" s="22">
        <v>5000</v>
      </c>
      <c r="E16" s="23"/>
      <c r="F16" s="17">
        <f t="shared" si="0"/>
        <v>0</v>
      </c>
      <c r="G16" s="55"/>
      <c r="H16" s="18"/>
    </row>
    <row r="17" spans="1:8" s="1" customFormat="1" ht="28.8" x14ac:dyDescent="0.3">
      <c r="A17" s="19" t="s">
        <v>11</v>
      </c>
      <c r="B17" s="20" t="s">
        <v>85</v>
      </c>
      <c r="C17" s="21" t="s">
        <v>8</v>
      </c>
      <c r="D17" s="22">
        <v>16000</v>
      </c>
      <c r="E17" s="23"/>
      <c r="F17" s="17">
        <f t="shared" si="0"/>
        <v>0</v>
      </c>
      <c r="G17" s="55"/>
      <c r="H17" s="18"/>
    </row>
    <row r="18" spans="1:8" s="1" customFormat="1" ht="28.8" x14ac:dyDescent="0.3">
      <c r="A18" s="19" t="s">
        <v>11</v>
      </c>
      <c r="B18" s="20" t="s">
        <v>84</v>
      </c>
      <c r="C18" s="21" t="s">
        <v>8</v>
      </c>
      <c r="D18" s="22">
        <v>16000</v>
      </c>
      <c r="E18" s="23"/>
      <c r="F18" s="17">
        <f t="shared" si="0"/>
        <v>0</v>
      </c>
      <c r="G18" s="55"/>
      <c r="H18" s="18"/>
    </row>
    <row r="19" spans="1:8" s="1" customFormat="1" ht="28.8" x14ac:dyDescent="0.3">
      <c r="A19" s="19" t="s">
        <v>11</v>
      </c>
      <c r="B19" s="20" t="s">
        <v>83</v>
      </c>
      <c r="C19" s="21" t="s">
        <v>8</v>
      </c>
      <c r="D19" s="22">
        <v>5000</v>
      </c>
      <c r="E19" s="23"/>
      <c r="F19" s="17">
        <f t="shared" si="0"/>
        <v>0</v>
      </c>
      <c r="G19" s="55"/>
      <c r="H19" s="18"/>
    </row>
    <row r="20" spans="1:8" s="1" customFormat="1" ht="28.8" x14ac:dyDescent="0.3">
      <c r="A20" s="19" t="s">
        <v>11</v>
      </c>
      <c r="B20" s="20" t="s">
        <v>82</v>
      </c>
      <c r="C20" s="21" t="s">
        <v>8</v>
      </c>
      <c r="D20" s="22">
        <v>5000</v>
      </c>
      <c r="E20" s="23"/>
      <c r="F20" s="17">
        <f t="shared" si="0"/>
        <v>0</v>
      </c>
      <c r="G20" s="55"/>
      <c r="H20" s="18"/>
    </row>
    <row r="21" spans="1:8" s="1" customFormat="1" x14ac:dyDescent="0.3">
      <c r="A21" s="19" t="s">
        <v>11</v>
      </c>
      <c r="B21" s="20" t="s">
        <v>98</v>
      </c>
      <c r="C21" s="21" t="s">
        <v>12</v>
      </c>
      <c r="D21" s="22">
        <v>1000000</v>
      </c>
      <c r="E21" s="23"/>
      <c r="F21" s="17">
        <f t="shared" si="0"/>
        <v>0</v>
      </c>
      <c r="G21" s="55"/>
      <c r="H21" s="18"/>
    </row>
    <row r="22" spans="1:8" s="1" customFormat="1" ht="28.8" x14ac:dyDescent="0.3">
      <c r="A22" s="19" t="s">
        <v>11</v>
      </c>
      <c r="B22" s="20" t="s">
        <v>81</v>
      </c>
      <c r="C22" s="21" t="s">
        <v>12</v>
      </c>
      <c r="D22" s="22">
        <v>500000</v>
      </c>
      <c r="E22" s="23"/>
      <c r="F22" s="17">
        <f t="shared" si="0"/>
        <v>0</v>
      </c>
      <c r="G22" s="55"/>
      <c r="H22" s="18"/>
    </row>
    <row r="23" spans="1:8" s="1" customFormat="1" ht="32.4" customHeight="1" x14ac:dyDescent="0.3">
      <c r="A23" s="19" t="s">
        <v>13</v>
      </c>
      <c r="B23" s="20" t="s">
        <v>99</v>
      </c>
      <c r="C23" s="21" t="s">
        <v>14</v>
      </c>
      <c r="D23" s="22">
        <v>1500000</v>
      </c>
      <c r="E23" s="23"/>
      <c r="F23" s="17">
        <f t="shared" si="0"/>
        <v>0</v>
      </c>
      <c r="G23" s="55"/>
      <c r="H23" s="18"/>
    </row>
    <row r="24" spans="1:8" s="1" customFormat="1" x14ac:dyDescent="0.3">
      <c r="A24" s="19" t="s">
        <v>11</v>
      </c>
      <c r="B24" s="20" t="s">
        <v>80</v>
      </c>
      <c r="C24" s="21" t="s">
        <v>102</v>
      </c>
      <c r="D24" s="22">
        <v>2000</v>
      </c>
      <c r="E24" s="23"/>
      <c r="F24" s="17">
        <f t="shared" si="0"/>
        <v>0</v>
      </c>
      <c r="G24" s="55"/>
      <c r="H24" s="18"/>
    </row>
    <row r="25" spans="1:8" s="1" customFormat="1" ht="28.8" x14ac:dyDescent="0.3">
      <c r="A25" s="19" t="s">
        <v>15</v>
      </c>
      <c r="B25" s="20" t="s">
        <v>79</v>
      </c>
      <c r="C25" s="21" t="s">
        <v>103</v>
      </c>
      <c r="D25" s="22">
        <v>1600</v>
      </c>
      <c r="E25" s="23"/>
      <c r="F25" s="17">
        <f t="shared" si="0"/>
        <v>0</v>
      </c>
      <c r="G25" s="55"/>
      <c r="H25" s="18"/>
    </row>
    <row r="26" spans="1:8" s="1" customFormat="1" x14ac:dyDescent="0.3">
      <c r="A26" s="19" t="s">
        <v>69</v>
      </c>
      <c r="B26" s="20" t="s">
        <v>57</v>
      </c>
      <c r="C26" s="21" t="s">
        <v>97</v>
      </c>
      <c r="D26" s="22">
        <v>1</v>
      </c>
      <c r="E26" s="23"/>
      <c r="F26" s="17">
        <f t="shared" si="0"/>
        <v>0</v>
      </c>
      <c r="G26" s="55"/>
      <c r="H26" s="18"/>
    </row>
    <row r="27" spans="1:8" s="1" customFormat="1" ht="30" customHeight="1" x14ac:dyDescent="0.3">
      <c r="A27" s="19" t="s">
        <v>71</v>
      </c>
      <c r="B27" s="20" t="s">
        <v>78</v>
      </c>
      <c r="C27" s="21" t="s">
        <v>57</v>
      </c>
      <c r="D27" s="22">
        <v>1</v>
      </c>
      <c r="E27" s="23"/>
      <c r="F27" s="17">
        <f t="shared" si="0"/>
        <v>0</v>
      </c>
      <c r="G27" s="55"/>
      <c r="H27" s="18"/>
    </row>
    <row r="28" spans="1:8" s="1" customFormat="1" ht="32.4" customHeight="1" x14ac:dyDescent="0.3">
      <c r="A28" s="19" t="s">
        <v>43</v>
      </c>
      <c r="B28" s="20" t="s">
        <v>100</v>
      </c>
      <c r="C28" s="21" t="s">
        <v>56</v>
      </c>
      <c r="D28" s="22">
        <v>1</v>
      </c>
      <c r="E28" s="23"/>
      <c r="F28" s="17">
        <f t="shared" si="0"/>
        <v>0</v>
      </c>
      <c r="G28" s="55"/>
      <c r="H28" s="18"/>
    </row>
    <row r="29" spans="1:8" s="1" customFormat="1" x14ac:dyDescent="0.3">
      <c r="A29" s="19" t="s">
        <v>44</v>
      </c>
      <c r="B29" s="20" t="s">
        <v>45</v>
      </c>
      <c r="C29" s="21" t="s">
        <v>57</v>
      </c>
      <c r="D29" s="22">
        <v>1</v>
      </c>
      <c r="E29" s="23"/>
      <c r="F29" s="17">
        <f t="shared" si="0"/>
        <v>0</v>
      </c>
      <c r="G29" s="55"/>
      <c r="H29" s="18"/>
    </row>
    <row r="30" spans="1:8" s="1" customFormat="1" x14ac:dyDescent="0.3">
      <c r="A30" s="19" t="s">
        <v>46</v>
      </c>
      <c r="B30" s="20" t="s">
        <v>47</v>
      </c>
      <c r="C30" s="21" t="s">
        <v>58</v>
      </c>
      <c r="D30" s="22">
        <v>1</v>
      </c>
      <c r="E30" s="23"/>
      <c r="F30" s="17">
        <f t="shared" si="0"/>
        <v>0</v>
      </c>
      <c r="G30" s="55"/>
      <c r="H30" s="18"/>
    </row>
    <row r="31" spans="1:8" s="1" customFormat="1" x14ac:dyDescent="0.3">
      <c r="A31" s="19" t="s">
        <v>48</v>
      </c>
      <c r="B31" s="20" t="s">
        <v>77</v>
      </c>
      <c r="C31" s="21" t="s">
        <v>56</v>
      </c>
      <c r="D31" s="22">
        <v>1</v>
      </c>
      <c r="E31" s="23"/>
      <c r="F31" s="17">
        <f t="shared" si="0"/>
        <v>0</v>
      </c>
      <c r="G31" s="55"/>
      <c r="H31" s="18"/>
    </row>
    <row r="32" spans="1:8" s="1" customFormat="1" ht="28.8" x14ac:dyDescent="0.3">
      <c r="A32" s="19" t="s">
        <v>49</v>
      </c>
      <c r="B32" s="20" t="s">
        <v>50</v>
      </c>
      <c r="C32" s="21" t="s">
        <v>59</v>
      </c>
      <c r="D32" s="22">
        <v>1</v>
      </c>
      <c r="E32" s="23"/>
      <c r="F32" s="17">
        <f t="shared" si="0"/>
        <v>0</v>
      </c>
      <c r="G32" s="55"/>
      <c r="H32" s="18"/>
    </row>
    <row r="33" spans="1:9" s="1" customFormat="1" x14ac:dyDescent="0.3">
      <c r="A33" s="19" t="s">
        <v>51</v>
      </c>
      <c r="B33" s="20" t="s">
        <v>52</v>
      </c>
      <c r="C33" s="21" t="s">
        <v>60</v>
      </c>
      <c r="D33" s="22">
        <v>1</v>
      </c>
      <c r="E33" s="23"/>
      <c r="F33" s="17">
        <f t="shared" si="0"/>
        <v>0</v>
      </c>
      <c r="G33" s="55"/>
      <c r="H33" s="18"/>
    </row>
    <row r="34" spans="1:9" s="1" customFormat="1" x14ac:dyDescent="0.3">
      <c r="A34" s="19" t="s">
        <v>53</v>
      </c>
      <c r="B34" s="20" t="s">
        <v>76</v>
      </c>
      <c r="C34" s="21" t="s">
        <v>61</v>
      </c>
      <c r="D34" s="22">
        <v>100</v>
      </c>
      <c r="E34" s="23"/>
      <c r="F34" s="17">
        <f t="shared" si="0"/>
        <v>0</v>
      </c>
      <c r="G34" s="55"/>
      <c r="H34" s="18"/>
    </row>
    <row r="35" spans="1:9" s="1" customFormat="1" x14ac:dyDescent="0.3">
      <c r="A35" s="19" t="s">
        <v>54</v>
      </c>
      <c r="B35" s="20" t="s">
        <v>55</v>
      </c>
      <c r="C35" s="21" t="s">
        <v>62</v>
      </c>
      <c r="D35" s="22">
        <v>1</v>
      </c>
      <c r="E35" s="23"/>
      <c r="F35" s="17">
        <f t="shared" si="0"/>
        <v>0</v>
      </c>
      <c r="G35" s="55"/>
      <c r="H35" s="18"/>
    </row>
    <row r="36" spans="1:9" s="1" customFormat="1" ht="45" customHeight="1" x14ac:dyDescent="0.3">
      <c r="A36" s="50" t="s">
        <v>63</v>
      </c>
      <c r="B36" s="20" t="s">
        <v>17</v>
      </c>
      <c r="C36" s="21" t="s">
        <v>94</v>
      </c>
      <c r="D36" s="22">
        <v>2</v>
      </c>
      <c r="E36" s="23"/>
      <c r="F36" s="17">
        <f t="shared" si="0"/>
        <v>0</v>
      </c>
      <c r="G36" s="55"/>
      <c r="H36" s="18"/>
    </row>
    <row r="37" spans="1:9" s="1" customFormat="1" ht="47.4" customHeight="1" x14ac:dyDescent="0.3">
      <c r="A37" s="50" t="s">
        <v>68</v>
      </c>
      <c r="B37" s="61" t="s">
        <v>93</v>
      </c>
      <c r="C37" s="62" t="s">
        <v>73</v>
      </c>
      <c r="D37" s="22">
        <v>6</v>
      </c>
      <c r="E37" s="23"/>
      <c r="F37" s="17">
        <f t="shared" si="0"/>
        <v>0</v>
      </c>
      <c r="G37" s="55"/>
      <c r="H37" s="18"/>
    </row>
    <row r="38" spans="1:9" s="1" customFormat="1" ht="43.2" x14ac:dyDescent="0.3">
      <c r="A38" s="50" t="s">
        <v>64</v>
      </c>
      <c r="B38" s="20" t="s">
        <v>16</v>
      </c>
      <c r="C38" s="62" t="s">
        <v>95</v>
      </c>
      <c r="D38" s="22">
        <v>2</v>
      </c>
      <c r="E38" s="23"/>
      <c r="F38" s="17">
        <f t="shared" si="0"/>
        <v>0</v>
      </c>
      <c r="G38" s="55"/>
      <c r="H38" s="18"/>
    </row>
    <row r="39" spans="1:9" s="1" customFormat="1" ht="49.8" customHeight="1" x14ac:dyDescent="0.3">
      <c r="A39" s="50" t="s">
        <v>65</v>
      </c>
      <c r="B39" s="20" t="s">
        <v>17</v>
      </c>
      <c r="C39" s="62" t="s">
        <v>94</v>
      </c>
      <c r="D39" s="22">
        <v>2</v>
      </c>
      <c r="E39" s="23"/>
      <c r="F39" s="17">
        <f t="shared" si="0"/>
        <v>0</v>
      </c>
      <c r="G39" s="55"/>
      <c r="H39" s="18"/>
    </row>
    <row r="40" spans="1:9" s="1" customFormat="1" ht="43.8" customHeight="1" x14ac:dyDescent="0.3">
      <c r="A40" s="50" t="s">
        <v>66</v>
      </c>
      <c r="B40" s="20" t="s">
        <v>18</v>
      </c>
      <c r="C40" s="62" t="s">
        <v>96</v>
      </c>
      <c r="D40" s="22">
        <v>3</v>
      </c>
      <c r="E40" s="23"/>
      <c r="F40" s="17">
        <f t="shared" si="0"/>
        <v>0</v>
      </c>
      <c r="G40" s="55"/>
      <c r="H40" s="18"/>
    </row>
    <row r="41" spans="1:9" s="1" customFormat="1" ht="45.6" customHeight="1" x14ac:dyDescent="0.3">
      <c r="A41" s="51" t="s">
        <v>67</v>
      </c>
      <c r="B41" s="61" t="s">
        <v>93</v>
      </c>
      <c r="C41" s="63" t="s">
        <v>73</v>
      </c>
      <c r="D41" s="24">
        <v>4</v>
      </c>
      <c r="E41" s="25"/>
      <c r="F41" s="26">
        <f t="shared" si="0"/>
        <v>0</v>
      </c>
      <c r="G41" s="55"/>
      <c r="H41" s="18"/>
    </row>
    <row r="42" spans="1:9" s="30" customFormat="1" x14ac:dyDescent="0.3">
      <c r="A42" s="12" t="s">
        <v>19</v>
      </c>
      <c r="B42" s="13" t="s">
        <v>74</v>
      </c>
      <c r="C42" s="27" t="s">
        <v>20</v>
      </c>
      <c r="D42" s="28"/>
      <c r="E42" s="29"/>
      <c r="F42" s="17">
        <f t="shared" si="0"/>
        <v>0</v>
      </c>
      <c r="G42" s="55"/>
      <c r="H42" s="18"/>
    </row>
    <row r="43" spans="1:9" s="1" customFormat="1" ht="16.2" thickBot="1" x14ac:dyDescent="0.35">
      <c r="A43" s="31" t="s">
        <v>21</v>
      </c>
      <c r="B43" s="32" t="s">
        <v>75</v>
      </c>
      <c r="C43" s="33" t="s">
        <v>21</v>
      </c>
      <c r="D43" s="34">
        <v>1</v>
      </c>
      <c r="E43" s="35"/>
      <c r="F43" s="36">
        <f t="shared" si="0"/>
        <v>0</v>
      </c>
      <c r="G43" s="55"/>
      <c r="H43" s="18"/>
    </row>
    <row r="44" spans="1:9" s="1" customFormat="1" ht="16.2" thickBot="1" x14ac:dyDescent="0.35">
      <c r="D44" s="3"/>
      <c r="E44" s="37" t="s">
        <v>22</v>
      </c>
      <c r="F44" s="38">
        <f>SUM(F6:F43)</f>
        <v>0</v>
      </c>
      <c r="G44" s="52"/>
      <c r="H44" s="39"/>
      <c r="I44" s="18"/>
    </row>
    <row r="46" spans="1:9" x14ac:dyDescent="0.3">
      <c r="A46" s="40" t="s">
        <v>23</v>
      </c>
      <c r="B46" s="40"/>
      <c r="C46" s="41"/>
    </row>
    <row r="47" spans="1:9" x14ac:dyDescent="0.3">
      <c r="A47" t="s">
        <v>42</v>
      </c>
      <c r="B47" s="40"/>
      <c r="C47" s="41"/>
    </row>
    <row r="48" spans="1:9" x14ac:dyDescent="0.3">
      <c r="A48" t="s">
        <v>24</v>
      </c>
      <c r="B48" s="40"/>
      <c r="C48" s="41"/>
    </row>
    <row r="49" spans="1:9" x14ac:dyDescent="0.3">
      <c r="A49" t="s">
        <v>25</v>
      </c>
      <c r="B49"/>
      <c r="C49" s="41"/>
    </row>
    <row r="50" spans="1:9" x14ac:dyDescent="0.3">
      <c r="A50" t="s">
        <v>26</v>
      </c>
      <c r="B50"/>
      <c r="C50" s="41"/>
    </row>
    <row r="51" spans="1:9" ht="13.35" customHeight="1" x14ac:dyDescent="0.3">
      <c r="A51" t="s">
        <v>27</v>
      </c>
      <c r="B51" s="41"/>
      <c r="C51" s="2"/>
      <c r="E51" s="2"/>
      <c r="G51" s="53"/>
      <c r="H51"/>
      <c r="I51"/>
    </row>
    <row r="52" spans="1:9" s="56" customFormat="1" x14ac:dyDescent="0.3">
      <c r="A52" s="56" t="s">
        <v>28</v>
      </c>
      <c r="C52" s="57"/>
      <c r="D52" s="58"/>
      <c r="E52" s="58"/>
      <c r="F52" s="58"/>
      <c r="G52" s="59"/>
      <c r="H52" s="60"/>
    </row>
    <row r="53" spans="1:9" x14ac:dyDescent="0.3">
      <c r="A53" t="s">
        <v>29</v>
      </c>
      <c r="B53"/>
      <c r="C53" s="41"/>
    </row>
    <row r="54" spans="1:9" x14ac:dyDescent="0.3">
      <c r="A54"/>
      <c r="B54"/>
      <c r="C54" s="41"/>
    </row>
    <row r="55" spans="1:9" x14ac:dyDescent="0.3">
      <c r="A55" s="40" t="s">
        <v>30</v>
      </c>
      <c r="B55" s="40"/>
      <c r="C55" s="41"/>
    </row>
    <row r="56" spans="1:9" x14ac:dyDescent="0.3">
      <c r="A56" t="s">
        <v>101</v>
      </c>
      <c r="B56"/>
      <c r="C56" s="41"/>
    </row>
    <row r="57" spans="1:9" x14ac:dyDescent="0.3">
      <c r="A57" t="s">
        <v>31</v>
      </c>
      <c r="B57"/>
      <c r="C57" s="41"/>
    </row>
    <row r="58" spans="1:9" x14ac:dyDescent="0.3">
      <c r="A58" t="s">
        <v>32</v>
      </c>
      <c r="B58"/>
      <c r="C58" s="41"/>
    </row>
    <row r="59" spans="1:9" x14ac:dyDescent="0.3">
      <c r="A59"/>
      <c r="B59"/>
      <c r="C59" s="41"/>
    </row>
    <row r="60" spans="1:9" x14ac:dyDescent="0.3">
      <c r="A60" s="42" t="s">
        <v>33</v>
      </c>
      <c r="B60" s="42"/>
      <c r="D60" s="43"/>
      <c r="E60" s="44" t="s">
        <v>34</v>
      </c>
      <c r="F60"/>
      <c r="G60" s="53"/>
    </row>
    <row r="61" spans="1:9" x14ac:dyDescent="0.3">
      <c r="A61" s="45"/>
      <c r="B61" t="s">
        <v>35</v>
      </c>
      <c r="C61" s="43"/>
      <c r="D61" s="43"/>
      <c r="E61" s="44"/>
      <c r="F61"/>
      <c r="G61" s="53"/>
    </row>
    <row r="62" spans="1:9" x14ac:dyDescent="0.3">
      <c r="A62" s="45"/>
      <c r="B62" t="s">
        <v>36</v>
      </c>
      <c r="C62" s="43"/>
      <c r="D62" s="43"/>
      <c r="E62" s="44"/>
      <c r="F62"/>
      <c r="G62" s="53"/>
    </row>
    <row r="63" spans="1:9" x14ac:dyDescent="0.3">
      <c r="A63" s="45"/>
      <c r="B63" t="s">
        <v>37</v>
      </c>
      <c r="C63" s="43"/>
      <c r="D63" s="43"/>
      <c r="E63" s="44"/>
      <c r="F63"/>
      <c r="G63" s="53"/>
    </row>
    <row r="64" spans="1:9" x14ac:dyDescent="0.3">
      <c r="A64" s="46"/>
      <c r="B64" t="s">
        <v>38</v>
      </c>
      <c r="C64" s="43"/>
      <c r="D64" s="43"/>
      <c r="E64" s="44"/>
      <c r="F64"/>
      <c r="G64" s="53"/>
    </row>
    <row r="65" spans="1:7" x14ac:dyDescent="0.3">
      <c r="A65" s="46"/>
      <c r="B65" t="s">
        <v>39</v>
      </c>
      <c r="C65" s="43"/>
      <c r="D65" s="43"/>
      <c r="E65" s="44"/>
      <c r="F65"/>
      <c r="G65" s="53"/>
    </row>
    <row r="66" spans="1:7" x14ac:dyDescent="0.3">
      <c r="A66" s="46"/>
      <c r="B66" t="s">
        <v>40</v>
      </c>
      <c r="C66" s="43"/>
      <c r="D66" s="43"/>
      <c r="E66" s="44"/>
      <c r="F66"/>
      <c r="G66" s="53"/>
    </row>
    <row r="67" spans="1:7" x14ac:dyDescent="0.3">
      <c r="A67"/>
      <c r="B67"/>
      <c r="D67" s="43"/>
      <c r="E67" s="44"/>
      <c r="F67"/>
      <c r="G67" s="53"/>
    </row>
  </sheetData>
  <phoneticPr fontId="9" type="noConversion"/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Síčová Helena</dc:creator>
  <cp:lastModifiedBy>Síčová Helena</cp:lastModifiedBy>
  <cp:lastPrinted>2025-06-03T11:24:14Z</cp:lastPrinted>
  <dcterms:created xsi:type="dcterms:W3CDTF">2025-01-21T15:16:01Z</dcterms:created>
  <dcterms:modified xsi:type="dcterms:W3CDTF">2025-06-03T12:05:48Z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2f003c-d4d5-43b8-9b51-0327f8145908_Enabled">
    <vt:lpwstr>true</vt:lpwstr>
  </property>
  <property fmtid="{D5CDD505-2E9C-101B-9397-08002B2CF9AE}" pid="3" name="MSIP_Label_1c2f003c-d4d5-43b8-9b51-0327f8145908_SetDate">
    <vt:lpwstr>2025-06-02T12:50:47Z</vt:lpwstr>
  </property>
  <property fmtid="{D5CDD505-2E9C-101B-9397-08002B2CF9AE}" pid="4" name="MSIP_Label_1c2f003c-d4d5-43b8-9b51-0327f8145908_Method">
    <vt:lpwstr>Standard</vt:lpwstr>
  </property>
  <property fmtid="{D5CDD505-2E9C-101B-9397-08002B2CF9AE}" pid="5" name="MSIP_Label_1c2f003c-d4d5-43b8-9b51-0327f8145908_Name">
    <vt:lpwstr>INTERNI</vt:lpwstr>
  </property>
  <property fmtid="{D5CDD505-2E9C-101B-9397-08002B2CF9AE}" pid="6" name="MSIP_Label_1c2f003c-d4d5-43b8-9b51-0327f8145908_SiteId">
    <vt:lpwstr>85ebed7f-a4f3-442d-8c7f-a8890bf41f63</vt:lpwstr>
  </property>
  <property fmtid="{D5CDD505-2E9C-101B-9397-08002B2CF9AE}" pid="7" name="MSIP_Label_1c2f003c-d4d5-43b8-9b51-0327f8145908_ActionId">
    <vt:lpwstr>045d068f-922c-4ace-92e7-a3bf0f5ac56a</vt:lpwstr>
  </property>
  <property fmtid="{D5CDD505-2E9C-101B-9397-08002B2CF9AE}" pid="8" name="MSIP_Label_1c2f003c-d4d5-43b8-9b51-0327f8145908_ContentBits">
    <vt:lpwstr>0</vt:lpwstr>
  </property>
  <property fmtid="{D5CDD505-2E9C-101B-9397-08002B2CF9AE}" pid="9" name="MSIP_Label_1c2f003c-d4d5-43b8-9b51-0327f8145908_Tag">
    <vt:lpwstr>10, 3, 0, 1</vt:lpwstr>
  </property>
</Properties>
</file>