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ackova\Documents\JANA - PRACOVNÍ\Fotovoltaika - Kabel 1\VŘ - dle zákona 134-2016\Zadavaci dokumentace\"/>
    </mc:Choice>
  </mc:AlternateContent>
  <bookViews>
    <workbookView xWindow="0" yWindow="0" windowWidth="28800" windowHeight="11445"/>
  </bookViews>
  <sheets>
    <sheet name="Přehled nákladů" sheetId="2" r:id="rId1"/>
  </sheets>
  <definedNames>
    <definedName name="Daň">'Přehled nákladů'!$E$32</definedName>
    <definedName name="_xlnm.Print_Area" localSheetId="0">'Přehled nákladů'!$B$1:$E$49</definedName>
    <definedName name="SazbaDaně">'Přehled nákladů'!$E$31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E8" i="2" l="1"/>
  <c r="E6" i="2" l="1"/>
  <c r="F16" i="2" l="1"/>
  <c r="F9" i="2"/>
  <c r="F7" i="2"/>
  <c r="E30" i="2"/>
  <c r="F6" i="2"/>
  <c r="F8" i="2"/>
  <c r="F24" i="2"/>
  <c r="F27" i="2"/>
  <c r="F22" i="2"/>
  <c r="F18" i="2"/>
  <c r="F13" i="2"/>
  <c r="F10" i="2"/>
  <c r="F21" i="2"/>
  <c r="F17" i="2"/>
  <c r="F12" i="2"/>
  <c r="F29" i="2"/>
  <c r="F25" i="2"/>
  <c r="F20" i="2"/>
  <c r="F15" i="2"/>
  <c r="F28" i="2"/>
  <c r="F26" i="2"/>
  <c r="F23" i="2"/>
  <c r="F19" i="2"/>
  <c r="F14" i="2"/>
  <c r="E32" i="2" l="1"/>
  <c r="E33" i="2" s="1"/>
  <c r="B45" i="2"/>
  <c r="B43" i="2"/>
  <c r="C43" i="2"/>
  <c r="B41" i="2"/>
  <c r="C41" i="2"/>
  <c r="C44" i="2"/>
  <c r="F30" i="2"/>
  <c r="B42" i="2"/>
  <c r="B44" i="2"/>
  <c r="C42" i="2"/>
  <c r="C45" i="2"/>
</calcChain>
</file>

<file path=xl/sharedStrings.xml><?xml version="1.0" encoding="utf-8"?>
<sst xmlns="http://schemas.openxmlformats.org/spreadsheetml/2006/main" count="36" uniqueCount="36">
  <si>
    <t xml:space="preserve"> </t>
  </si>
  <si>
    <t>Množství</t>
  </si>
  <si>
    <t>Popis</t>
  </si>
  <si>
    <t>Vodič CYA H07V-K 10 žluto/zelená</t>
  </si>
  <si>
    <t>MEtrubka Energy S-130 - 25 520N samozhášecí UV odolná</t>
  </si>
  <si>
    <t>Eaton relé instalační Z-R230</t>
  </si>
  <si>
    <t>PPF lišta vkládací 25x25 2M EIP 25025</t>
  </si>
  <si>
    <t>Instalace FVE</t>
  </si>
  <si>
    <t>Mezisoučet</t>
  </si>
  <si>
    <t>Sazba daně</t>
  </si>
  <si>
    <t>Daň</t>
  </si>
  <si>
    <t>Celkový součet</t>
  </si>
  <si>
    <t>PŘEHLED MATERIÁLU A NÁKLADŮ</t>
  </si>
  <si>
    <t>CELKEM</t>
  </si>
  <si>
    <t>POZNÁMKY</t>
  </si>
  <si>
    <t>Nabíječ baterií pro FVE systém</t>
  </si>
  <si>
    <t>Položkový rozpočet fotovoltaické elektrárny (FVE) Kabel 1 infomační technologie s.r.o.</t>
  </si>
  <si>
    <t>Konstrukce panely  plochá střecha</t>
  </si>
  <si>
    <t>Rozvaděč pro připojení střídačů do AC rozvodů včetně všech potřebných jistících a ochranných prvků</t>
  </si>
  <si>
    <t>Rozvaděč pro připojení DC části ke střídači včetně všech potřebných jistících a ochranných prvků</t>
  </si>
  <si>
    <t>řídící jednotka pro střídače a bateriové nabíječe</t>
  </si>
  <si>
    <t>měření výrobené a odebrané elektrické energie</t>
  </si>
  <si>
    <t>Fotovoltaický panel 450Wpk pro plochou střechu</t>
  </si>
  <si>
    <t>Sestava baterií pro FVE systém s kapacitou 132kWh</t>
  </si>
  <si>
    <t>Invertor pro FVE systém s výkonem 60kWp</t>
  </si>
  <si>
    <t xml:space="preserve">Fotovoltaický panel 400Wpk pro umístění na zastřešení terasy </t>
  </si>
  <si>
    <t>Konstrukce panely šikmá střecha (železná konstrukceú</t>
  </si>
  <si>
    <t xml:space="preserve">Cena za ks </t>
  </si>
  <si>
    <t>Celkem bez DPH</t>
  </si>
  <si>
    <t>kabel KV Solar 1x6mm černá + červená</t>
  </si>
  <si>
    <t>kabeláž pro připojení střídačů a nabíječů do AC sítě</t>
  </si>
  <si>
    <t>konektory MC4</t>
  </si>
  <si>
    <t>Zpracování dokumentace skutečného provedení</t>
  </si>
  <si>
    <t>další potřebný instalační materiál</t>
  </si>
  <si>
    <t>konstrukce pro umístění FVE na terasu</t>
  </si>
  <si>
    <t>systém dálkového odpínání dle požadavků distributora a centrální stop tlačítko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</si>
</sst>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#,##0.00\ &quot;Kč&quot;"/>
    <numFmt numFmtId="166" formatCode="#,##0.00\ &quot;Kč&quot;;;;"/>
  </numFmts>
  <fonts count="11" x14ac:knownFonts="1">
    <font>
      <sz val="10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1" tint="0.34998626667073579"/>
      <name val="Impact"/>
      <family val="2"/>
      <scheme val="major"/>
    </font>
    <font>
      <sz val="22"/>
      <color theme="1" tint="0.34998626667073579"/>
      <name val="Impact"/>
      <family val="2"/>
      <scheme val="major"/>
    </font>
    <font>
      <sz val="10"/>
      <color theme="1" tint="0.34998626667073579"/>
      <name val="Arial"/>
      <family val="2"/>
      <scheme val="minor"/>
    </font>
    <font>
      <b/>
      <sz val="10"/>
      <color theme="1" tint="0.34998626667073579"/>
      <name val="Arial"/>
      <family val="2"/>
      <scheme val="minor"/>
    </font>
    <font>
      <b/>
      <sz val="10"/>
      <color theme="1" tint="0.14999847407452621"/>
      <name val="Arial"/>
      <family val="2"/>
      <scheme val="minor"/>
    </font>
    <font>
      <sz val="10"/>
      <color theme="0"/>
      <name val="Arial"/>
      <family val="2"/>
      <scheme val="minor"/>
    </font>
    <font>
      <sz val="14"/>
      <color theme="1" tint="0.34998626667073579"/>
      <name val="Impact"/>
      <family val="2"/>
      <scheme val="major"/>
    </font>
    <font>
      <b/>
      <i/>
      <strike/>
      <condense/>
      <extend/>
      <outline/>
      <shadow/>
      <sz val="10"/>
      <color theme="1"/>
      <name val="Arial"/>
      <family val="2"/>
      <charset val="238"/>
      <scheme val="minor"/>
    </font>
    <font>
      <condense/>
      <extend/>
      <outline/>
      <shadow/>
      <sz val="10"/>
      <color theme="1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darkUp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2"/>
      </top>
      <bottom/>
      <diagonal/>
    </border>
    <border>
      <left/>
      <right style="hair">
        <color theme="2"/>
      </right>
      <top style="hair">
        <color theme="2"/>
      </top>
      <bottom/>
      <diagonal/>
    </border>
    <border>
      <left style="hair">
        <color theme="2"/>
      </left>
      <right/>
      <top/>
      <bottom/>
      <diagonal/>
    </border>
    <border>
      <left/>
      <right style="hair">
        <color theme="2"/>
      </right>
      <top/>
      <bottom/>
      <diagonal/>
    </border>
    <border>
      <left/>
      <right/>
      <top/>
      <bottom style="hair">
        <color theme="2"/>
      </bottom>
      <diagonal/>
    </border>
    <border>
      <left/>
      <right style="hair">
        <color theme="2"/>
      </right>
      <top/>
      <bottom style="hair">
        <color theme="2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0" fillId="3" borderId="0" xfId="0" applyFill="1"/>
    <xf numFmtId="10" fontId="4" fillId="0" borderId="9" xfId="0" applyNumberFormat="1" applyFont="1" applyBorder="1"/>
    <xf numFmtId="0" fontId="0" fillId="0" borderId="0" xfId="0" applyAlignment="1">
      <alignment horizontal="left"/>
    </xf>
    <xf numFmtId="0" fontId="7" fillId="0" borderId="0" xfId="0" applyFont="1"/>
    <xf numFmtId="164" fontId="7" fillId="0" borderId="0" xfId="0" applyNumberFormat="1" applyFont="1"/>
    <xf numFmtId="0" fontId="7" fillId="4" borderId="0" xfId="0" applyFont="1" applyFill="1"/>
    <xf numFmtId="0" fontId="5" fillId="0" borderId="8" xfId="0" applyFont="1" applyBorder="1"/>
    <xf numFmtId="0" fontId="0" fillId="0" borderId="8" xfId="0" applyBorder="1"/>
    <xf numFmtId="0" fontId="8" fillId="0" borderId="0" xfId="3">
      <alignment vertical="center"/>
    </xf>
    <xf numFmtId="0" fontId="4" fillId="0" borderId="0" xfId="0" applyFont="1" applyAlignment="1">
      <alignment horizontal="right" indent="1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horizontal="left"/>
    </xf>
    <xf numFmtId="165" fontId="0" fillId="0" borderId="0" xfId="0" applyNumberFormat="1"/>
    <xf numFmtId="0" fontId="10" fillId="0" borderId="0" xfId="0" applyFont="1" applyAlignment="1">
      <alignment horizontal="right" indent="1"/>
    </xf>
    <xf numFmtId="165" fontId="6" fillId="5" borderId="7" xfId="1" applyNumberFormat="1" applyFont="1" applyFill="1" applyBorder="1"/>
    <xf numFmtId="165" fontId="6" fillId="5" borderId="0" xfId="1" applyNumberFormat="1" applyFont="1" applyFill="1" applyBorder="1"/>
    <xf numFmtId="165" fontId="10" fillId="0" borderId="0" xfId="0" applyNumberFormat="1" applyFont="1"/>
    <xf numFmtId="166" fontId="0" fillId="0" borderId="0" xfId="0" applyNumberFormat="1"/>
    <xf numFmtId="165" fontId="4" fillId="4" borderId="9" xfId="0" applyNumberFormat="1" applyFont="1" applyFill="1" applyBorder="1"/>
    <xf numFmtId="49" fontId="4" fillId="4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4" fillId="4" borderId="9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9" xfId="0" applyBorder="1"/>
  </cellXfs>
  <cellStyles count="8">
    <cellStyle name="Hyperlink" xfId="6"/>
    <cellStyle name="Nadpis 1" xfId="3" builtinId="16" customBuiltin="1"/>
    <cellStyle name="Nadpis 2" xfId="4" builtinId="17" customBuiltin="1"/>
    <cellStyle name="Nadpis 3" xfId="5" builtinId="18" customBuiltin="1"/>
    <cellStyle name="Název" xfId="2" builtinId="15" customBuiltin="1"/>
    <cellStyle name="Normální" xfId="0" builtinId="0" customBuiltin="1"/>
    <cellStyle name="Použitý hypertextový odkaz" xfId="7" builtinId="9" customBuiltin="1"/>
    <cellStyle name="Zvýraznění 2" xfId="1" builtinId="33"/>
  </cellStyles>
  <dxfs count="13">
    <dxf>
      <numFmt numFmtId="0" formatCode="General"/>
    </dxf>
    <dxf>
      <font>
        <b val="0"/>
        <i val="0"/>
        <strike val="0"/>
        <condense/>
        <extend/>
        <outline/>
        <shadow/>
        <u val="none"/>
        <vertAlign val="baseline"/>
        <sz val="10"/>
        <color theme="1"/>
        <name val="Arial"/>
        <scheme val="minor"/>
      </font>
      <numFmt numFmtId="165" formatCode="#,##0.00\ &quot;Kč&quot;"/>
    </dxf>
    <dxf>
      <numFmt numFmtId="166" formatCode="#,##0.00\ &quot;Kč&quot;;;;"/>
    </dxf>
    <dxf>
      <font>
        <b val="0"/>
        <i val="0"/>
        <strike val="0"/>
        <condense/>
        <extend/>
        <outline/>
        <shadow/>
        <u val="none"/>
        <vertAlign val="baseline"/>
        <sz val="10"/>
        <color theme="1"/>
        <name val="Arial"/>
        <scheme val="minor"/>
      </font>
      <alignment horizontal="right" vertical="bottom" textRotation="0" wrapText="0" indent="1" justifyLastLine="0" shrinkToFit="0" readingOrder="0"/>
    </dxf>
    <dxf>
      <numFmt numFmtId="165" formatCode="#,##0.00\ &quot;Kč&quot;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Arial"/>
        <scheme val="minor"/>
      </font>
      <alignment horizontal="left" vertical="bottom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Arial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ConstructionBidSheet_table1" pivot="0" count="6">
      <tableStyleElement type="wholeTable" dxfId="12"/>
      <tableStyleElement type="headerRow" dxfId="11"/>
      <tableStyleElement type="totalRow" dxfId="10"/>
      <tableStyleElement type="lastColumn" dxfId="9"/>
      <tableStyleElement type="lastHeaderCell" dxfId="8"/>
      <tableStyleElement type="lastTotalCell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25459317585304E-2"/>
          <c:y val="0.12356362153496786"/>
          <c:w val="0.42847104111986001"/>
          <c:h val="0.71570836396422688"/>
        </c:manualLayout>
      </c:layout>
      <c:pieChart>
        <c:varyColors val="1"/>
        <c:ser>
          <c:idx val="0"/>
          <c:order val="0"/>
          <c:cat>
            <c:strRef>
              <c:f>'Přehled nákladů'!$B$41:$B$45</c:f>
              <c:strCache>
                <c:ptCount val="5"/>
                <c:pt idx="0">
                  <c:v>Invertor pro FVE systém s výkonem 60kWp</c:v>
                </c:pt>
                <c:pt idx="1">
                  <c:v>#NENÍ_K_DISPOZICI</c:v>
                </c:pt>
                <c:pt idx="2">
                  <c:v>#NENÍ_K_DISPOZICI</c:v>
                </c:pt>
                <c:pt idx="3">
                  <c:v>#NENÍ_K_DISPOZICI</c:v>
                </c:pt>
                <c:pt idx="4">
                  <c:v>#NENÍ_K_DISPOZICI</c:v>
                </c:pt>
              </c:strCache>
            </c:strRef>
          </c:cat>
          <c:val>
            <c:numRef>
              <c:f>'Přehled nákladů'!$C$41:$C$45</c:f>
              <c:numCache>
                <c:formatCode>"$"#\ ##0.00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1C-496B-A280-0B223DE46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49942173228346448"/>
          <c:y val="0.17217601867595975"/>
          <c:w val="0.4570494847300911"/>
          <c:h val="0.677192642545984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352428</xdr:colOff>
      <xdr:row>27</xdr:row>
      <xdr:rowOff>200024</xdr:rowOff>
    </xdr:from>
    <xdr:to>
      <xdr:col>9</xdr:col>
      <xdr:colOff>514350</xdr:colOff>
      <xdr:row>31</xdr:row>
      <xdr:rowOff>190499</xdr:rowOff>
    </xdr:to>
    <xdr:sp macro="" textlink="">
      <xdr:nvSpPr>
        <xdr:cNvPr id="8" name="Obdélníkový popisek 7" descr="Adjust the tax rate as desired. If shouldn't be added to the bid, enter a zero in the Tax rate cell." title="INF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6457953" y="6810374"/>
          <a:ext cx="2409822" cy="828675"/>
        </a:xfrm>
        <a:prstGeom prst="wedgeRectCallout">
          <a:avLst>
            <a:gd name="adj1" fmla="val -57959"/>
            <a:gd name="adj2" fmla="val -25297"/>
          </a:avLst>
        </a:prstGeom>
        <a:noFill/>
        <a:ln w="28575">
          <a:solidFill>
            <a:schemeClr val="accent1"/>
          </a:solidFill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lIns="182880" rtlCol="0" anchor="ctr"/>
        <a:lstStyle/>
        <a:p>
          <a:pPr algn="l"/>
          <a:r>
            <a:rPr lang="en-US" sz="1000" b="1"/>
            <a:t>INFORMACE: </a:t>
          </a:r>
          <a:r>
            <a:rPr lang="en-US" sz="1000" b="0"/>
            <a:t>Podle potřeby upravte daňovou sazbu. Pokud ji nechcete přičíst k nabídce, zadejte do buňky Daňová sazba nulu.</a:t>
          </a:r>
        </a:p>
      </xdr:txBody>
    </xdr:sp>
    <xdr:clientData fPrintsWithSheet="0"/>
  </xdr:twoCellAnchor>
  <xdr:twoCellAnchor>
    <xdr:from>
      <xdr:col>0</xdr:col>
      <xdr:colOff>342900</xdr:colOff>
      <xdr:row>36</xdr:row>
      <xdr:rowOff>23812</xdr:rowOff>
    </xdr:from>
    <xdr:to>
      <xdr:col>2</xdr:col>
      <xdr:colOff>2743200</xdr:colOff>
      <xdr:row>46</xdr:row>
      <xdr:rowOff>66676</xdr:rowOff>
    </xdr:to>
    <xdr:graphicFrame macro="">
      <xdr:nvGraphicFramePr>
        <xdr:cNvPr id="2" name="GrafNejvyšších5Nákladů" descr="Top 5 costs chart" title="Chart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PoložkyNabídky" displayName="PoložkyNabídky" ref="B5:F30" totalsRowCount="1">
  <tableColumns count="5">
    <tableColumn id="1" name="Množství" totalsRowDxfId="6"/>
    <tableColumn id="2" name="Popis" totalsRowDxfId="5"/>
    <tableColumn id="3" name="Cena za ks " totalsRowLabel="Mezisoučet" dataDxfId="4" totalsRowDxfId="3"/>
    <tableColumn id="4" name="Celkem bez DPH" totalsRowFunction="sum" dataDxfId="2" totalsRowDxfId="1">
      <calculatedColumnFormula>PoložkyNabídky[[#This Row],[Cena za ks ]]*PoložkyNabídky[[#This Row],[Množství]]</calculatedColumnFormula>
    </tableColumn>
    <tableColumn id="5" name=" " totalsRowFunction="count" dataDxfId="0">
      <calculatedColumnFormula>_xlfn.RANK.EQ(PoložkyNabídky[[#This Row],[Celkem bez DPH]],PoložkyNabídky[Celkem bez DPH])</calculatedColumnFormula>
    </tableColumn>
  </tableColumns>
  <tableStyleInfo name="ConstructionBidSheet_table1" showFirstColumn="0" showLastColumn="1" showRowStripes="1" showColumnStripes="0"/>
  <extLst>
    <ext xmlns:x14="http://schemas.microsoft.com/office/spreadsheetml/2009/9/main" uri="{504A1905-F514-4f6f-8877-14C23A59335A}">
      <x14:table altText="Tabulka" altTextSummary="Seznam materiálu a nákladů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  <pageSetUpPr autoPageBreaks="0" fitToPage="1"/>
  </sheetPr>
  <dimension ref="A1:F50"/>
  <sheetViews>
    <sheetView showGridLines="0" tabSelected="1" zoomScaleNormal="100" workbookViewId="0">
      <selection activeCell="J14" sqref="J14"/>
    </sheetView>
  </sheetViews>
  <sheetFormatPr defaultRowHeight="16.5" customHeight="1" x14ac:dyDescent="0.2"/>
  <cols>
    <col min="1" max="1" width="6.7109375" customWidth="1"/>
    <col min="2" max="2" width="11.7109375" customWidth="1"/>
    <col min="3" max="3" width="62.7109375" customWidth="1"/>
    <col min="4" max="5" width="15.7109375" customWidth="1"/>
    <col min="6" max="6" width="6.28515625" customWidth="1"/>
  </cols>
  <sheetData>
    <row r="1" spans="1:6" ht="4.5" customHeight="1" x14ac:dyDescent="0.2">
      <c r="A1" s="3"/>
      <c r="B1" s="8"/>
      <c r="C1" s="8"/>
      <c r="D1" s="8"/>
      <c r="E1" s="8"/>
      <c r="F1" s="4"/>
    </row>
    <row r="2" spans="1:6" ht="12" customHeight="1" x14ac:dyDescent="0.2">
      <c r="A2" s="3"/>
      <c r="F2" s="4"/>
    </row>
    <row r="3" spans="1:6" ht="23.25" customHeight="1" x14ac:dyDescent="0.25">
      <c r="B3" s="16" t="s">
        <v>16</v>
      </c>
      <c r="C3" s="7"/>
      <c r="D3" s="7"/>
      <c r="E3" s="7"/>
    </row>
    <row r="4" spans="1:6" ht="4.5" customHeight="1" x14ac:dyDescent="0.2">
      <c r="B4" s="8"/>
      <c r="C4" s="8"/>
      <c r="D4" s="8"/>
      <c r="E4" s="8"/>
    </row>
    <row r="5" spans="1:6" ht="16.5" customHeight="1" x14ac:dyDescent="0.2">
      <c r="B5" s="10" t="s">
        <v>1</v>
      </c>
      <c r="C5" s="10" t="s">
        <v>2</v>
      </c>
      <c r="D5" t="s">
        <v>27</v>
      </c>
      <c r="E5" t="s">
        <v>28</v>
      </c>
      <c r="F5" t="s">
        <v>0</v>
      </c>
    </row>
    <row r="6" spans="1:6" ht="16.5" customHeight="1" x14ac:dyDescent="0.2">
      <c r="B6" s="10">
        <v>1</v>
      </c>
      <c r="C6" s="27" t="s">
        <v>24</v>
      </c>
      <c r="D6" s="20"/>
      <c r="E6" s="25">
        <f>PoložkyNabídky[[#This Row],[Cena za ks ]]*PoložkyNabídky[[#This Row],[Množství]]</f>
        <v>0</v>
      </c>
      <c r="F6">
        <f>_xlfn.RANK.EQ(PoložkyNabídky[[#This Row],[Celkem bez DPH]],PoložkyNabídky[Celkem bez DPH])</f>
        <v>1</v>
      </c>
    </row>
    <row r="7" spans="1:6" ht="16.5" customHeight="1" x14ac:dyDescent="0.2">
      <c r="B7" s="10">
        <v>2</v>
      </c>
      <c r="C7" s="27" t="s">
        <v>15</v>
      </c>
      <c r="D7" s="20"/>
      <c r="E7" s="25">
        <f>PoložkyNabídky[[#This Row],[Cena za ks ]]*PoložkyNabídky[[#This Row],[Množství]]</f>
        <v>0</v>
      </c>
      <c r="F7">
        <f>_xlfn.RANK.EQ(PoložkyNabídky[[#This Row],[Celkem bez DPH]],PoložkyNabídky[Celkem bez DPH])</f>
        <v>1</v>
      </c>
    </row>
    <row r="8" spans="1:6" ht="16.5" customHeight="1" x14ac:dyDescent="0.2">
      <c r="B8" s="10">
        <v>1</v>
      </c>
      <c r="C8" s="27" t="s">
        <v>23</v>
      </c>
      <c r="D8" s="20"/>
      <c r="E8" s="25">
        <f>PoložkyNabídky[[#This Row],[Cena za ks ]]*PoložkyNabídky[[#This Row],[Množství]]</f>
        <v>0</v>
      </c>
      <c r="F8">
        <f>_xlfn.RANK.EQ(PoložkyNabídky[[#This Row],[Celkem bez DPH]],PoložkyNabídky[Celkem bez DPH])</f>
        <v>1</v>
      </c>
    </row>
    <row r="9" spans="1:6" ht="16.5" customHeight="1" x14ac:dyDescent="0.2">
      <c r="B9" s="10">
        <v>24</v>
      </c>
      <c r="C9" s="27" t="s">
        <v>25</v>
      </c>
      <c r="D9" s="20"/>
      <c r="E9" s="25"/>
      <c r="F9" s="31">
        <f>_xlfn.RANK.EQ(PoložkyNabídky[[#This Row],[Celkem bez DPH]],PoložkyNabídky[Celkem bez DPH])</f>
        <v>1</v>
      </c>
    </row>
    <row r="10" spans="1:6" ht="16.5" customHeight="1" x14ac:dyDescent="0.2">
      <c r="B10" s="10">
        <v>85</v>
      </c>
      <c r="C10" s="28" t="s">
        <v>22</v>
      </c>
      <c r="D10" s="20"/>
      <c r="E10" s="25"/>
      <c r="F10">
        <f>_xlfn.RANK.EQ(PoložkyNabídky[[#This Row],[Celkem bez DPH]],PoložkyNabídky[Celkem bez DPH])</f>
        <v>1</v>
      </c>
    </row>
    <row r="11" spans="1:6" ht="16.5" customHeight="1" x14ac:dyDescent="0.2">
      <c r="B11" s="10">
        <v>1</v>
      </c>
      <c r="C11" s="29" t="s">
        <v>21</v>
      </c>
      <c r="D11" s="20"/>
      <c r="E11" s="25"/>
    </row>
    <row r="12" spans="1:6" ht="16.5" customHeight="1" x14ac:dyDescent="0.2">
      <c r="B12" s="10">
        <v>1</v>
      </c>
      <c r="C12" s="29" t="s">
        <v>20</v>
      </c>
      <c r="D12" s="20"/>
      <c r="E12" s="25"/>
      <c r="F12">
        <f>_xlfn.RANK.EQ(PoložkyNabídky[[#This Row],[Celkem bez DPH]],PoložkyNabídky[Celkem bez DPH])</f>
        <v>1</v>
      </c>
    </row>
    <row r="13" spans="1:6" ht="25.5" x14ac:dyDescent="0.2">
      <c r="B13" s="10">
        <v>1</v>
      </c>
      <c r="C13" s="28" t="s">
        <v>19</v>
      </c>
      <c r="D13" s="20"/>
      <c r="E13" s="25"/>
      <c r="F13">
        <f>_xlfn.RANK.EQ(PoložkyNabídky[[#This Row],[Celkem bez DPH]],PoložkyNabídky[Celkem bez DPH])</f>
        <v>1</v>
      </c>
    </row>
    <row r="14" spans="1:6" ht="25.5" x14ac:dyDescent="0.2">
      <c r="B14" s="10">
        <v>1</v>
      </c>
      <c r="C14" s="28" t="s">
        <v>18</v>
      </c>
      <c r="D14" s="20"/>
      <c r="E14" s="25"/>
      <c r="F14">
        <f>_xlfn.RANK.EQ(PoložkyNabídky[[#This Row],[Celkem bez DPH]],PoložkyNabídky[Celkem bez DPH])</f>
        <v>1</v>
      </c>
    </row>
    <row r="15" spans="1:6" ht="16.5" customHeight="1" x14ac:dyDescent="0.2">
      <c r="B15" s="10">
        <v>85</v>
      </c>
      <c r="C15" s="30" t="s">
        <v>17</v>
      </c>
      <c r="D15" s="26"/>
      <c r="E15" s="25"/>
      <c r="F15">
        <f>_xlfn.RANK.EQ(PoložkyNabídky[[#This Row],[Celkem bez DPH]],PoložkyNabídky[Celkem bez DPH])</f>
        <v>1</v>
      </c>
    </row>
    <row r="16" spans="1:6" ht="16.5" customHeight="1" x14ac:dyDescent="0.2">
      <c r="B16" s="10">
        <v>24</v>
      </c>
      <c r="C16" s="30" t="s">
        <v>26</v>
      </c>
      <c r="D16" s="26"/>
      <c r="E16" s="25"/>
      <c r="F16">
        <f>_xlfn.RANK.EQ(PoložkyNabídky[[#This Row],[Celkem bez DPH]],PoložkyNabídky[Celkem bez DPH])</f>
        <v>1</v>
      </c>
    </row>
    <row r="17" spans="1:6" ht="16.5" customHeight="1" x14ac:dyDescent="0.2">
      <c r="B17" s="10">
        <v>1200</v>
      </c>
      <c r="C17" s="29" t="s">
        <v>29</v>
      </c>
      <c r="D17" s="20"/>
      <c r="E17" s="25"/>
      <c r="F17">
        <f>_xlfn.RANK.EQ(PoložkyNabídky[[#This Row],[Celkem bez DPH]],PoložkyNabídky[Celkem bez DPH])</f>
        <v>1</v>
      </c>
    </row>
    <row r="18" spans="1:6" ht="16.5" customHeight="1" x14ac:dyDescent="0.2">
      <c r="B18" s="10">
        <v>127</v>
      </c>
      <c r="C18" s="29" t="s">
        <v>3</v>
      </c>
      <c r="D18" s="20"/>
      <c r="E18" s="25"/>
      <c r="F18">
        <f>_xlfn.RANK.EQ(PoložkyNabídky[[#This Row],[Celkem bez DPH]],PoložkyNabídky[Celkem bez DPH])</f>
        <v>1</v>
      </c>
    </row>
    <row r="19" spans="1:6" ht="16.5" customHeight="1" x14ac:dyDescent="0.2">
      <c r="B19" s="10">
        <v>18</v>
      </c>
      <c r="C19" s="29" t="s">
        <v>30</v>
      </c>
      <c r="D19" s="20"/>
      <c r="E19" s="25"/>
      <c r="F19">
        <f>_xlfn.RANK.EQ(PoložkyNabídky[[#This Row],[Celkem bez DPH]],PoložkyNabídky[Celkem bez DPH])</f>
        <v>1</v>
      </c>
    </row>
    <row r="20" spans="1:6" ht="16.5" customHeight="1" x14ac:dyDescent="0.2">
      <c r="B20" s="10">
        <v>120</v>
      </c>
      <c r="C20" s="29" t="s">
        <v>4</v>
      </c>
      <c r="D20" s="20"/>
      <c r="E20" s="25"/>
      <c r="F20">
        <f>_xlfn.RANK.EQ(PoložkyNabídky[[#This Row],[Celkem bez DPH]],PoložkyNabídky[Celkem bez DPH])</f>
        <v>1</v>
      </c>
    </row>
    <row r="21" spans="1:6" ht="16.5" customHeight="1" x14ac:dyDescent="0.2">
      <c r="B21" s="10">
        <v>2</v>
      </c>
      <c r="C21" s="29" t="s">
        <v>5</v>
      </c>
      <c r="D21" s="20"/>
      <c r="E21" s="25"/>
      <c r="F21">
        <f>_xlfn.RANK.EQ(PoložkyNabídky[[#This Row],[Celkem bez DPH]],PoložkyNabídky[Celkem bez DPH])</f>
        <v>1</v>
      </c>
    </row>
    <row r="22" spans="1:6" ht="16.5" customHeight="1" x14ac:dyDescent="0.2">
      <c r="B22" s="10">
        <v>40</v>
      </c>
      <c r="C22" s="29" t="s">
        <v>6</v>
      </c>
      <c r="D22" s="20"/>
      <c r="E22" s="25"/>
      <c r="F22">
        <f>_xlfn.RANK.EQ(PoložkyNabídky[[#This Row],[Celkem bez DPH]],PoložkyNabídky[Celkem bez DPH])</f>
        <v>1</v>
      </c>
    </row>
    <row r="23" spans="1:6" ht="16.5" customHeight="1" x14ac:dyDescent="0.2">
      <c r="B23" s="10">
        <v>1</v>
      </c>
      <c r="C23" s="29" t="s">
        <v>35</v>
      </c>
      <c r="D23" s="20"/>
      <c r="E23" s="25"/>
      <c r="F23">
        <f>_xlfn.RANK.EQ(PoložkyNabídky[[#This Row],[Celkem bez DPH]],PoložkyNabídky[Celkem bez DPH])</f>
        <v>1</v>
      </c>
    </row>
    <row r="24" spans="1:6" ht="16.5" customHeight="1" x14ac:dyDescent="0.2">
      <c r="B24" s="10">
        <v>40</v>
      </c>
      <c r="C24" s="29" t="s">
        <v>31</v>
      </c>
      <c r="D24" s="20"/>
      <c r="E24" s="25"/>
      <c r="F24">
        <f>_xlfn.RANK.EQ(PoložkyNabídky[[#This Row],[Celkem bez DPH]],PoložkyNabídky[Celkem bez DPH])</f>
        <v>1</v>
      </c>
    </row>
    <row r="25" spans="1:6" ht="16.5" customHeight="1" x14ac:dyDescent="0.2">
      <c r="B25" s="10">
        <v>1</v>
      </c>
      <c r="C25" s="29" t="s">
        <v>33</v>
      </c>
      <c r="D25" s="20"/>
      <c r="E25" s="25"/>
      <c r="F25">
        <f>_xlfn.RANK.EQ(PoložkyNabídky[[#This Row],[Celkem bez DPH]],PoložkyNabídky[Celkem bez DPH])</f>
        <v>1</v>
      </c>
    </row>
    <row r="26" spans="1:6" ht="16.5" customHeight="1" x14ac:dyDescent="0.2">
      <c r="A26" s="3"/>
      <c r="B26" s="10">
        <v>1</v>
      </c>
      <c r="C26" s="29" t="s">
        <v>7</v>
      </c>
      <c r="D26" s="20"/>
      <c r="E26" s="25"/>
      <c r="F26">
        <f>_xlfn.RANK.EQ(PoložkyNabídky[[#This Row],[Celkem bez DPH]],PoložkyNabídky[Celkem bez DPH])</f>
        <v>1</v>
      </c>
    </row>
    <row r="27" spans="1:6" ht="16.5" customHeight="1" x14ac:dyDescent="0.2">
      <c r="A27" s="11">
        <v>1</v>
      </c>
      <c r="B27" s="10">
        <v>1</v>
      </c>
      <c r="C27" s="29" t="s">
        <v>34</v>
      </c>
      <c r="D27" s="20"/>
      <c r="E27" s="25"/>
      <c r="F27">
        <f>_xlfn.RANK.EQ(PoložkyNabídky[[#This Row],[Celkem bez DPH]],PoložkyNabídky[Celkem bez DPH])</f>
        <v>1</v>
      </c>
    </row>
    <row r="28" spans="1:6" ht="16.5" customHeight="1" x14ac:dyDescent="0.2">
      <c r="A28" s="11">
        <v>2</v>
      </c>
      <c r="B28" s="10">
        <v>1</v>
      </c>
      <c r="C28" s="29" t="s">
        <v>32</v>
      </c>
      <c r="D28" s="20"/>
      <c r="E28" s="25"/>
      <c r="F28">
        <f>_xlfn.RANK.EQ(PoložkyNabídky[[#This Row],[Celkem bez DPH]],PoložkyNabídky[Celkem bez DPH])</f>
        <v>1</v>
      </c>
    </row>
    <row r="29" spans="1:6" ht="16.5" customHeight="1" x14ac:dyDescent="0.2">
      <c r="A29" s="11">
        <v>3</v>
      </c>
      <c r="B29" s="10"/>
      <c r="C29" s="10"/>
      <c r="D29" s="20"/>
      <c r="E29" s="25"/>
      <c r="F29">
        <f>_xlfn.RANK.EQ(PoložkyNabídky[[#This Row],[Celkem bez DPH]],PoložkyNabídky[Celkem bez DPH])</f>
        <v>1</v>
      </c>
    </row>
    <row r="30" spans="1:6" ht="16.5" customHeight="1" x14ac:dyDescent="0.2">
      <c r="A30" s="11">
        <v>4</v>
      </c>
      <c r="B30" s="19"/>
      <c r="C30" s="19"/>
      <c r="D30" s="21" t="s">
        <v>8</v>
      </c>
      <c r="E30" s="24">
        <f>SUBTOTAL(109,PoložkyNabídky[Celkem bez DPH])</f>
        <v>0</v>
      </c>
      <c r="F30">
        <f>SUBTOTAL(103,PoložkyNabídky[[ ]])</f>
        <v>23</v>
      </c>
    </row>
    <row r="31" spans="1:6" ht="16.5" customHeight="1" x14ac:dyDescent="0.2">
      <c r="A31" s="11">
        <v>5</v>
      </c>
      <c r="D31" s="17" t="s">
        <v>9</v>
      </c>
      <c r="E31" s="9">
        <v>0</v>
      </c>
    </row>
    <row r="32" spans="1:6" ht="16.5" customHeight="1" x14ac:dyDescent="0.2">
      <c r="D32" s="18" t="s">
        <v>10</v>
      </c>
      <c r="E32" s="22">
        <f>SazbaDaně*PoložkyNabídky[[#Totals],[Celkem bez DPH]]</f>
        <v>0</v>
      </c>
    </row>
    <row r="33" spans="2:6" ht="24.75" customHeight="1" x14ac:dyDescent="0.2">
      <c r="D33" s="18" t="s">
        <v>11</v>
      </c>
      <c r="E33" s="23">
        <f>Daň+PoložkyNabídky[[#Totals],[Celkem bez DPH]]</f>
        <v>0</v>
      </c>
    </row>
    <row r="34" spans="2:6" ht="24.75" customHeight="1" x14ac:dyDescent="0.2"/>
    <row r="35" spans="2:6" ht="24.75" customHeight="1" x14ac:dyDescent="0.2"/>
    <row r="36" spans="2:6" ht="24.75" customHeight="1" x14ac:dyDescent="0.2"/>
    <row r="37" spans="2:6" ht="24.75" customHeight="1" x14ac:dyDescent="0.25">
      <c r="B37" s="16" t="s">
        <v>12</v>
      </c>
      <c r="C37" s="7"/>
      <c r="D37" s="7"/>
      <c r="E37" s="7"/>
      <c r="F37" s="4"/>
    </row>
    <row r="38" spans="2:6" ht="24.75" customHeight="1" x14ac:dyDescent="0.2">
      <c r="B38" s="8"/>
      <c r="C38" s="8"/>
      <c r="D38" s="8"/>
      <c r="E38" s="8"/>
      <c r="F38" s="4"/>
    </row>
    <row r="39" spans="2:6" ht="24.75" customHeight="1" x14ac:dyDescent="0.2">
      <c r="F39" s="4"/>
    </row>
    <row r="40" spans="2:6" ht="16.5" customHeight="1" x14ac:dyDescent="0.2">
      <c r="B40" s="11"/>
      <c r="C40" s="13" t="s">
        <v>13</v>
      </c>
      <c r="D40" s="14" t="s">
        <v>14</v>
      </c>
      <c r="E40" s="15"/>
      <c r="F40" s="4"/>
    </row>
    <row r="41" spans="2:6" ht="16.5" customHeight="1" x14ac:dyDescent="0.2">
      <c r="B41" s="11" t="str">
        <f>INDEX(PoložkyNabídky[],MATCH(A27,PoložkyNabídky[[ ]],0),2)</f>
        <v>Invertor pro FVE systém s výkonem 60kWp</v>
      </c>
      <c r="C41" s="12">
        <f>INDEX(PoložkyNabídky[],MATCH(A27,PoložkyNabídky[[ ]],0),4)</f>
        <v>0</v>
      </c>
      <c r="D41" s="32"/>
      <c r="E41" s="32"/>
      <c r="F41" s="4"/>
    </row>
    <row r="42" spans="2:6" ht="16.5" customHeight="1" x14ac:dyDescent="0.2">
      <c r="B42" s="11" t="e">
        <f>INDEX(PoložkyNabídky[],MATCH(A28,PoložkyNabídky[[ ]],0),2)</f>
        <v>#N/A</v>
      </c>
      <c r="C42" s="12" t="e">
        <f>INDEX(PoložkyNabídky[],MATCH(A28,PoložkyNabídky[[ ]],0),4)</f>
        <v>#N/A</v>
      </c>
      <c r="D42" s="32"/>
      <c r="E42" s="32"/>
      <c r="F42" s="4"/>
    </row>
    <row r="43" spans="2:6" ht="16.5" customHeight="1" x14ac:dyDescent="0.2">
      <c r="B43" s="11" t="e">
        <f>INDEX(PoložkyNabídky[],MATCH(A29,PoložkyNabídky[[ ]],0),2)</f>
        <v>#N/A</v>
      </c>
      <c r="C43" s="12" t="e">
        <f>INDEX(PoložkyNabídky[],MATCH(A29,PoložkyNabídky[[ ]],0),4)</f>
        <v>#N/A</v>
      </c>
      <c r="D43" s="32"/>
      <c r="E43" s="32"/>
      <c r="F43" s="4"/>
    </row>
    <row r="44" spans="2:6" ht="16.5" customHeight="1" x14ac:dyDescent="0.2">
      <c r="B44" s="11" t="e">
        <f>INDEX(PoložkyNabídky[],MATCH(A30,PoložkyNabídky[[ ]],0),2)</f>
        <v>#N/A</v>
      </c>
      <c r="C44" s="12" t="e">
        <f>INDEX(PoložkyNabídky[],MATCH(A30,PoložkyNabídky[[ ]],0),4)</f>
        <v>#N/A</v>
      </c>
      <c r="D44" s="32"/>
      <c r="E44" s="32"/>
      <c r="F44" s="4"/>
    </row>
    <row r="45" spans="2:6" ht="16.5" customHeight="1" x14ac:dyDescent="0.2">
      <c r="B45" s="11" t="e">
        <f>INDEX(PoložkyNabídky[],MATCH(A31,PoložkyNabídky[[ ]],0),2)</f>
        <v>#N/A</v>
      </c>
      <c r="C45" s="12" t="e">
        <f>INDEX(PoložkyNabídky[],MATCH(A31,PoložkyNabídky[[ ]],0),4)</f>
        <v>#N/A</v>
      </c>
      <c r="D45" s="32"/>
      <c r="E45" s="32"/>
      <c r="F45" s="4"/>
    </row>
    <row r="46" spans="2:6" ht="16.5" customHeight="1" x14ac:dyDescent="0.2">
      <c r="D46" s="32"/>
      <c r="E46" s="32"/>
      <c r="F46" s="4"/>
    </row>
    <row r="47" spans="2:6" ht="16.5" customHeight="1" x14ac:dyDescent="0.2">
      <c r="B47" s="5"/>
      <c r="C47" s="5"/>
      <c r="D47" s="32"/>
      <c r="E47" s="32"/>
      <c r="F47" s="6"/>
    </row>
    <row r="48" spans="2:6" ht="16.5" customHeight="1" x14ac:dyDescent="0.2">
      <c r="B48" s="1"/>
      <c r="C48" s="1"/>
      <c r="D48" s="32"/>
      <c r="E48" s="32"/>
      <c r="F48" s="2"/>
    </row>
    <row r="49" spans="2:6" ht="16.5" customHeight="1" x14ac:dyDescent="0.2">
      <c r="B49" s="5"/>
      <c r="C49" s="5"/>
      <c r="D49" s="5"/>
      <c r="E49" s="5"/>
      <c r="F49" s="6"/>
    </row>
    <row r="50" spans="2:6" ht="16.5" customHeight="1" x14ac:dyDescent="0.2">
      <c r="B50" s="1"/>
      <c r="C50" s="1"/>
      <c r="D50" s="1"/>
      <c r="E50" s="1"/>
    </row>
  </sheetData>
  <mergeCells count="8">
    <mergeCell ref="D47:E47"/>
    <mergeCell ref="D48:E48"/>
    <mergeCell ref="D41:E41"/>
    <mergeCell ref="D42:E42"/>
    <mergeCell ref="D43:E43"/>
    <mergeCell ref="D44:E44"/>
    <mergeCell ref="D45:E45"/>
    <mergeCell ref="D46:E46"/>
  </mergeCells>
  <printOptions horizontalCentered="1"/>
  <pageMargins left="0.25" right="0.25" top="0.75" bottom="0.75" header="0.3" footer="0.3"/>
  <pageSetup paperSize="9" fitToHeight="0" orientation="portrait" r:id="rId1"/>
  <headerFooter>
    <oddFooter>Stránka &amp;P z &amp;N</oddFooter>
  </headerFooter>
  <rowBreaks count="1" manualBreakCount="1">
    <brk id="36" min="1" max="4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FB9AB186F49542A9EFD7DFDFFFA71E" ma:contentTypeVersion="5" ma:contentTypeDescription="Vytvoří nový dokument" ma:contentTypeScope="" ma:versionID="11996a6efcf5a476fc53530f0455bc79">
  <xsd:schema xmlns:xsd="http://www.w3.org/2001/XMLSchema" xmlns:xs="http://www.w3.org/2001/XMLSchema" xmlns:p="http://schemas.microsoft.com/office/2006/metadata/properties" xmlns:ns3="e06457e4-905d-4874-9f59-b5e0fe72db2d" xmlns:ns4="350f88a7-4caf-4a70-8815-b2b7fdc6208e" targetNamespace="http://schemas.microsoft.com/office/2006/metadata/properties" ma:root="true" ma:fieldsID="6381a652686ad62f27fea016656e6f67" ns3:_="" ns4:_="">
    <xsd:import namespace="e06457e4-905d-4874-9f59-b5e0fe72db2d"/>
    <xsd:import namespace="350f88a7-4caf-4a70-8815-b2b7fdc6208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457e4-905d-4874-9f59-b5e0fe72db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f88a7-4caf-4a70-8815-b2b7fdc62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C518D2-8725-4A5E-BC50-909DE8DE0E5F}">
  <ds:schemaRefs>
    <ds:schemaRef ds:uri="http://schemas.microsoft.com/office/2006/documentManagement/types"/>
    <ds:schemaRef ds:uri="http://schemas.openxmlformats.org/package/2006/metadata/core-properties"/>
    <ds:schemaRef ds:uri="e06457e4-905d-4874-9f59-b5e0fe72db2d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50f88a7-4caf-4a70-8815-b2b7fdc6208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BE9D64-F9DE-4C90-B87C-36AC0BBA49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27BC08-5123-4BA9-AE42-18801F695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457e4-905d-4874-9f59-b5e0fe72db2d"/>
    <ds:schemaRef ds:uri="350f88a7-4caf-4a70-8815-b2b7fdc620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Přehled nákladů</vt:lpstr>
      <vt:lpstr>Daň</vt:lpstr>
      <vt:lpstr>'Přehled nákladů'!Oblast_tisku</vt:lpstr>
      <vt:lpstr>SazbaDaně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Ábelovský David</dc:creator>
  <cp:keywords/>
  <dc:description/>
  <cp:lastModifiedBy>Ptackova</cp:lastModifiedBy>
  <cp:revision/>
  <dcterms:created xsi:type="dcterms:W3CDTF">2020-05-23T08:13:06Z</dcterms:created>
  <dcterms:modified xsi:type="dcterms:W3CDTF">2022-10-27T12:14:41Z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TC034273789991</vt:lpwstr>
  </property>
  <property fmtid="{D5CDD505-2E9C-101B-9397-08002B2CF9AE}" pid="3" name="ContentTypeId">
    <vt:lpwstr>0x010100AEFB9AB186F49542A9EFD7DFDFFFA71E</vt:lpwstr>
  </property>
</Properties>
</file>