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-01\data\Databanka projektů\2025\238-2025 Modernizace školy Vybudování odborných učeben přírodopisu,\Podklady\03 Odborné učebny\02 PT\01 Poptávka\"/>
    </mc:Choice>
  </mc:AlternateContent>
  <xr:revisionPtr revIDLastSave="0" documentId="13_ncr:1_{16C90541-82EB-4A96-AB46-3681E2BB19F7}" xr6:coauthVersionLast="47" xr6:coauthVersionMax="47" xr10:uidLastSave="{00000000-0000-0000-0000-000000000000}"/>
  <bookViews>
    <workbookView xWindow="15600" yWindow="-16320" windowWidth="29040" windowHeight="164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1" i="1" l="1"/>
  <c r="J81" i="1" s="1"/>
  <c r="I74" i="1"/>
  <c r="J74" i="1" s="1"/>
  <c r="I64" i="1"/>
  <c r="J64" i="1" s="1"/>
  <c r="I58" i="1"/>
  <c r="J58" i="1" s="1"/>
  <c r="I63" i="1"/>
  <c r="J63" i="1" s="1"/>
  <c r="I65" i="1"/>
  <c r="J65" i="1" s="1"/>
  <c r="I66" i="1"/>
  <c r="J66" i="1" s="1"/>
  <c r="I67" i="1"/>
  <c r="J67" i="1" s="1"/>
  <c r="I68" i="1"/>
  <c r="J68" i="1" s="1"/>
  <c r="I69" i="1"/>
  <c r="J69" i="1"/>
  <c r="I70" i="1"/>
  <c r="J70" i="1" s="1"/>
  <c r="I71" i="1"/>
  <c r="J71" i="1" s="1"/>
  <c r="I73" i="1"/>
  <c r="J73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2" i="1"/>
  <c r="J82" i="1" s="1"/>
  <c r="I83" i="1"/>
  <c r="J83" i="1" s="1"/>
  <c r="I84" i="1"/>
  <c r="J84" i="1" s="1"/>
  <c r="I85" i="1"/>
  <c r="J85" i="1" s="1"/>
  <c r="I86" i="1"/>
  <c r="J86" i="1" s="1"/>
  <c r="I87" i="1"/>
  <c r="J87" i="1" s="1"/>
  <c r="I88" i="1"/>
  <c r="J88" i="1" s="1"/>
  <c r="I50" i="1"/>
  <c r="J50" i="1" s="1"/>
  <c r="I44" i="1"/>
  <c r="J44" i="1" s="1"/>
  <c r="I30" i="1"/>
  <c r="J30" i="1" s="1"/>
  <c r="I62" i="1"/>
  <c r="J62" i="1" s="1"/>
  <c r="I42" i="1"/>
  <c r="J42" i="1" s="1"/>
  <c r="I43" i="1"/>
  <c r="J43" i="1" s="1"/>
  <c r="I45" i="1"/>
  <c r="J45" i="1" s="1"/>
  <c r="I46" i="1"/>
  <c r="J46" i="1" s="1"/>
  <c r="I47" i="1"/>
  <c r="J47" i="1" s="1"/>
  <c r="I48" i="1"/>
  <c r="J48" i="1" s="1"/>
  <c r="I49" i="1"/>
  <c r="J49" i="1" s="1"/>
  <c r="I51" i="1"/>
  <c r="J51" i="1" s="1"/>
  <c r="I52" i="1"/>
  <c r="J52" i="1" s="1"/>
  <c r="I53" i="1"/>
  <c r="J53" i="1" s="1"/>
  <c r="I54" i="1"/>
  <c r="J54" i="1" s="1"/>
  <c r="I55" i="1"/>
  <c r="J55" i="1" s="1"/>
  <c r="I57" i="1"/>
  <c r="J57" i="1" s="1"/>
  <c r="I59" i="1"/>
  <c r="J59" i="1" s="1"/>
  <c r="I60" i="1"/>
  <c r="J60" i="1" s="1"/>
  <c r="I61" i="1"/>
  <c r="J61" i="1" s="1"/>
  <c r="I32" i="1"/>
  <c r="J32" i="1" s="1"/>
  <c r="I31" i="1"/>
  <c r="J31" i="1" s="1"/>
  <c r="I29" i="1"/>
  <c r="J29" i="1" s="1"/>
  <c r="I26" i="1"/>
  <c r="J26" i="1" s="1"/>
  <c r="I27" i="1"/>
  <c r="J27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22" i="1"/>
  <c r="I20" i="1"/>
  <c r="I18" i="1" l="1"/>
  <c r="J18" i="1" s="1"/>
  <c r="I19" i="1"/>
  <c r="J19" i="1" s="1"/>
  <c r="J20" i="1"/>
  <c r="I21" i="1"/>
  <c r="J21" i="1" s="1"/>
  <c r="J22" i="1"/>
  <c r="I23" i="1"/>
  <c r="J23" i="1" s="1"/>
  <c r="I24" i="1"/>
  <c r="J24" i="1" s="1"/>
  <c r="I25" i="1"/>
  <c r="J25" i="1" s="1"/>
  <c r="I8" i="1"/>
  <c r="I7" i="1"/>
  <c r="I5" i="1"/>
  <c r="J8" i="1" l="1"/>
  <c r="I17" i="1" l="1"/>
  <c r="J17" i="1" s="1"/>
  <c r="I16" i="1"/>
  <c r="J16" i="1" s="1"/>
  <c r="I15" i="1"/>
  <c r="I14" i="1"/>
  <c r="J14" i="1" s="1"/>
  <c r="I13" i="1"/>
  <c r="J13" i="1" s="1"/>
  <c r="I11" i="1"/>
  <c r="J11" i="1" s="1"/>
  <c r="I12" i="1"/>
  <c r="J12" i="1" s="1"/>
  <c r="I10" i="1"/>
  <c r="J10" i="1" s="1"/>
  <c r="I9" i="1"/>
  <c r="J9" i="1" s="1"/>
  <c r="J7" i="1"/>
  <c r="I6" i="1"/>
  <c r="J5" i="1"/>
  <c r="I89" i="1" l="1"/>
  <c r="J6" i="1"/>
  <c r="J15" i="1"/>
  <c r="J89" i="1" l="1"/>
</calcChain>
</file>

<file path=xl/sharedStrings.xml><?xml version="1.0" encoding="utf-8"?>
<sst xmlns="http://schemas.openxmlformats.org/spreadsheetml/2006/main" count="341" uniqueCount="164">
  <si>
    <t>Technická specifikace</t>
  </si>
  <si>
    <t>Číslo položky</t>
  </si>
  <si>
    <t>Položka</t>
  </si>
  <si>
    <t>Typ / Identifikace výrobku</t>
  </si>
  <si>
    <t>Výrobce</t>
  </si>
  <si>
    <t>Minimální technické parametry</t>
  </si>
  <si>
    <t>Splnění minimální technické specifikace</t>
  </si>
  <si>
    <t>Počet ks</t>
  </si>
  <si>
    <t>Cena za jednotku bez DPH</t>
  </si>
  <si>
    <t>ANO/NE</t>
  </si>
  <si>
    <t>celkem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</si>
  <si>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</si>
  <si>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</si>
  <si>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</si>
  <si>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</si>
  <si>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</si>
  <si>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</si>
  <si>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</si>
  <si>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</si>
  <si>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</si>
  <si>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</si>
  <si>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</si>
  <si>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</si>
  <si>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Cena celkem
bez DPH</t>
  </si>
  <si>
    <t>Cena celkem
s DPH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</si>
  <si>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</si>
  <si>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</si>
  <si>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</si>
  <si>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</si>
  <si>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</si>
  <si>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</si>
  <si>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</si>
  <si>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</si>
  <si>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</si>
  <si>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</si>
  <si>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</si>
  <si>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</si>
  <si>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</si>
  <si>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</si>
  <si>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</si>
  <si>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</si>
  <si>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</si>
  <si>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</si>
  <si>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</si>
  <si>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</si>
  <si>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</si>
  <si>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</si>
  <si>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</si>
  <si>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</si>
  <si>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</si>
  <si>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</si>
  <si>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</si>
  <si>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Pokud budou zadávací podmínky obsahovat požadavky nebo odkazy na obchodní firmy, názvy nebo jména a příjmení, specifická označení zboží a služeb, které platí pro určitou osobu, popřípadě její organizační složku za příznačné, patenty na vynálezy, užitné vzory, průmyslové vzory, ochranné známky nebo označení původu, umožňuje zadavatel pro plnění veřejné zakázky použití i jiných, kvalitativně a technicky obdobných řešení.
Veškeré dodávané zboží musí být nepoužívané, funkční, nerenovované, kompletní a nepoškozené. Předmětem plnění je dodání zboží do místa plnění včetně instalace, likvidace odpadů, dodání nezbytné dokumentace (návod k použití) popř. certifikátů ke zboží v českém jazyce.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</si>
  <si>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</si>
  <si>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</si>
  <si>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</si>
  <si>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</si>
  <si>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</si>
  <si>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</si>
  <si>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</si>
  <si>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</si>
  <si>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</si>
  <si>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</si>
  <si>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</si>
  <si>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</si>
  <si>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</si>
  <si>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</si>
  <si>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</si>
  <si>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</si>
  <si>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</si>
  <si>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</si>
  <si>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</si>
  <si>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Počítačová učebna</t>
  </si>
  <si>
    <t>Interaktivní systém</t>
  </si>
  <si>
    <t>Prezentační software</t>
  </si>
  <si>
    <t>Nástěnný držák</t>
  </si>
  <si>
    <t>Nástěnná tabule</t>
  </si>
  <si>
    <t>Kabel HDMI</t>
  </si>
  <si>
    <t>Repeater aktivní USB</t>
  </si>
  <si>
    <t>HDMI rozbočovač</t>
  </si>
  <si>
    <t>Stolní vizualizér</t>
  </si>
  <si>
    <t>PC ovládací a prezentační stanice pro učitele</t>
  </si>
  <si>
    <t>Monitor</t>
  </si>
  <si>
    <t>Kabel DisplayPort</t>
  </si>
  <si>
    <t>Kabel DP - HDMI</t>
  </si>
  <si>
    <t>PC stanice pro studenty</t>
  </si>
  <si>
    <t>Datový switch</t>
  </si>
  <si>
    <t>Patch panel</t>
  </si>
  <si>
    <t xml:space="preserve">Patch kabel </t>
  </si>
  <si>
    <t>19" rozvaděč</t>
  </si>
  <si>
    <t>19" rozvodný panel</t>
  </si>
  <si>
    <t>Montážní sada</t>
  </si>
  <si>
    <t>Záslepka 19"</t>
  </si>
  <si>
    <t xml:space="preserve">Nástěnný držák pro sestavu interaktivního displeje. Systém se skládá z výškového posunu, rámu pro uchycení dotykové obrazovky o úhlopříčce obrazu 86“.
Zdvih min.  65 cm, Nosnost vlastního pojezdu min. 127 kg (součet rámu+displeje). Řešení nevyžaduje pro svoji práci elektrickou energii. V případě že stěna nebude splňovat nosnost 180 kg, bude držák opatřen podpůrnou kontrukcí. Cena včetně dopravy a instalace.
</t>
  </si>
  <si>
    <t xml:space="preserve">Nástěnná tabule pro popis fixem, minimální rozměry 150x120cm. Cena včetně dopravy, instalace.
</t>
  </si>
  <si>
    <t xml:space="preserve">HDMI optický kabel min. 10 m, HDMI 2.0. Podpora 4K/60Hz 4:4:4 18Gbps, HDR 12bit, HDCP2.2, 3D &amp; ARC. Pro instalaci do chrániček vysoká pevnost v tahu nejméně 15 kg. Minimální poloměr ohybu aspoň 25 mm. Cena včetně dopravy, instalace.
</t>
  </si>
  <si>
    <t xml:space="preserve">USB repeater pro prodlužování USB kabelů, délka min. 5 m. Cena včetně dopravy, instalace.
</t>
  </si>
  <si>
    <t xml:space="preserve">1x2 HDMI rozbočovač, podpora 4K/UHD @ 60 Hz 4:2:0. EDID management, HDCP kompatibilní. Vestavěný nebo přídavný samostatný audio embeder a de-embeder pro připojení externího zdroje zvuku (audio in) a zesilovače nebo aktivních reproduktorů (audio out). Zvuk z audio vstupu je možné směrovat zároveň na HDMI výstup a analogový audio výstup. Cena včetně dopravy, instalace, nastavení.
</t>
  </si>
  <si>
    <t xml:space="preserve">Bezdrátová dokumentová kamera s flexibilním ramenem. Min. 12x zoom. LED osvětlení snímaného objektu, ruční a automatické ovládání ostření a jasu. Snímaná plocha min A4. Jednoduché ovládání vizualizéru prostřednictvím software. Cena včetně dopravy, instalace.
</t>
  </si>
  <si>
    <t xml:space="preserve">Monitor s viditelnou úhlopříčkou min. 23,8 palců, rozlišení 1920x1080, panel IPS, matný, antireflexní, LED podsvícení, Flicker Free, jas min. 350 cd/m2, statický kontrast 1000:1, odezva max. 5ms, výškově nastavitelný min. 150mm, pivot rotace, usb hub, konektory DP 1.2, HDMI 1.4, USB3.2, bez integrovaných reproduktorů. Cena včetně dopravy, instalace.
</t>
  </si>
  <si>
    <t xml:space="preserve">Kabel DisplayPort (M/M), min. rozlišení 4K*2K@60Hz, 3 m. Cena včetně dopravy, instalace.
</t>
  </si>
  <si>
    <t xml:space="preserve">Kabel DP - HDMI, min. 2 m, FHD 1080p, min. rozlišení 1920*1080P@60Hz. Cena včetně dopravy, instalace.
</t>
  </si>
  <si>
    <t xml:space="preserve">Kabel HDMI, min. 4K*2K @ 60Hz, 3 m. Cena včetně dopravy, instalace.
</t>
  </si>
  <si>
    <t xml:space="preserve">Kabel DisplayPort (M/M), min. rozlišení 4K*2K@60Hz, 2 m. Cena včetně dopravy, instalace.
</t>
  </si>
  <si>
    <t xml:space="preserve">Datový přepínač s 24 porty 10/100/1000Mbit, s rychlosti přepnutí až 35.7Mpps, buffer pro 525kB packetu, podporou až 8tis. MAC adres, s pasivním chlazením, setem pro instalaci do rack, s napájecím zdrojem. Cena včetně dopravy a instalace.
</t>
  </si>
  <si>
    <t xml:space="preserve">Patch panel, nestíněný panel kategorie 6 osazený 24 porty RJ45, vyvazovací lišta, velikost 1U. Cena včetně dopravy a instalace.
</t>
  </si>
  <si>
    <t xml:space="preserve">Patch kabel délka 0,5 m, typ konektorů RJ45/RJ45. cena včetně dopravy a instalace.
</t>
  </si>
  <si>
    <t xml:space="preserve">19" rozvaděč nástěnný min. 9U / 500x600 mm skleněné dveře. Cena včetně dopravy, instalace.
</t>
  </si>
  <si>
    <t xml:space="preserve">19" rozvodný panel min. 9x zásuvka 230V, délka kabelu min. 3 m. Cena včetně dopravy a instalace.
</t>
  </si>
  <si>
    <t xml:space="preserve">Montážní sada (šroub, plovoucí matka, podložka). Cena včetně dopravy a instalace.
</t>
  </si>
  <si>
    <t xml:space="preserve">Záslepka 19" 1U. Cena včetně dopravy a instalace.
</t>
  </si>
  <si>
    <t>Učebna robotiky</t>
  </si>
  <si>
    <t>Sestava pro výuku robotiky</t>
  </si>
  <si>
    <t>Prvky pro pracovní plochu robota</t>
  </si>
  <si>
    <t xml:space="preserve">Nástěnná tabule pro popis fixem, minimální rozměry 100x120cm. Cena včetně dopravy, instalace.
</t>
  </si>
  <si>
    <t>Výuková programovatelná sestava výrobní linky obsahuje 6 osou robotickou ruku, eleketronickou řídící jednotku - mozek, 3x motor, 2x senszor, pneumatickou sadu s 6 písty, zásobníkem stlačeného vzduchu, pumpou a ovládacím ventilem, dopravníkový pás, signalizaci stavů výrobní linky, objekty různých berev a tvarů. Možnost propojit více sestav dohromady.</t>
  </si>
  <si>
    <t xml:space="preserve">Sada plastových dílů pro soutěž. Cena včetně dopravy.
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</si>
  <si>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</si>
  <si>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</si>
  <si>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</si>
  <si>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</si>
  <si>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</si>
  <si>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</si>
  <si>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</si>
  <si>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</si>
  <si>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</si>
  <si>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</si>
  <si>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</si>
  <si>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</si>
  <si>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</si>
  <si>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</si>
  <si>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</si>
  <si>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</si>
  <si>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</si>
  <si>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</si>
  <si>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</si>
  <si>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</si>
  <si>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</si>
  <si>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</si>
  <si>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</si>
  <si>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Přírodovědná učebna 1. NP a kabinety</t>
  </si>
  <si>
    <t>Nástěnný držák s křídly</t>
  </si>
  <si>
    <t>Pracovní stanice pro studenty</t>
  </si>
  <si>
    <t>Dobíjecí skříň</t>
  </si>
  <si>
    <t>Access point</t>
  </si>
  <si>
    <t>PoE injektor</t>
  </si>
  <si>
    <t>Zdroj</t>
  </si>
  <si>
    <t>Lineární zdroj pro rozvod do stolů studentů</t>
  </si>
  <si>
    <t xml:space="preserve">Nástěnný držák s křídly pro sestavu interaktivního displeje. Systém se skládá z výškového posunu, rámu pro uchycení dotykové obrazovky o úhlopříčce obrazu 86“ a dvou keramických, magnetických křídel, která po zavření přikrývají celou plochu obrazu.
Zdvih min.  65 cm, Nosnost vlastního pojezdu min 169 kg (součet rámu + displeje + křídel). V případě že stěna nebude splňovat nosnost 180 kg, bude držák opatřen podpůrnou kontrukcí. Cena včetně dopravy a instalace.
</t>
  </si>
  <si>
    <t xml:space="preserve">Dobíjecí skříň pro Notebook – prostor pro uložení až 20ks (2in1/tabletu), pro min. 10ks notebooků standardních 13“-15" rozměrů, max. velikost uložených zařízení je až 450 x 355mm (dle tloušťky zařízení), řízení nabíjení - funkce měkkého startu měří náběhové proudy a zabraňuje přetížení, rozložení startu nabíjení zařízení v časovém rozmezí, pojistková ochrana proti přepětí a přetížení, nastavitelný časovač na konstantní nabíjení s možnosti naplánování napájení zařízení ve 3 časových plánech, správa kabelů, uzamykatelná, mobilní na kolečkách (dvě bržděné), umožnuje připojit a nabíjet současně až 20 zařízení ze sítě 230V. Cena včetně dopravy, instalace. 
</t>
  </si>
  <si>
    <t xml:space="preserve">
Stropní bezdrátový přístupový bod (AP), 802.11ax, dvě rádia, duálně optimalizovaná anténa 2x2 MU-MIMO, 2.4GHz a 5GHz, PoE, RJ45, management, hybridní - možnost správy kontrolérem nebo v cloud. Cena včetně dopravy, instalace, nastavení.
</t>
  </si>
  <si>
    <t xml:space="preserve">PoE adaptér dodávající elektrickou energii po ethernetovém kabelu (30W). Cena včetně dopravy, instalace.
</t>
  </si>
  <si>
    <t xml:space="preserve">Datový přepínač s 16 porty 10/100/1000Mbit, s rychlosti přepnutí až 23,8Mpps, buffer pro 256tis. packetu, podporou až 8tis. MAC adres, s pasivním chlazením, setem pro instalaci do rack, s napájecím zdrojem. Cena včetně dopravy a instalace.
</t>
  </si>
  <si>
    <t xml:space="preserve">Elektrický zdroj pro elektrické zámky v lavicích. 1 zdroj určen pro 4-5 stolů. Cena včetně dopravy a instalace.
</t>
  </si>
  <si>
    <t xml:space="preserve">Lineárně řízený laboratorní zdroj 0 - 25 V, 0-10 A, univerzální síťový zdroj pro školní zařízení. Přepínatelné výstupní napětí 0 až 25 V lze odebírat jako AC napětí nebo přes zabudovaný můstkový usměrňovač jako DC napětí na samostatných bezpečnostních zdířkách. Zdroj stabilního napětí s 6 V/AC a 5 A/AC. Splňuje normy EN 61010 a 60950. Cena včetně dopravy, instalace.
</t>
  </si>
  <si>
    <t>Přírodovědná učebna 2. NP</t>
  </si>
  <si>
    <t xml:space="preserve">Interaktivní displej s úhlopříčkou min. 86" a rozlišením obrazu 4K UHD. Automatické rozpoznání dotyku prstem pro ovládání a popisovačem pro psaní a zárověň odlišení popisovačů pro současné psaní různou barvou.
Počítačový modul s minimálními parametry 6GB RAM a 32GB, který obsahuje aplikaci pro psaní na bílé ploše a prohlížeč webových stránek. Integrované reproduktory 2x18W + subwoofer 15W, integrované mikrofonní pole, integrovaná čtečka NFC karet. Minimálně konektory HDMI a USB-C a bezdrátovou konektivitu Wifi (s podporou Wi-fi 6) a Bluetooth (min. 5.0). Displej musí mít certifikaci ENERGY STAR nebo obdobnou certifikaci. Cena včetně systémové AV kabeláže. Cena včetně dopravy, instalace, nastavení.
</t>
  </si>
  <si>
    <t xml:space="preserve">SW balíček, který obsahuje autorský nástroj učitele – SW pro přípravu interaktivních cvičení musí být plně kompatibilní (umožňuje otevřít soubor, spustit všechny aktivity, animace, uložit v původním formátu) se soubory s příponou notebook. Prostředí musí být v českém jazyce. 
Balíček dále musí obsahovat nástroj pro rychlou přípravu digitálních učebních aktivit, hlasování. Aktivity je možno sdílet na žákovská zařízení přes cloud prostředí. Cena včetně dopravy, instalace a zaškolení uživatele.
</t>
  </si>
  <si>
    <t>SW balíček, který obsahuje autorský nástroj učitele – SW pro přípravu interaktivních cvičení musí být plně kompatibilní (umožňuje otevřít soubor, spustit všechny aktivity, animace, uložit v původním formátu) se soubory s příponou notebook. Prostředí musí být v českém jazyce. 
Balíček dále musí obsahovat nástroj pro rychlou přípravu digitálních učebních aktivit, hlasování. Aktivity je možno sdílet na žákovská zařízení přes cloud prostředí. Cena včetně dopravy, instalace a zaškolení uživatele.</t>
  </si>
  <si>
    <t xml:space="preserve">Programovatelný robot pro děti. Programování robota tlačítky na zádech robota, bezdrátovou kódovací tabulkou s příkazy a také programovací aplikací založenou na Scratch. Robot je vybaven optickým senzorem, gyroskopem a nabíjecí baterií. Cena včetně dopravy.
</t>
  </si>
  <si>
    <t xml:space="preserve">Robotická výuková stavebnice - sada min. 500 plastových konstrukčních a pohybových dílů, min. 3 motory, min. 4 senzory, mozek robota s nabíjecí baterií, dálkový ovladač. Vše uloženo v plastovém přenosném boxu. Mozek robota s LCD displejem, min. 4 ovládacími tlačítky nebo dotykový displej a min 8 I/O portů pro připojení senzorů a/nebo motorů. Součástí dodávky je aplikace s možností programování pomocí bloků založeném na Scratch a také textové programování založené Python a C++. Cena včetně dopravy.
</t>
  </si>
  <si>
    <t xml:space="preserve">Desktop s min. 250W zdrojem, výkon CPU min. 30000 bodu dle nezávislého testu cpubenchmark.net ke dni 2. 11. 2025, operační paměť min. 32GB DDR5 s možnosti rozšíření na 128 GB, M.2 SSD disk s kapacitou min. 512GB, DVD-RW optická mechanika, Gbit síťová karta, Wifi standardu 802.11ax (2x2), Bluetooth, čtečka pam. karet, min. 2x DisplayPort a 1x HDMI, USB Type-C, USB 3.2 Gen2, USB 3.2 Gen1, USB 2.0, klávesnici a myš, přítomnost TPM modulu minimálně verze 2, operační systém s podporu AD (domény), servisní služba u zákazníka s odezvou do následujícího pracovního dne od nahlášení servisní události. Cena včetně dopravy, instalace, nastavení.
</t>
  </si>
  <si>
    <t xml:space="preserve">Mini desktop max. rozměrů 185x185x40mm s max. 100W zdrojem, výkon CPU min. 12500 bodu dle nezávislého testu cpubenchmark.net ke dni 2. 11. 2025, operační paměť 16GB DDR5 s možnosti rozšíření až na 64GB, SSD disk 512GB, Gbit síťová karta,WiFi6 + BT, min. 2x video výstup HDMI a 1x DisplayPort, USB Type-C s přenosová rychlost signálu 10 Gb/s, USB 3.2 Gen2, USB 3.2 Gen1, možnost přichycení na VESA 100x100 mm, klávesnice a myš, přítomnost TPM modulu minimálně verze 2, operační systém s podporu AD (domény), servisní služby s odezvou do následujícího pracovního dne od nahlášení servisní události. Cena včetně dopravy, instalace, nastavení.
</t>
  </si>
  <si>
    <t xml:space="preserve">Konvertibilní zařízení s dotykovým displejem min. 11,6" z tvrzeného skla a LED podsvícením, antibakteriální ochrana, rozlišeni min. 1920x1200, čelní kamera s rozlišením min.720p, zadní sekundární 13M kamera, výkon CPU min. 4500 bodu dle nezávislého testu cpubenchmark.net ke dni 2. 11. 2025, operační paměť min. 8GB DDR4, pevný SSD s kapacitou min. 128GB, Gbit síťová karta, WiFi6 (2x2) + BT, min. video výstup HDMI, USB 3.2 type-C, USB-A, klávesnice odolná vůči polití, povrch odolný vůdčí pádům a nárazům, garážovaný stylus v těle zařízení, operační systém s podporu AD (domény). včetně servisní služby na 2 roky - oprava zařízení v servisním středisku s odvozem a vrácením zpět. Cena včetně dopravy, instalace, nastavení.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</si>
</sst>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mbria"/>
      <family val="1"/>
      <charset val="238"/>
    </font>
    <font>
      <b/>
      <sz val="12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1"/>
      <name val="Calibri"/>
      <family val="2"/>
      <scheme val="minor"/>
    </font>
    <font>
      <u/>
      <sz val="10"/>
      <color indexed="12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0" fillId="0" borderId="0"/>
    <xf numFmtId="0" fontId="9" fillId="0" borderId="0"/>
    <xf numFmtId="0" fontId="9" fillId="0" borderId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9" fillId="0" borderId="0"/>
    <xf numFmtId="0" fontId="9" fillId="0" borderId="0"/>
    <xf numFmtId="0" fontId="11" fillId="0" borderId="0"/>
  </cellStyleXfs>
  <cellXfs count="3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4" fontId="0" fillId="0" borderId="6" xfId="0" applyNumberFormat="1" applyBorder="1" applyAlignment="1">
      <alignment vertical="center"/>
    </xf>
    <xf numFmtId="44" fontId="0" fillId="0" borderId="7" xfId="0" applyNumberFormat="1" applyBorder="1" applyAlignment="1">
      <alignment vertical="center"/>
    </xf>
    <xf numFmtId="0" fontId="0" fillId="0" borderId="6" xfId="0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center" vertical="center" wrapText="1"/>
    </xf>
    <xf numFmtId="44" fontId="0" fillId="2" borderId="6" xfId="0" applyNumberFormat="1" applyFill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vertical="center"/>
    </xf>
    <xf numFmtId="44" fontId="6" fillId="0" borderId="8" xfId="0" applyNumberFormat="1" applyFont="1" applyBorder="1" applyAlignment="1">
      <alignment vertical="center"/>
    </xf>
    <xf numFmtId="0" fontId="9" fillId="0" borderId="0" xfId="0" applyFont="1"/>
    <xf numFmtId="0" fontId="7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</cellXfs>
  <cellStyles count="13">
    <cellStyle name="Hypertextový odkaz 2" xfId="5" xr:uid="{23ABEFA7-2205-4BF4-A924-B53650128E64}"/>
    <cellStyle name="Měna 2" xfId="6" xr:uid="{3420CADE-7C4D-47BC-85D8-6D8B55C22216}"/>
    <cellStyle name="Měna 2 2" xfId="8" xr:uid="{7C0A2B68-51AA-400C-A08C-6A2BC1A66A08}"/>
    <cellStyle name="Měna 3" xfId="9" xr:uid="{C2F4F12B-2F6D-43CF-B973-553858926727}"/>
    <cellStyle name="Normální" xfId="0" builtinId="0"/>
    <cellStyle name="Normální 14" xfId="2" xr:uid="{E0B2FA88-2595-42E1-B63A-5A911FB70086}"/>
    <cellStyle name="Normální 14 2" xfId="10" xr:uid="{2418A7EC-0555-405C-886C-EFF699AEE782}"/>
    <cellStyle name="Normální 16" xfId="3" xr:uid="{16288E88-7176-4B3B-A4FF-DBC91FAA9216}"/>
    <cellStyle name="Normální 16 2" xfId="11" xr:uid="{C622357D-3371-437C-971A-48E495E03DFC}"/>
    <cellStyle name="Normální 2" xfId="12" xr:uid="{E65A1428-D6ED-4E13-9FC0-C3DD066C7FB0}"/>
    <cellStyle name="Normální 3" xfId="7" xr:uid="{81008AF0-9E85-4EA1-8B44-B170EAB1732B}"/>
    <cellStyle name="Normální 4" xfId="4" xr:uid="{882E9D74-5723-4A02-A523-2BF32F064F01}"/>
    <cellStyle name="Normální 5" xfId="1" xr:uid="{C52100EC-AC43-4C53-A930-43F42B0C4033}"/>
  </cellStyles>
  <dxfs count="0"/>
  <tableStyles count="0" defaultTableStyle="TableStyleMedium2" defaultPivotStyle="PivotStyleLight16"/>
  <colors>
    <mruColors>
      <color rgb="FFFFFF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9"/>
  <sheetViews>
    <sheetView tabSelected="1" zoomScale="85" zoomScaleNormal="85" workbookViewId="0">
      <selection sqref="A1:J1"/>
    </sheetView>
  </sheetViews>
  <sheetFormatPr defaultRowHeight="14.4" x14ac:dyDescent="0.3"/>
  <cols>
    <col min="2" max="2" width="15.109375" customWidth="1"/>
    <col min="3" max="4" width="22.21875" customWidth="1"/>
    <col min="5" max="5" width="89.6640625" style="18" customWidth="1"/>
    <col min="6" max="6" width="12.6640625" customWidth="1"/>
    <col min="7" max="7" width="7.5546875" customWidth="1"/>
    <col min="8" max="8" width="16.77734375" customWidth="1"/>
    <col min="9" max="10" width="18.21875" bestFit="1" customWidth="1"/>
  </cols>
  <sheetData>
    <row r="1" spans="1:11" ht="90.6" customHeight="1" thickBot="1" x14ac:dyDescent="0.35">
      <c r="A1" s="22" t="s">
        <v>52</v>
      </c>
      <c r="B1" s="23"/>
      <c r="C1" s="23"/>
      <c r="D1" s="23"/>
      <c r="E1" s="23"/>
      <c r="F1" s="23"/>
      <c r="G1" s="23"/>
      <c r="H1" s="23"/>
      <c r="I1" s="23"/>
      <c r="J1" s="24"/>
    </row>
    <row r="2" spans="1:11" x14ac:dyDescent="0.3">
      <c r="A2" s="25" t="s">
        <v>0</v>
      </c>
      <c r="B2" s="26"/>
      <c r="C2" s="26"/>
      <c r="D2" s="26"/>
      <c r="E2" s="26"/>
      <c r="F2" s="26"/>
      <c r="G2" s="26"/>
      <c r="H2" s="26"/>
      <c r="I2" s="26"/>
      <c r="J2" s="27"/>
    </row>
    <row r="3" spans="1:11" ht="54.6" customHeight="1" thickBot="1" x14ac:dyDescent="0.35">
      <c r="A3" s="8" t="s">
        <v>1</v>
      </c>
      <c r="B3" s="1" t="s">
        <v>2</v>
      </c>
      <c r="C3" s="1" t="s">
        <v>3</v>
      </c>
      <c r="D3" s="1" t="s">
        <v>4</v>
      </c>
      <c r="E3" s="16" t="s">
        <v>5</v>
      </c>
      <c r="F3" s="1" t="s">
        <v>6</v>
      </c>
      <c r="G3" s="1" t="s">
        <v>7</v>
      </c>
      <c r="H3" s="1" t="s">
        <v>8</v>
      </c>
      <c r="I3" s="1" t="s">
        <v>23</v>
      </c>
      <c r="J3" s="2" t="s">
        <v>24</v>
      </c>
    </row>
    <row r="4" spans="1:11" ht="25.05" customHeight="1" thickBot="1" x14ac:dyDescent="0.35">
      <c r="A4" s="28" t="s">
        <v>72</v>
      </c>
      <c r="B4" s="29"/>
      <c r="C4" s="29"/>
      <c r="D4" s="29"/>
      <c r="E4" s="29"/>
      <c r="F4" s="29"/>
      <c r="G4" s="29"/>
      <c r="H4" s="29"/>
      <c r="I4" s="29"/>
      <c r="J4" s="30"/>
    </row>
    <row r="5" spans="1:11" ht="130.19999999999999" thickBot="1" x14ac:dyDescent="0.35">
      <c r="A5" s="9" t="s">
        <v>11</v>
      </c>
      <c r="B5" s="5" t="s">
        <v>73</v>
      </c>
      <c r="C5" s="10"/>
      <c r="D5" s="10"/>
      <c r="E5" s="17" t="s">
        <v>156</v>
      </c>
      <c r="F5" s="11" t="s">
        <v>9</v>
      </c>
      <c r="G5" s="7">
        <v>1</v>
      </c>
      <c r="H5" s="12"/>
      <c r="I5" s="3">
        <f>H5*G5</f>
        <v>0</v>
      </c>
      <c r="J5" s="4">
        <f>I5*1.21</f>
        <v>0</v>
      </c>
    </row>
    <row r="6" spans="1:11" ht="101.4" thickBot="1" x14ac:dyDescent="0.35">
      <c r="A6" s="9" t="s">
        <v>12</v>
      </c>
      <c r="B6" s="5" t="s">
        <v>74</v>
      </c>
      <c r="C6" s="10"/>
      <c r="D6" s="10"/>
      <c r="E6" s="17" t="s">
        <v>157</v>
      </c>
      <c r="F6" s="11" t="s">
        <v>9</v>
      </c>
      <c r="G6" s="7">
        <v>1</v>
      </c>
      <c r="H6" s="12"/>
      <c r="I6" s="3">
        <f t="shared" ref="I6:I14" si="0">H6*G6</f>
        <v>0</v>
      </c>
      <c r="J6" s="4">
        <f t="shared" ref="J6:J9" si="1">I6*1.21</f>
        <v>0</v>
      </c>
    </row>
    <row r="7" spans="1:11" ht="87" thickBot="1" x14ac:dyDescent="0.35">
      <c r="A7" s="9" t="s">
        <v>13</v>
      </c>
      <c r="B7" s="5" t="s">
        <v>75</v>
      </c>
      <c r="C7" s="10"/>
      <c r="D7" s="10"/>
      <c r="E7" s="17" t="s">
        <v>93</v>
      </c>
      <c r="F7" s="11" t="s">
        <v>9</v>
      </c>
      <c r="G7" s="7">
        <v>1</v>
      </c>
      <c r="H7" s="12"/>
      <c r="I7" s="3">
        <f>H7*G7</f>
        <v>0</v>
      </c>
      <c r="J7" s="4">
        <f t="shared" si="1"/>
        <v>0</v>
      </c>
    </row>
    <row r="8" spans="1:11" ht="29.4" thickBot="1" x14ac:dyDescent="0.35">
      <c r="A8" s="9" t="s">
        <v>14</v>
      </c>
      <c r="B8" s="5" t="s">
        <v>76</v>
      </c>
      <c r="C8" s="10"/>
      <c r="D8" s="10"/>
      <c r="E8" s="17" t="s">
        <v>94</v>
      </c>
      <c r="F8" s="11" t="s">
        <v>9</v>
      </c>
      <c r="G8" s="7">
        <v>2</v>
      </c>
      <c r="H8" s="12"/>
      <c r="I8" s="3">
        <f>H8*G8</f>
        <v>0</v>
      </c>
      <c r="J8" s="4">
        <f t="shared" si="1"/>
        <v>0</v>
      </c>
    </row>
    <row r="9" spans="1:11" ht="58.2" thickBot="1" x14ac:dyDescent="0.35">
      <c r="A9" s="9" t="s">
        <v>15</v>
      </c>
      <c r="B9" s="5" t="s">
        <v>77</v>
      </c>
      <c r="C9" s="10"/>
      <c r="D9" s="10"/>
      <c r="E9" s="17" t="s">
        <v>95</v>
      </c>
      <c r="F9" s="11" t="s">
        <v>9</v>
      </c>
      <c r="G9" s="7">
        <v>1</v>
      </c>
      <c r="H9" s="12"/>
      <c r="I9" s="3">
        <f t="shared" si="0"/>
        <v>0</v>
      </c>
      <c r="J9" s="4">
        <f t="shared" si="1"/>
        <v>0</v>
      </c>
    </row>
    <row r="10" spans="1:11" ht="29.4" thickBot="1" x14ac:dyDescent="0.35">
      <c r="A10" s="9" t="s">
        <v>16</v>
      </c>
      <c r="B10" s="5" t="s">
        <v>78</v>
      </c>
      <c r="C10" s="10"/>
      <c r="D10" s="10"/>
      <c r="E10" s="17" t="s">
        <v>96</v>
      </c>
      <c r="F10" s="11" t="s">
        <v>9</v>
      </c>
      <c r="G10" s="7">
        <v>1</v>
      </c>
      <c r="H10" s="12"/>
      <c r="I10" s="3">
        <f t="shared" si="0"/>
        <v>0</v>
      </c>
      <c r="J10" s="4">
        <f>I10*1.21</f>
        <v>0</v>
      </c>
    </row>
    <row r="11" spans="1:11" ht="72.599999999999994" thickBot="1" x14ac:dyDescent="0.35">
      <c r="A11" s="9" t="s">
        <v>17</v>
      </c>
      <c r="B11" s="5" t="s">
        <v>79</v>
      </c>
      <c r="C11" s="10"/>
      <c r="D11" s="10"/>
      <c r="E11" s="17" t="s">
        <v>97</v>
      </c>
      <c r="F11" s="11" t="s">
        <v>9</v>
      </c>
      <c r="G11" s="7">
        <v>1</v>
      </c>
      <c r="H11" s="12"/>
      <c r="I11" s="3">
        <f t="shared" si="0"/>
        <v>0</v>
      </c>
      <c r="J11" s="4">
        <f t="shared" ref="J11:J12" si="2">I11*1.21</f>
        <v>0</v>
      </c>
    </row>
    <row r="12" spans="1:11" ht="58.2" thickBot="1" x14ac:dyDescent="0.35">
      <c r="A12" s="9" t="s">
        <v>18</v>
      </c>
      <c r="B12" s="5" t="s">
        <v>80</v>
      </c>
      <c r="C12" s="10"/>
      <c r="D12" s="10"/>
      <c r="E12" s="18" t="s">
        <v>98</v>
      </c>
      <c r="F12" s="11" t="s">
        <v>9</v>
      </c>
      <c r="G12" s="7">
        <v>1</v>
      </c>
      <c r="H12" s="12"/>
      <c r="I12" s="3">
        <f t="shared" si="0"/>
        <v>0</v>
      </c>
      <c r="J12" s="4">
        <f t="shared" si="2"/>
        <v>0</v>
      </c>
    </row>
    <row r="13" spans="1:11" ht="115.8" thickBot="1" x14ac:dyDescent="0.35">
      <c r="A13" s="9" t="s">
        <v>19</v>
      </c>
      <c r="B13" s="5" t="s">
        <v>81</v>
      </c>
      <c r="C13" s="10"/>
      <c r="D13" s="10"/>
      <c r="E13" s="17" t="s">
        <v>161</v>
      </c>
      <c r="F13" s="11" t="s">
        <v>9</v>
      </c>
      <c r="G13" s="7">
        <v>1</v>
      </c>
      <c r="H13" s="12"/>
      <c r="I13" s="3">
        <f t="shared" si="0"/>
        <v>0</v>
      </c>
      <c r="J13" s="4">
        <f t="shared" ref="J13:J14" si="3">I13*1.21</f>
        <v>0</v>
      </c>
    </row>
    <row r="14" spans="1:11" ht="72.599999999999994" thickBot="1" x14ac:dyDescent="0.35">
      <c r="A14" s="9" t="s">
        <v>20</v>
      </c>
      <c r="B14" s="5" t="s">
        <v>82</v>
      </c>
      <c r="C14" s="10"/>
      <c r="D14" s="10"/>
      <c r="E14" s="17" t="s">
        <v>99</v>
      </c>
      <c r="F14" s="11" t="s">
        <v>9</v>
      </c>
      <c r="G14" s="7">
        <v>2</v>
      </c>
      <c r="H14" s="12"/>
      <c r="I14" s="3">
        <f t="shared" si="0"/>
        <v>0</v>
      </c>
      <c r="J14" s="4">
        <f t="shared" si="3"/>
        <v>0</v>
      </c>
      <c r="K14" s="15"/>
    </row>
    <row r="15" spans="1:11" ht="29.4" thickBot="1" x14ac:dyDescent="0.35">
      <c r="A15" s="9" t="s">
        <v>21</v>
      </c>
      <c r="B15" s="6" t="s">
        <v>83</v>
      </c>
      <c r="C15" s="10"/>
      <c r="D15" s="10"/>
      <c r="E15" s="17" t="s">
        <v>100</v>
      </c>
      <c r="F15" s="11" t="s">
        <v>9</v>
      </c>
      <c r="G15" s="7">
        <v>1</v>
      </c>
      <c r="H15" s="12"/>
      <c r="I15" s="3">
        <f t="shared" ref="I15:I16" si="4">H15*G15</f>
        <v>0</v>
      </c>
      <c r="J15" s="4">
        <f t="shared" ref="J15:J16" si="5">I15*1.21</f>
        <v>0</v>
      </c>
    </row>
    <row r="16" spans="1:11" ht="29.4" thickBot="1" x14ac:dyDescent="0.35">
      <c r="A16" s="9" t="s">
        <v>22</v>
      </c>
      <c r="B16" s="6" t="s">
        <v>84</v>
      </c>
      <c r="C16" s="10"/>
      <c r="D16" s="10"/>
      <c r="E16" s="17" t="s">
        <v>101</v>
      </c>
      <c r="F16" s="11" t="s">
        <v>9</v>
      </c>
      <c r="G16" s="7">
        <v>1</v>
      </c>
      <c r="H16" s="12"/>
      <c r="I16" s="3">
        <f t="shared" si="4"/>
        <v>0</v>
      </c>
      <c r="J16" s="4">
        <f t="shared" si="5"/>
        <v>0</v>
      </c>
    </row>
    <row r="17" spans="1:10" ht="29.4" thickBot="1" x14ac:dyDescent="0.35">
      <c r="A17" s="9" t="s">
        <v>25</v>
      </c>
      <c r="B17" s="6" t="s">
        <v>77</v>
      </c>
      <c r="C17" s="10"/>
      <c r="D17" s="10"/>
      <c r="E17" s="17" t="s">
        <v>102</v>
      </c>
      <c r="F17" s="11" t="s">
        <v>9</v>
      </c>
      <c r="G17" s="7">
        <v>1</v>
      </c>
      <c r="H17" s="12"/>
      <c r="I17" s="3">
        <f>H17*G17</f>
        <v>0</v>
      </c>
      <c r="J17" s="4">
        <f t="shared" ref="J17:J19" si="6">I17*1.21</f>
        <v>0</v>
      </c>
    </row>
    <row r="18" spans="1:10" ht="115.8" thickBot="1" x14ac:dyDescent="0.35">
      <c r="A18" s="9" t="s">
        <v>26</v>
      </c>
      <c r="B18" s="6" t="s">
        <v>85</v>
      </c>
      <c r="C18" s="10"/>
      <c r="D18" s="10"/>
      <c r="E18" s="17" t="s">
        <v>162</v>
      </c>
      <c r="F18" s="11" t="s">
        <v>9</v>
      </c>
      <c r="G18" s="7">
        <v>26</v>
      </c>
      <c r="H18" s="12"/>
      <c r="I18" s="3">
        <f t="shared" ref="I18:I25" si="7">H18*G18</f>
        <v>0</v>
      </c>
      <c r="J18" s="4">
        <f t="shared" si="6"/>
        <v>0</v>
      </c>
    </row>
    <row r="19" spans="1:10" ht="72.599999999999994" thickBot="1" x14ac:dyDescent="0.35">
      <c r="A19" s="9" t="s">
        <v>27</v>
      </c>
      <c r="B19" s="6" t="s">
        <v>82</v>
      </c>
      <c r="C19" s="10"/>
      <c r="D19" s="10"/>
      <c r="E19" s="17" t="s">
        <v>99</v>
      </c>
      <c r="F19" s="11" t="s">
        <v>9</v>
      </c>
      <c r="G19" s="7">
        <v>26</v>
      </c>
      <c r="H19" s="12"/>
      <c r="I19" s="3">
        <f t="shared" si="7"/>
        <v>0</v>
      </c>
      <c r="J19" s="4">
        <f t="shared" si="6"/>
        <v>0</v>
      </c>
    </row>
    <row r="20" spans="1:10" ht="29.4" thickBot="1" x14ac:dyDescent="0.35">
      <c r="A20" s="9" t="s">
        <v>28</v>
      </c>
      <c r="B20" s="6" t="s">
        <v>83</v>
      </c>
      <c r="C20" s="10"/>
      <c r="D20" s="10"/>
      <c r="E20" s="17" t="s">
        <v>103</v>
      </c>
      <c r="F20" s="11" t="s">
        <v>9</v>
      </c>
      <c r="G20" s="7">
        <v>26</v>
      </c>
      <c r="H20" s="12"/>
      <c r="I20" s="3">
        <f>H20*G20</f>
        <v>0</v>
      </c>
      <c r="J20" s="4">
        <f t="shared" ref="J20:J25" si="8">I20*1.21</f>
        <v>0</v>
      </c>
    </row>
    <row r="21" spans="1:10" ht="58.2" thickBot="1" x14ac:dyDescent="0.35">
      <c r="A21" s="9" t="s">
        <v>29</v>
      </c>
      <c r="B21" s="6" t="s">
        <v>86</v>
      </c>
      <c r="C21" s="10"/>
      <c r="D21" s="10"/>
      <c r="E21" s="17" t="s">
        <v>104</v>
      </c>
      <c r="F21" s="11" t="s">
        <v>9</v>
      </c>
      <c r="G21" s="7">
        <v>2</v>
      </c>
      <c r="H21" s="12"/>
      <c r="I21" s="3">
        <f t="shared" si="7"/>
        <v>0</v>
      </c>
      <c r="J21" s="4">
        <f t="shared" si="8"/>
        <v>0</v>
      </c>
    </row>
    <row r="22" spans="1:10" ht="43.8" thickBot="1" x14ac:dyDescent="0.35">
      <c r="A22" s="9" t="s">
        <v>30</v>
      </c>
      <c r="B22" s="6" t="s">
        <v>87</v>
      </c>
      <c r="C22" s="10"/>
      <c r="D22" s="10"/>
      <c r="E22" s="17" t="s">
        <v>105</v>
      </c>
      <c r="F22" s="11" t="s">
        <v>9</v>
      </c>
      <c r="G22" s="7">
        <v>2</v>
      </c>
      <c r="H22" s="12"/>
      <c r="I22" s="3">
        <f>H22*G22</f>
        <v>0</v>
      </c>
      <c r="J22" s="4">
        <f t="shared" si="8"/>
        <v>0</v>
      </c>
    </row>
    <row r="23" spans="1:10" ht="29.4" thickBot="1" x14ac:dyDescent="0.35">
      <c r="A23" s="9" t="s">
        <v>31</v>
      </c>
      <c r="B23" s="6" t="s">
        <v>88</v>
      </c>
      <c r="C23" s="10"/>
      <c r="D23" s="10"/>
      <c r="E23" s="17" t="s">
        <v>106</v>
      </c>
      <c r="F23" s="11" t="s">
        <v>9</v>
      </c>
      <c r="G23" s="7">
        <v>30</v>
      </c>
      <c r="H23" s="12"/>
      <c r="I23" s="3">
        <f t="shared" si="7"/>
        <v>0</v>
      </c>
      <c r="J23" s="4">
        <f t="shared" si="8"/>
        <v>0</v>
      </c>
    </row>
    <row r="24" spans="1:10" ht="29.4" thickBot="1" x14ac:dyDescent="0.35">
      <c r="A24" s="9" t="s">
        <v>32</v>
      </c>
      <c r="B24" s="6" t="s">
        <v>89</v>
      </c>
      <c r="C24" s="10"/>
      <c r="D24" s="10"/>
      <c r="E24" s="17" t="s">
        <v>107</v>
      </c>
      <c r="F24" s="11" t="s">
        <v>9</v>
      </c>
      <c r="G24" s="7">
        <v>1</v>
      </c>
      <c r="H24" s="12"/>
      <c r="I24" s="3">
        <f t="shared" si="7"/>
        <v>0</v>
      </c>
      <c r="J24" s="4">
        <f t="shared" si="8"/>
        <v>0</v>
      </c>
    </row>
    <row r="25" spans="1:10" ht="29.4" thickBot="1" x14ac:dyDescent="0.35">
      <c r="A25" s="9" t="s">
        <v>33</v>
      </c>
      <c r="B25" s="6" t="s">
        <v>90</v>
      </c>
      <c r="C25" s="10"/>
      <c r="D25" s="10"/>
      <c r="E25" s="17" t="s">
        <v>108</v>
      </c>
      <c r="F25" s="11" t="s">
        <v>9</v>
      </c>
      <c r="G25" s="7">
        <v>1</v>
      </c>
      <c r="H25" s="12"/>
      <c r="I25" s="3">
        <f t="shared" si="7"/>
        <v>0</v>
      </c>
      <c r="J25" s="4">
        <f t="shared" si="8"/>
        <v>0</v>
      </c>
    </row>
    <row r="26" spans="1:10" ht="29.4" thickBot="1" x14ac:dyDescent="0.35">
      <c r="A26" s="9" t="s">
        <v>34</v>
      </c>
      <c r="B26" s="6" t="s">
        <v>91</v>
      </c>
      <c r="C26" s="10"/>
      <c r="D26" s="10"/>
      <c r="E26" s="17" t="s">
        <v>109</v>
      </c>
      <c r="F26" s="11" t="s">
        <v>9</v>
      </c>
      <c r="G26" s="7">
        <v>8</v>
      </c>
      <c r="H26" s="12"/>
      <c r="I26" s="3">
        <f t="shared" ref="I26:I41" si="9">H26*G26</f>
        <v>0</v>
      </c>
      <c r="J26" s="4">
        <f t="shared" ref="J26:J41" si="10">I26*1.21</f>
        <v>0</v>
      </c>
    </row>
    <row r="27" spans="1:10" ht="29.4" thickBot="1" x14ac:dyDescent="0.35">
      <c r="A27" s="9" t="s">
        <v>35</v>
      </c>
      <c r="B27" s="6" t="s">
        <v>92</v>
      </c>
      <c r="C27" s="10"/>
      <c r="D27" s="10"/>
      <c r="E27" s="17" t="s">
        <v>110</v>
      </c>
      <c r="F27" s="11" t="s">
        <v>9</v>
      </c>
      <c r="G27" s="7">
        <v>1</v>
      </c>
      <c r="H27" s="12"/>
      <c r="I27" s="3">
        <f t="shared" si="9"/>
        <v>0</v>
      </c>
      <c r="J27" s="4">
        <f t="shared" si="10"/>
        <v>0</v>
      </c>
    </row>
    <row r="28" spans="1:10" ht="25.05" customHeight="1" thickBot="1" x14ac:dyDescent="0.35">
      <c r="A28" s="19" t="s">
        <v>111</v>
      </c>
      <c r="B28" s="20"/>
      <c r="C28" s="20"/>
      <c r="D28" s="20"/>
      <c r="E28" s="20"/>
      <c r="F28" s="20"/>
      <c r="G28" s="20"/>
      <c r="H28" s="20"/>
      <c r="I28" s="20"/>
      <c r="J28" s="21"/>
    </row>
    <row r="29" spans="1:10" ht="130.19999999999999" thickBot="1" x14ac:dyDescent="0.35">
      <c r="A29" s="9" t="s">
        <v>36</v>
      </c>
      <c r="B29" s="6" t="s">
        <v>73</v>
      </c>
      <c r="C29" s="10"/>
      <c r="D29" s="10"/>
      <c r="E29" s="17" t="s">
        <v>156</v>
      </c>
      <c r="F29" s="11" t="s">
        <v>9</v>
      </c>
      <c r="G29" s="7">
        <v>1</v>
      </c>
      <c r="H29" s="12"/>
      <c r="I29" s="3">
        <f t="shared" si="9"/>
        <v>0</v>
      </c>
      <c r="J29" s="4">
        <f t="shared" si="10"/>
        <v>0</v>
      </c>
    </row>
    <row r="30" spans="1:10" ht="87" thickBot="1" x14ac:dyDescent="0.35">
      <c r="A30" s="9" t="s">
        <v>37</v>
      </c>
      <c r="B30" s="6" t="s">
        <v>74</v>
      </c>
      <c r="C30" s="10"/>
      <c r="D30" s="10"/>
      <c r="E30" s="17" t="s">
        <v>158</v>
      </c>
      <c r="F30" s="11" t="s">
        <v>9</v>
      </c>
      <c r="G30" s="7">
        <v>1</v>
      </c>
      <c r="H30" s="12"/>
      <c r="I30" s="3">
        <f t="shared" si="9"/>
        <v>0</v>
      </c>
      <c r="J30" s="4">
        <f t="shared" si="10"/>
        <v>0</v>
      </c>
    </row>
    <row r="31" spans="1:10" ht="87" thickBot="1" x14ac:dyDescent="0.35">
      <c r="A31" s="9" t="s">
        <v>38</v>
      </c>
      <c r="B31" s="6" t="s">
        <v>75</v>
      </c>
      <c r="C31" s="10"/>
      <c r="D31" s="10"/>
      <c r="E31" s="17" t="s">
        <v>93</v>
      </c>
      <c r="F31" s="11" t="s">
        <v>9</v>
      </c>
      <c r="G31" s="7">
        <v>1</v>
      </c>
      <c r="H31" s="12"/>
      <c r="I31" s="3">
        <f t="shared" si="9"/>
        <v>0</v>
      </c>
      <c r="J31" s="4">
        <f t="shared" si="10"/>
        <v>0</v>
      </c>
    </row>
    <row r="32" spans="1:10" ht="29.4" thickBot="1" x14ac:dyDescent="0.35">
      <c r="A32" s="9" t="s">
        <v>39</v>
      </c>
      <c r="B32" s="6" t="s">
        <v>76</v>
      </c>
      <c r="C32" s="10"/>
      <c r="D32" s="10"/>
      <c r="E32" s="17" t="s">
        <v>114</v>
      </c>
      <c r="F32" s="11" t="s">
        <v>9</v>
      </c>
      <c r="G32" s="7">
        <v>2</v>
      </c>
      <c r="H32" s="12"/>
      <c r="I32" s="3">
        <f t="shared" si="9"/>
        <v>0</v>
      </c>
      <c r="J32" s="4">
        <f t="shared" si="10"/>
        <v>0</v>
      </c>
    </row>
    <row r="33" spans="1:10" ht="58.2" thickBot="1" x14ac:dyDescent="0.35">
      <c r="A33" s="9" t="s">
        <v>40</v>
      </c>
      <c r="B33" s="6" t="s">
        <v>77</v>
      </c>
      <c r="C33" s="10"/>
      <c r="D33" s="10"/>
      <c r="E33" s="17" t="s">
        <v>95</v>
      </c>
      <c r="F33" s="11" t="s">
        <v>9</v>
      </c>
      <c r="G33" s="7">
        <v>1</v>
      </c>
      <c r="H33" s="12"/>
      <c r="I33" s="3">
        <f t="shared" si="9"/>
        <v>0</v>
      </c>
      <c r="J33" s="4">
        <f t="shared" si="10"/>
        <v>0</v>
      </c>
    </row>
    <row r="34" spans="1:10" ht="29.4" thickBot="1" x14ac:dyDescent="0.35">
      <c r="A34" s="9" t="s">
        <v>41</v>
      </c>
      <c r="B34" s="6" t="s">
        <v>78</v>
      </c>
      <c r="C34" s="10"/>
      <c r="D34" s="10"/>
      <c r="E34" s="17" t="s">
        <v>96</v>
      </c>
      <c r="F34" s="11" t="s">
        <v>9</v>
      </c>
      <c r="G34" s="7">
        <v>1</v>
      </c>
      <c r="H34" s="12"/>
      <c r="I34" s="3">
        <f t="shared" si="9"/>
        <v>0</v>
      </c>
      <c r="J34" s="4">
        <f t="shared" si="10"/>
        <v>0</v>
      </c>
    </row>
    <row r="35" spans="1:10" ht="72.599999999999994" thickBot="1" x14ac:dyDescent="0.35">
      <c r="A35" s="9" t="s">
        <v>42</v>
      </c>
      <c r="B35" s="6" t="s">
        <v>79</v>
      </c>
      <c r="C35" s="10"/>
      <c r="D35" s="10"/>
      <c r="E35" s="17" t="s">
        <v>97</v>
      </c>
      <c r="F35" s="11" t="s">
        <v>9</v>
      </c>
      <c r="G35" s="7">
        <v>1</v>
      </c>
      <c r="H35" s="12"/>
      <c r="I35" s="3">
        <f t="shared" si="9"/>
        <v>0</v>
      </c>
      <c r="J35" s="4">
        <f t="shared" si="10"/>
        <v>0</v>
      </c>
    </row>
    <row r="36" spans="1:10" ht="58.2" thickBot="1" x14ac:dyDescent="0.35">
      <c r="A36" s="9" t="s">
        <v>43</v>
      </c>
      <c r="B36" s="6" t="s">
        <v>80</v>
      </c>
      <c r="C36" s="10"/>
      <c r="D36" s="10"/>
      <c r="E36" s="17" t="s">
        <v>98</v>
      </c>
      <c r="F36" s="11" t="s">
        <v>9</v>
      </c>
      <c r="G36" s="7">
        <v>1</v>
      </c>
      <c r="H36" s="12"/>
      <c r="I36" s="3">
        <f t="shared" si="9"/>
        <v>0</v>
      </c>
      <c r="J36" s="4">
        <f t="shared" si="10"/>
        <v>0</v>
      </c>
    </row>
    <row r="37" spans="1:10" ht="115.8" thickBot="1" x14ac:dyDescent="0.35">
      <c r="A37" s="9" t="s">
        <v>44</v>
      </c>
      <c r="B37" s="6" t="s">
        <v>81</v>
      </c>
      <c r="C37" s="10"/>
      <c r="D37" s="10"/>
      <c r="E37" s="17" t="s">
        <v>161</v>
      </c>
      <c r="F37" s="11" t="s">
        <v>9</v>
      </c>
      <c r="G37" s="7">
        <v>1</v>
      </c>
      <c r="H37" s="12"/>
      <c r="I37" s="3">
        <f t="shared" si="9"/>
        <v>0</v>
      </c>
      <c r="J37" s="4">
        <f t="shared" si="10"/>
        <v>0</v>
      </c>
    </row>
    <row r="38" spans="1:10" ht="72.599999999999994" thickBot="1" x14ac:dyDescent="0.35">
      <c r="A38" s="9" t="s">
        <v>45</v>
      </c>
      <c r="B38" s="6" t="s">
        <v>82</v>
      </c>
      <c r="C38" s="10"/>
      <c r="D38" s="10"/>
      <c r="E38" s="17" t="s">
        <v>99</v>
      </c>
      <c r="F38" s="11" t="s">
        <v>9</v>
      </c>
      <c r="G38" s="7">
        <v>2</v>
      </c>
      <c r="H38" s="12"/>
      <c r="I38" s="3">
        <f t="shared" si="9"/>
        <v>0</v>
      </c>
      <c r="J38" s="4">
        <f t="shared" si="10"/>
        <v>0</v>
      </c>
    </row>
    <row r="39" spans="1:10" ht="29.4" thickBot="1" x14ac:dyDescent="0.35">
      <c r="A39" s="9" t="s">
        <v>46</v>
      </c>
      <c r="B39" s="6" t="s">
        <v>83</v>
      </c>
      <c r="C39" s="10"/>
      <c r="D39" s="10"/>
      <c r="E39" s="17" t="s">
        <v>100</v>
      </c>
      <c r="F39" s="11" t="s">
        <v>9</v>
      </c>
      <c r="G39" s="7">
        <v>1</v>
      </c>
      <c r="H39" s="12"/>
      <c r="I39" s="3">
        <f t="shared" si="9"/>
        <v>0</v>
      </c>
      <c r="J39" s="4">
        <f t="shared" si="10"/>
        <v>0</v>
      </c>
    </row>
    <row r="40" spans="1:10" ht="29.4" thickBot="1" x14ac:dyDescent="0.35">
      <c r="A40" s="9" t="s">
        <v>47</v>
      </c>
      <c r="B40" s="6" t="s">
        <v>84</v>
      </c>
      <c r="C40" s="10"/>
      <c r="D40" s="10"/>
      <c r="E40" s="17" t="s">
        <v>101</v>
      </c>
      <c r="F40" s="11" t="s">
        <v>9</v>
      </c>
      <c r="G40" s="7">
        <v>1</v>
      </c>
      <c r="H40" s="12"/>
      <c r="I40" s="3">
        <f t="shared" si="9"/>
        <v>0</v>
      </c>
      <c r="J40" s="4">
        <f t="shared" si="10"/>
        <v>0</v>
      </c>
    </row>
    <row r="41" spans="1:10" ht="29.4" thickBot="1" x14ac:dyDescent="0.35">
      <c r="A41" s="9" t="s">
        <v>48</v>
      </c>
      <c r="B41" s="6" t="s">
        <v>77</v>
      </c>
      <c r="C41" s="10"/>
      <c r="D41" s="10"/>
      <c r="E41" s="17" t="s">
        <v>102</v>
      </c>
      <c r="F41" s="11" t="s">
        <v>9</v>
      </c>
      <c r="G41" s="7">
        <v>1</v>
      </c>
      <c r="H41" s="12"/>
      <c r="I41" s="3">
        <f t="shared" si="9"/>
        <v>0</v>
      </c>
      <c r="J41" s="4">
        <f t="shared" si="10"/>
        <v>0</v>
      </c>
    </row>
    <row r="42" spans="1:10" ht="115.8" thickBot="1" x14ac:dyDescent="0.35">
      <c r="A42" s="9" t="s">
        <v>49</v>
      </c>
      <c r="B42" s="6" t="s">
        <v>85</v>
      </c>
      <c r="C42" s="10"/>
      <c r="D42" s="10"/>
      <c r="E42" s="17" t="s">
        <v>162</v>
      </c>
      <c r="F42" s="11" t="s">
        <v>9</v>
      </c>
      <c r="G42" s="7">
        <v>16</v>
      </c>
      <c r="H42" s="12"/>
      <c r="I42" s="3">
        <f t="shared" ref="I42:I62" si="11">H42*G42</f>
        <v>0</v>
      </c>
      <c r="J42" s="4">
        <f t="shared" ref="J42:J62" si="12">I42*1.21</f>
        <v>0</v>
      </c>
    </row>
    <row r="43" spans="1:10" ht="72.599999999999994" thickBot="1" x14ac:dyDescent="0.35">
      <c r="A43" s="9" t="s">
        <v>50</v>
      </c>
      <c r="B43" s="6" t="s">
        <v>82</v>
      </c>
      <c r="C43" s="10"/>
      <c r="D43" s="10"/>
      <c r="E43" s="17" t="s">
        <v>99</v>
      </c>
      <c r="F43" s="11" t="s">
        <v>9</v>
      </c>
      <c r="G43" s="7">
        <v>16</v>
      </c>
      <c r="H43" s="12"/>
      <c r="I43" s="3">
        <f t="shared" si="11"/>
        <v>0</v>
      </c>
      <c r="J43" s="4">
        <f t="shared" si="12"/>
        <v>0</v>
      </c>
    </row>
    <row r="44" spans="1:10" ht="29.4" thickBot="1" x14ac:dyDescent="0.35">
      <c r="A44" s="9" t="s">
        <v>51</v>
      </c>
      <c r="B44" s="6" t="s">
        <v>83</v>
      </c>
      <c r="C44" s="10"/>
      <c r="D44" s="10"/>
      <c r="E44" s="17" t="s">
        <v>103</v>
      </c>
      <c r="F44" s="11" t="s">
        <v>9</v>
      </c>
      <c r="G44" s="7">
        <v>16</v>
      </c>
      <c r="H44" s="12"/>
      <c r="I44" s="3">
        <f t="shared" si="11"/>
        <v>0</v>
      </c>
      <c r="J44" s="4">
        <f t="shared" si="12"/>
        <v>0</v>
      </c>
    </row>
    <row r="45" spans="1:10" ht="58.2" thickBot="1" x14ac:dyDescent="0.35">
      <c r="A45" s="9" t="s">
        <v>53</v>
      </c>
      <c r="B45" s="6" t="s">
        <v>86</v>
      </c>
      <c r="C45" s="10"/>
      <c r="D45" s="10"/>
      <c r="E45" s="17" t="s">
        <v>104</v>
      </c>
      <c r="F45" s="11" t="s">
        <v>9</v>
      </c>
      <c r="G45" s="7">
        <v>1</v>
      </c>
      <c r="H45" s="12"/>
      <c r="I45" s="3">
        <f t="shared" si="11"/>
        <v>0</v>
      </c>
      <c r="J45" s="4">
        <f t="shared" si="12"/>
        <v>0</v>
      </c>
    </row>
    <row r="46" spans="1:10" ht="43.8" thickBot="1" x14ac:dyDescent="0.35">
      <c r="A46" s="9" t="s">
        <v>54</v>
      </c>
      <c r="B46" s="6" t="s">
        <v>87</v>
      </c>
      <c r="C46" s="10"/>
      <c r="D46" s="10"/>
      <c r="E46" s="17" t="s">
        <v>105</v>
      </c>
      <c r="F46" s="11" t="s">
        <v>9</v>
      </c>
      <c r="G46" s="7">
        <v>1</v>
      </c>
      <c r="H46" s="12"/>
      <c r="I46" s="3">
        <f t="shared" si="11"/>
        <v>0</v>
      </c>
      <c r="J46" s="4">
        <f t="shared" si="12"/>
        <v>0</v>
      </c>
    </row>
    <row r="47" spans="1:10" ht="29.4" thickBot="1" x14ac:dyDescent="0.35">
      <c r="A47" s="9" t="s">
        <v>55</v>
      </c>
      <c r="B47" s="6" t="s">
        <v>88</v>
      </c>
      <c r="C47" s="10"/>
      <c r="D47" s="10"/>
      <c r="E47" s="17" t="s">
        <v>106</v>
      </c>
      <c r="F47" s="11" t="s">
        <v>9</v>
      </c>
      <c r="G47" s="7">
        <v>21</v>
      </c>
      <c r="H47" s="12"/>
      <c r="I47" s="3">
        <f t="shared" si="11"/>
        <v>0</v>
      </c>
      <c r="J47" s="4">
        <f t="shared" si="12"/>
        <v>0</v>
      </c>
    </row>
    <row r="48" spans="1:10" ht="29.4" thickBot="1" x14ac:dyDescent="0.35">
      <c r="A48" s="9" t="s">
        <v>56</v>
      </c>
      <c r="B48" s="6" t="s">
        <v>89</v>
      </c>
      <c r="C48" s="10"/>
      <c r="D48" s="10"/>
      <c r="E48" s="17" t="s">
        <v>107</v>
      </c>
      <c r="F48" s="11" t="s">
        <v>9</v>
      </c>
      <c r="G48" s="7">
        <v>1</v>
      </c>
      <c r="H48" s="12"/>
      <c r="I48" s="3">
        <f t="shared" si="11"/>
        <v>0</v>
      </c>
      <c r="J48" s="4">
        <f t="shared" si="12"/>
        <v>0</v>
      </c>
    </row>
    <row r="49" spans="1:10" ht="29.4" thickBot="1" x14ac:dyDescent="0.35">
      <c r="A49" s="9" t="s">
        <v>57</v>
      </c>
      <c r="B49" s="6" t="s">
        <v>90</v>
      </c>
      <c r="C49" s="10"/>
      <c r="D49" s="10"/>
      <c r="E49" s="17" t="s">
        <v>108</v>
      </c>
      <c r="F49" s="11" t="s">
        <v>9</v>
      </c>
      <c r="G49" s="7">
        <v>1</v>
      </c>
      <c r="H49" s="12"/>
      <c r="I49" s="3">
        <f t="shared" si="11"/>
        <v>0</v>
      </c>
      <c r="J49" s="4">
        <f t="shared" si="12"/>
        <v>0</v>
      </c>
    </row>
    <row r="50" spans="1:10" ht="29.4" thickBot="1" x14ac:dyDescent="0.35">
      <c r="A50" s="9" t="s">
        <v>58</v>
      </c>
      <c r="B50" s="6" t="s">
        <v>91</v>
      </c>
      <c r="C50" s="10"/>
      <c r="D50" s="10"/>
      <c r="E50" s="17" t="s">
        <v>109</v>
      </c>
      <c r="F50" s="11" t="s">
        <v>9</v>
      </c>
      <c r="G50" s="7">
        <v>8</v>
      </c>
      <c r="H50" s="12"/>
      <c r="I50" s="3">
        <f t="shared" si="11"/>
        <v>0</v>
      </c>
      <c r="J50" s="4">
        <f t="shared" si="12"/>
        <v>0</v>
      </c>
    </row>
    <row r="51" spans="1:10" ht="29.4" thickBot="1" x14ac:dyDescent="0.35">
      <c r="A51" s="9" t="s">
        <v>59</v>
      </c>
      <c r="B51" s="6" t="s">
        <v>92</v>
      </c>
      <c r="C51" s="10"/>
      <c r="D51" s="10"/>
      <c r="E51" s="17" t="s">
        <v>110</v>
      </c>
      <c r="F51" s="11" t="s">
        <v>9</v>
      </c>
      <c r="G51" s="7">
        <v>1</v>
      </c>
      <c r="H51" s="12"/>
      <c r="I51" s="3">
        <f t="shared" si="11"/>
        <v>0</v>
      </c>
      <c r="J51" s="4">
        <f t="shared" si="12"/>
        <v>0</v>
      </c>
    </row>
    <row r="52" spans="1:10" ht="58.2" thickBot="1" x14ac:dyDescent="0.35">
      <c r="A52" s="9" t="s">
        <v>60</v>
      </c>
      <c r="B52" s="6" t="s">
        <v>112</v>
      </c>
      <c r="C52" s="10"/>
      <c r="D52" s="10"/>
      <c r="E52" s="17" t="s">
        <v>159</v>
      </c>
      <c r="F52" s="11" t="s">
        <v>9</v>
      </c>
      <c r="G52" s="7">
        <v>15</v>
      </c>
      <c r="H52" s="12"/>
      <c r="I52" s="3">
        <f t="shared" si="11"/>
        <v>0</v>
      </c>
      <c r="J52" s="4">
        <f t="shared" si="12"/>
        <v>0</v>
      </c>
    </row>
    <row r="53" spans="1:10" ht="58.2" thickBot="1" x14ac:dyDescent="0.35">
      <c r="A53" s="9" t="s">
        <v>61</v>
      </c>
      <c r="B53" s="6" t="s">
        <v>112</v>
      </c>
      <c r="C53" s="10"/>
      <c r="D53" s="10"/>
      <c r="E53" s="17" t="s">
        <v>115</v>
      </c>
      <c r="F53" s="11" t="s">
        <v>9</v>
      </c>
      <c r="G53" s="7">
        <v>2</v>
      </c>
      <c r="H53" s="12"/>
      <c r="I53" s="3">
        <f t="shared" si="11"/>
        <v>0</v>
      </c>
      <c r="J53" s="4">
        <f t="shared" si="12"/>
        <v>0</v>
      </c>
    </row>
    <row r="54" spans="1:10" ht="87" thickBot="1" x14ac:dyDescent="0.35">
      <c r="A54" s="9" t="s">
        <v>62</v>
      </c>
      <c r="B54" s="6" t="s">
        <v>112</v>
      </c>
      <c r="C54" s="10"/>
      <c r="D54" s="10"/>
      <c r="E54" s="17" t="s">
        <v>160</v>
      </c>
      <c r="F54" s="11" t="s">
        <v>9</v>
      </c>
      <c r="G54" s="7">
        <v>5</v>
      </c>
      <c r="H54" s="12"/>
      <c r="I54" s="3">
        <f t="shared" si="11"/>
        <v>0</v>
      </c>
      <c r="J54" s="4">
        <f t="shared" si="12"/>
        <v>0</v>
      </c>
    </row>
    <row r="55" spans="1:10" ht="43.8" thickBot="1" x14ac:dyDescent="0.35">
      <c r="A55" s="9" t="s">
        <v>63</v>
      </c>
      <c r="B55" s="6" t="s">
        <v>113</v>
      </c>
      <c r="C55" s="10"/>
      <c r="D55" s="10"/>
      <c r="E55" s="17" t="s">
        <v>116</v>
      </c>
      <c r="F55" s="11" t="s">
        <v>9</v>
      </c>
      <c r="G55" s="7">
        <v>1</v>
      </c>
      <c r="H55" s="12"/>
      <c r="I55" s="3">
        <f t="shared" si="11"/>
        <v>0</v>
      </c>
      <c r="J55" s="4">
        <f t="shared" si="12"/>
        <v>0</v>
      </c>
    </row>
    <row r="56" spans="1:10" ht="25.05" customHeight="1" thickBot="1" x14ac:dyDescent="0.35">
      <c r="A56" s="19" t="s">
        <v>140</v>
      </c>
      <c r="B56" s="20"/>
      <c r="C56" s="20"/>
      <c r="D56" s="20"/>
      <c r="E56" s="20"/>
      <c r="F56" s="20"/>
      <c r="G56" s="20"/>
      <c r="H56" s="20"/>
      <c r="I56" s="20"/>
      <c r="J56" s="21"/>
    </row>
    <row r="57" spans="1:10" ht="130.19999999999999" thickBot="1" x14ac:dyDescent="0.35">
      <c r="A57" s="9" t="s">
        <v>64</v>
      </c>
      <c r="B57" s="6" t="s">
        <v>73</v>
      </c>
      <c r="C57" s="10"/>
      <c r="D57" s="10"/>
      <c r="E57" s="17" t="s">
        <v>156</v>
      </c>
      <c r="F57" s="11" t="s">
        <v>9</v>
      </c>
      <c r="G57" s="7">
        <v>1</v>
      </c>
      <c r="H57" s="12"/>
      <c r="I57" s="3">
        <f t="shared" si="11"/>
        <v>0</v>
      </c>
      <c r="J57" s="4">
        <f t="shared" si="12"/>
        <v>0</v>
      </c>
    </row>
    <row r="58" spans="1:10" ht="101.4" thickBot="1" x14ac:dyDescent="0.35">
      <c r="A58" s="9" t="s">
        <v>65</v>
      </c>
      <c r="B58" s="6" t="s">
        <v>74</v>
      </c>
      <c r="C58" s="10"/>
      <c r="D58" s="10"/>
      <c r="E58" s="17" t="s">
        <v>157</v>
      </c>
      <c r="F58" s="11" t="s">
        <v>9</v>
      </c>
      <c r="G58" s="7">
        <v>1</v>
      </c>
      <c r="H58" s="12"/>
      <c r="I58" s="3">
        <f t="shared" si="11"/>
        <v>0</v>
      </c>
      <c r="J58" s="4">
        <f t="shared" si="12"/>
        <v>0</v>
      </c>
    </row>
    <row r="59" spans="1:10" ht="101.4" thickBot="1" x14ac:dyDescent="0.35">
      <c r="A59" s="9" t="s">
        <v>66</v>
      </c>
      <c r="B59" s="6" t="s">
        <v>141</v>
      </c>
      <c r="C59" s="10"/>
      <c r="D59" s="10"/>
      <c r="E59" s="17" t="s">
        <v>148</v>
      </c>
      <c r="F59" s="11" t="s">
        <v>9</v>
      </c>
      <c r="G59" s="7">
        <v>1</v>
      </c>
      <c r="H59" s="12"/>
      <c r="I59" s="3">
        <f t="shared" si="11"/>
        <v>0</v>
      </c>
      <c r="J59" s="4">
        <f t="shared" si="12"/>
        <v>0</v>
      </c>
    </row>
    <row r="60" spans="1:10" ht="58.2" thickBot="1" x14ac:dyDescent="0.35">
      <c r="A60" s="9" t="s">
        <v>67</v>
      </c>
      <c r="B60" s="6" t="s">
        <v>77</v>
      </c>
      <c r="C60" s="10"/>
      <c r="D60" s="10"/>
      <c r="E60" s="17" t="s">
        <v>95</v>
      </c>
      <c r="F60" s="11" t="s">
        <v>9</v>
      </c>
      <c r="G60" s="7">
        <v>1</v>
      </c>
      <c r="H60" s="12"/>
      <c r="I60" s="3">
        <f t="shared" si="11"/>
        <v>0</v>
      </c>
      <c r="J60" s="4">
        <f t="shared" si="12"/>
        <v>0</v>
      </c>
    </row>
    <row r="61" spans="1:10" ht="29.4" thickBot="1" x14ac:dyDescent="0.35">
      <c r="A61" s="9" t="s">
        <v>68</v>
      </c>
      <c r="B61" s="6" t="s">
        <v>78</v>
      </c>
      <c r="C61" s="10"/>
      <c r="D61" s="10"/>
      <c r="E61" s="17" t="s">
        <v>96</v>
      </c>
      <c r="F61" s="11" t="s">
        <v>9</v>
      </c>
      <c r="G61" s="7">
        <v>1</v>
      </c>
      <c r="H61" s="12"/>
      <c r="I61" s="3">
        <f t="shared" si="11"/>
        <v>0</v>
      </c>
      <c r="J61" s="4">
        <f t="shared" si="12"/>
        <v>0</v>
      </c>
    </row>
    <row r="62" spans="1:10" ht="58.2" thickBot="1" x14ac:dyDescent="0.35">
      <c r="A62" s="9" t="s">
        <v>69</v>
      </c>
      <c r="B62" s="6" t="s">
        <v>80</v>
      </c>
      <c r="C62" s="10"/>
      <c r="D62" s="10"/>
      <c r="E62" s="17" t="s">
        <v>98</v>
      </c>
      <c r="F62" s="11" t="s">
        <v>9</v>
      </c>
      <c r="G62" s="7">
        <v>1</v>
      </c>
      <c r="H62" s="12"/>
      <c r="I62" s="3">
        <f t="shared" si="11"/>
        <v>0</v>
      </c>
      <c r="J62" s="4">
        <f t="shared" si="12"/>
        <v>0</v>
      </c>
    </row>
    <row r="63" spans="1:10" ht="115.8" thickBot="1" x14ac:dyDescent="0.35">
      <c r="A63" s="9" t="s">
        <v>70</v>
      </c>
      <c r="B63" s="6" t="s">
        <v>81</v>
      </c>
      <c r="C63" s="10"/>
      <c r="D63" s="10"/>
      <c r="E63" s="17" t="s">
        <v>161</v>
      </c>
      <c r="F63" s="11" t="s">
        <v>9</v>
      </c>
      <c r="G63" s="7">
        <v>1</v>
      </c>
      <c r="H63" s="12"/>
      <c r="I63" s="3">
        <f t="shared" ref="I63:I88" si="13">H63*G63</f>
        <v>0</v>
      </c>
      <c r="J63" s="4">
        <f t="shared" ref="J63:J88" si="14">I63*1.21</f>
        <v>0</v>
      </c>
    </row>
    <row r="64" spans="1:10" ht="72.599999999999994" thickBot="1" x14ac:dyDescent="0.35">
      <c r="A64" s="9" t="s">
        <v>71</v>
      </c>
      <c r="B64" s="6" t="s">
        <v>82</v>
      </c>
      <c r="C64" s="10"/>
      <c r="D64" s="10"/>
      <c r="E64" s="17" t="s">
        <v>99</v>
      </c>
      <c r="F64" s="11" t="s">
        <v>9</v>
      </c>
      <c r="G64" s="7">
        <v>1</v>
      </c>
      <c r="H64" s="12"/>
      <c r="I64" s="3">
        <f t="shared" si="13"/>
        <v>0</v>
      </c>
      <c r="J64" s="4">
        <f t="shared" si="14"/>
        <v>0</v>
      </c>
    </row>
    <row r="65" spans="1:10" ht="130.19999999999999" thickBot="1" x14ac:dyDescent="0.35">
      <c r="A65" s="9" t="s">
        <v>117</v>
      </c>
      <c r="B65" s="6" t="s">
        <v>142</v>
      </c>
      <c r="C65" s="10"/>
      <c r="D65" s="10"/>
      <c r="E65" s="17" t="s">
        <v>163</v>
      </c>
      <c r="F65" s="11" t="s">
        <v>9</v>
      </c>
      <c r="G65" s="7">
        <v>10</v>
      </c>
      <c r="H65" s="12"/>
      <c r="I65" s="3">
        <f t="shared" si="13"/>
        <v>0</v>
      </c>
      <c r="J65" s="4">
        <f t="shared" si="14"/>
        <v>0</v>
      </c>
    </row>
    <row r="66" spans="1:10" ht="115.8" thickBot="1" x14ac:dyDescent="0.35">
      <c r="A66" s="9" t="s">
        <v>118</v>
      </c>
      <c r="B66" s="6" t="s">
        <v>143</v>
      </c>
      <c r="C66" s="10"/>
      <c r="D66" s="10"/>
      <c r="E66" s="17" t="s">
        <v>149</v>
      </c>
      <c r="F66" s="11" t="s">
        <v>9</v>
      </c>
      <c r="G66" s="7">
        <v>1</v>
      </c>
      <c r="H66" s="12"/>
      <c r="I66" s="3">
        <f t="shared" si="13"/>
        <v>0</v>
      </c>
      <c r="J66" s="4">
        <f t="shared" si="14"/>
        <v>0</v>
      </c>
    </row>
    <row r="67" spans="1:10" ht="72.599999999999994" thickBot="1" x14ac:dyDescent="0.35">
      <c r="A67" s="9" t="s">
        <v>119</v>
      </c>
      <c r="B67" s="6" t="s">
        <v>144</v>
      </c>
      <c r="C67" s="10"/>
      <c r="D67" s="10"/>
      <c r="E67" s="17" t="s">
        <v>150</v>
      </c>
      <c r="F67" s="11" t="s">
        <v>9</v>
      </c>
      <c r="G67" s="7">
        <v>1</v>
      </c>
      <c r="H67" s="12"/>
      <c r="I67" s="3">
        <f t="shared" si="13"/>
        <v>0</v>
      </c>
      <c r="J67" s="4">
        <f t="shared" si="14"/>
        <v>0</v>
      </c>
    </row>
    <row r="68" spans="1:10" ht="29.4" thickBot="1" x14ac:dyDescent="0.35">
      <c r="A68" s="9" t="s">
        <v>120</v>
      </c>
      <c r="B68" s="6" t="s">
        <v>145</v>
      </c>
      <c r="C68" s="10"/>
      <c r="D68" s="10"/>
      <c r="E68" s="17" t="s">
        <v>151</v>
      </c>
      <c r="F68" s="11" t="s">
        <v>9</v>
      </c>
      <c r="G68" s="7">
        <v>1</v>
      </c>
      <c r="H68" s="12"/>
      <c r="I68" s="3">
        <f t="shared" si="13"/>
        <v>0</v>
      </c>
      <c r="J68" s="4">
        <f t="shared" si="14"/>
        <v>0</v>
      </c>
    </row>
    <row r="69" spans="1:10" ht="58.2" thickBot="1" x14ac:dyDescent="0.35">
      <c r="A69" s="9" t="s">
        <v>121</v>
      </c>
      <c r="B69" s="6" t="s">
        <v>86</v>
      </c>
      <c r="C69" s="10"/>
      <c r="D69" s="10"/>
      <c r="E69" s="17" t="s">
        <v>152</v>
      </c>
      <c r="F69" s="11" t="s">
        <v>9</v>
      </c>
      <c r="G69" s="7">
        <v>2</v>
      </c>
      <c r="H69" s="12"/>
      <c r="I69" s="3">
        <f t="shared" si="13"/>
        <v>0</v>
      </c>
      <c r="J69" s="4">
        <f t="shared" si="14"/>
        <v>0</v>
      </c>
    </row>
    <row r="70" spans="1:10" ht="43.8" thickBot="1" x14ac:dyDescent="0.35">
      <c r="A70" s="9" t="s">
        <v>122</v>
      </c>
      <c r="B70" s="6" t="s">
        <v>146</v>
      </c>
      <c r="C70" s="10"/>
      <c r="D70" s="10"/>
      <c r="E70" s="17" t="s">
        <v>153</v>
      </c>
      <c r="F70" s="11" t="s">
        <v>9</v>
      </c>
      <c r="G70" s="7">
        <v>2</v>
      </c>
      <c r="H70" s="12"/>
      <c r="I70" s="3">
        <f t="shared" si="13"/>
        <v>0</v>
      </c>
      <c r="J70" s="4">
        <f t="shared" si="14"/>
        <v>0</v>
      </c>
    </row>
    <row r="71" spans="1:10" ht="72.599999999999994" thickBot="1" x14ac:dyDescent="0.35">
      <c r="A71" s="9" t="s">
        <v>123</v>
      </c>
      <c r="B71" s="6" t="s">
        <v>147</v>
      </c>
      <c r="C71" s="10"/>
      <c r="D71" s="10"/>
      <c r="E71" s="17" t="s">
        <v>154</v>
      </c>
      <c r="F71" s="11" t="s">
        <v>9</v>
      </c>
      <c r="G71" s="7">
        <v>1</v>
      </c>
      <c r="H71" s="12"/>
      <c r="I71" s="3">
        <f t="shared" si="13"/>
        <v>0</v>
      </c>
      <c r="J71" s="4">
        <f t="shared" si="14"/>
        <v>0</v>
      </c>
    </row>
    <row r="72" spans="1:10" ht="25.05" customHeight="1" thickBot="1" x14ac:dyDescent="0.35">
      <c r="A72" s="19" t="s">
        <v>155</v>
      </c>
      <c r="B72" s="20"/>
      <c r="C72" s="20"/>
      <c r="D72" s="20"/>
      <c r="E72" s="20"/>
      <c r="F72" s="20"/>
      <c r="G72" s="20"/>
      <c r="H72" s="20"/>
      <c r="I72" s="20"/>
      <c r="J72" s="21"/>
    </row>
    <row r="73" spans="1:10" ht="130.19999999999999" thickBot="1" x14ac:dyDescent="0.35">
      <c r="A73" s="9" t="s">
        <v>124</v>
      </c>
      <c r="B73" s="6" t="s">
        <v>73</v>
      </c>
      <c r="C73" s="10"/>
      <c r="D73" s="10"/>
      <c r="E73" s="17" t="s">
        <v>156</v>
      </c>
      <c r="F73" s="11" t="s">
        <v>9</v>
      </c>
      <c r="G73" s="7">
        <v>1</v>
      </c>
      <c r="H73" s="12"/>
      <c r="I73" s="3">
        <f t="shared" si="13"/>
        <v>0</v>
      </c>
      <c r="J73" s="4">
        <f t="shared" si="14"/>
        <v>0</v>
      </c>
    </row>
    <row r="74" spans="1:10" ht="101.4" thickBot="1" x14ac:dyDescent="0.35">
      <c r="A74" s="9" t="s">
        <v>125</v>
      </c>
      <c r="B74" s="6" t="s">
        <v>74</v>
      </c>
      <c r="C74" s="10"/>
      <c r="D74" s="10"/>
      <c r="E74" s="17" t="s">
        <v>157</v>
      </c>
      <c r="F74" s="11" t="s">
        <v>9</v>
      </c>
      <c r="G74" s="7">
        <v>1</v>
      </c>
      <c r="H74" s="12"/>
      <c r="I74" s="3">
        <f t="shared" si="13"/>
        <v>0</v>
      </c>
      <c r="J74" s="4">
        <f t="shared" si="14"/>
        <v>0</v>
      </c>
    </row>
    <row r="75" spans="1:10" ht="87" thickBot="1" x14ac:dyDescent="0.35">
      <c r="A75" s="9" t="s">
        <v>126</v>
      </c>
      <c r="B75" s="6" t="s">
        <v>75</v>
      </c>
      <c r="C75" s="10"/>
      <c r="D75" s="10"/>
      <c r="E75" s="17" t="s">
        <v>93</v>
      </c>
      <c r="F75" s="11" t="s">
        <v>9</v>
      </c>
      <c r="G75" s="7">
        <v>1</v>
      </c>
      <c r="H75" s="12"/>
      <c r="I75" s="3">
        <f t="shared" si="13"/>
        <v>0</v>
      </c>
      <c r="J75" s="4">
        <f t="shared" si="14"/>
        <v>0</v>
      </c>
    </row>
    <row r="76" spans="1:10" ht="29.4" thickBot="1" x14ac:dyDescent="0.35">
      <c r="A76" s="9" t="s">
        <v>127</v>
      </c>
      <c r="B76" s="6" t="s">
        <v>76</v>
      </c>
      <c r="C76" s="10"/>
      <c r="D76" s="10"/>
      <c r="E76" s="17" t="s">
        <v>94</v>
      </c>
      <c r="F76" s="11" t="s">
        <v>9</v>
      </c>
      <c r="G76" s="7">
        <v>1</v>
      </c>
      <c r="H76" s="12"/>
      <c r="I76" s="3">
        <f t="shared" si="13"/>
        <v>0</v>
      </c>
      <c r="J76" s="4">
        <f t="shared" si="14"/>
        <v>0</v>
      </c>
    </row>
    <row r="77" spans="1:10" ht="58.2" thickBot="1" x14ac:dyDescent="0.35">
      <c r="A77" s="9" t="s">
        <v>128</v>
      </c>
      <c r="B77" s="6" t="s">
        <v>77</v>
      </c>
      <c r="C77" s="10"/>
      <c r="D77" s="10"/>
      <c r="E77" s="17" t="s">
        <v>95</v>
      </c>
      <c r="F77" s="11" t="s">
        <v>9</v>
      </c>
      <c r="G77" s="7">
        <v>1</v>
      </c>
      <c r="H77" s="12"/>
      <c r="I77" s="3">
        <f t="shared" si="13"/>
        <v>0</v>
      </c>
      <c r="J77" s="4">
        <f t="shared" si="14"/>
        <v>0</v>
      </c>
    </row>
    <row r="78" spans="1:10" ht="29.4" thickBot="1" x14ac:dyDescent="0.35">
      <c r="A78" s="9" t="s">
        <v>129</v>
      </c>
      <c r="B78" s="6" t="s">
        <v>78</v>
      </c>
      <c r="C78" s="10"/>
      <c r="D78" s="10"/>
      <c r="E78" s="17" t="s">
        <v>96</v>
      </c>
      <c r="F78" s="11" t="s">
        <v>9</v>
      </c>
      <c r="G78" s="7">
        <v>1</v>
      </c>
      <c r="H78" s="12"/>
      <c r="I78" s="3">
        <f t="shared" si="13"/>
        <v>0</v>
      </c>
      <c r="J78" s="4">
        <f t="shared" si="14"/>
        <v>0</v>
      </c>
    </row>
    <row r="79" spans="1:10" ht="58.2" thickBot="1" x14ac:dyDescent="0.35">
      <c r="A79" s="9" t="s">
        <v>130</v>
      </c>
      <c r="B79" s="6" t="s">
        <v>80</v>
      </c>
      <c r="C79" s="10"/>
      <c r="D79" s="10"/>
      <c r="E79" s="17" t="s">
        <v>98</v>
      </c>
      <c r="F79" s="11" t="s">
        <v>9</v>
      </c>
      <c r="G79" s="7">
        <v>1</v>
      </c>
      <c r="H79" s="12"/>
      <c r="I79" s="3">
        <f t="shared" si="13"/>
        <v>0</v>
      </c>
      <c r="J79" s="4">
        <f t="shared" si="14"/>
        <v>0</v>
      </c>
    </row>
    <row r="80" spans="1:10" ht="115.8" thickBot="1" x14ac:dyDescent="0.35">
      <c r="A80" s="9" t="s">
        <v>131</v>
      </c>
      <c r="B80" s="6" t="s">
        <v>81</v>
      </c>
      <c r="C80" s="10"/>
      <c r="D80" s="10"/>
      <c r="E80" s="17" t="s">
        <v>161</v>
      </c>
      <c r="F80" s="11" t="s">
        <v>9</v>
      </c>
      <c r="G80" s="7">
        <v>1</v>
      </c>
      <c r="H80" s="12"/>
      <c r="I80" s="3">
        <f t="shared" si="13"/>
        <v>0</v>
      </c>
      <c r="J80" s="4">
        <f t="shared" si="14"/>
        <v>0</v>
      </c>
    </row>
    <row r="81" spans="1:10" ht="72.599999999999994" thickBot="1" x14ac:dyDescent="0.35">
      <c r="A81" s="9" t="s">
        <v>132</v>
      </c>
      <c r="B81" s="6" t="s">
        <v>82</v>
      </c>
      <c r="C81" s="10"/>
      <c r="D81" s="10"/>
      <c r="E81" s="17" t="s">
        <v>99</v>
      </c>
      <c r="F81" s="11" t="s">
        <v>9</v>
      </c>
      <c r="G81" s="7">
        <v>1</v>
      </c>
      <c r="H81" s="12"/>
      <c r="I81" s="3">
        <f t="shared" si="13"/>
        <v>0</v>
      </c>
      <c r="J81" s="4">
        <f t="shared" si="14"/>
        <v>0</v>
      </c>
    </row>
    <row r="82" spans="1:10" ht="130.19999999999999" thickBot="1" x14ac:dyDescent="0.35">
      <c r="A82" s="9" t="s">
        <v>133</v>
      </c>
      <c r="B82" s="6" t="s">
        <v>142</v>
      </c>
      <c r="C82" s="10"/>
      <c r="D82" s="10"/>
      <c r="E82" s="17" t="s">
        <v>163</v>
      </c>
      <c r="F82" s="11" t="s">
        <v>9</v>
      </c>
      <c r="G82" s="7">
        <v>10</v>
      </c>
      <c r="H82" s="12"/>
      <c r="I82" s="3">
        <f t="shared" si="13"/>
        <v>0</v>
      </c>
      <c r="J82" s="4">
        <f t="shared" si="14"/>
        <v>0</v>
      </c>
    </row>
    <row r="83" spans="1:10" ht="115.8" thickBot="1" x14ac:dyDescent="0.35">
      <c r="A83" s="9" t="s">
        <v>134</v>
      </c>
      <c r="B83" s="6" t="s">
        <v>143</v>
      </c>
      <c r="C83" s="10"/>
      <c r="D83" s="10"/>
      <c r="E83" s="17" t="s">
        <v>149</v>
      </c>
      <c r="F83" s="11" t="s">
        <v>9</v>
      </c>
      <c r="G83" s="7">
        <v>1</v>
      </c>
      <c r="H83" s="12"/>
      <c r="I83" s="3">
        <f t="shared" si="13"/>
        <v>0</v>
      </c>
      <c r="J83" s="4">
        <f t="shared" si="14"/>
        <v>0</v>
      </c>
    </row>
    <row r="84" spans="1:10" ht="72.599999999999994" thickBot="1" x14ac:dyDescent="0.35">
      <c r="A84" s="9" t="s">
        <v>135</v>
      </c>
      <c r="B84" s="6" t="s">
        <v>144</v>
      </c>
      <c r="C84" s="10"/>
      <c r="D84" s="10"/>
      <c r="E84" s="17" t="s">
        <v>150</v>
      </c>
      <c r="F84" s="11" t="s">
        <v>9</v>
      </c>
      <c r="G84" s="7">
        <v>1</v>
      </c>
      <c r="H84" s="12"/>
      <c r="I84" s="3">
        <f t="shared" si="13"/>
        <v>0</v>
      </c>
      <c r="J84" s="4">
        <f t="shared" si="14"/>
        <v>0</v>
      </c>
    </row>
    <row r="85" spans="1:10" ht="29.4" thickBot="1" x14ac:dyDescent="0.35">
      <c r="A85" s="9" t="s">
        <v>136</v>
      </c>
      <c r="B85" s="6" t="s">
        <v>145</v>
      </c>
      <c r="C85" s="10"/>
      <c r="D85" s="10"/>
      <c r="E85" s="17" t="s">
        <v>151</v>
      </c>
      <c r="F85" s="11" t="s">
        <v>9</v>
      </c>
      <c r="G85" s="7">
        <v>1</v>
      </c>
      <c r="H85" s="12"/>
      <c r="I85" s="3">
        <f t="shared" si="13"/>
        <v>0</v>
      </c>
      <c r="J85" s="4">
        <f t="shared" si="14"/>
        <v>0</v>
      </c>
    </row>
    <row r="86" spans="1:10" ht="58.2" thickBot="1" x14ac:dyDescent="0.35">
      <c r="A86" s="9" t="s">
        <v>137</v>
      </c>
      <c r="B86" s="6" t="s">
        <v>86</v>
      </c>
      <c r="C86" s="10"/>
      <c r="D86" s="10"/>
      <c r="E86" s="17" t="s">
        <v>104</v>
      </c>
      <c r="F86" s="11" t="s">
        <v>9</v>
      </c>
      <c r="G86" s="7">
        <v>1</v>
      </c>
      <c r="H86" s="12"/>
      <c r="I86" s="3">
        <f t="shared" si="13"/>
        <v>0</v>
      </c>
      <c r="J86" s="4">
        <f t="shared" si="14"/>
        <v>0</v>
      </c>
    </row>
    <row r="87" spans="1:10" ht="43.8" thickBot="1" x14ac:dyDescent="0.35">
      <c r="A87" s="9" t="s">
        <v>138</v>
      </c>
      <c r="B87" s="6" t="s">
        <v>146</v>
      </c>
      <c r="C87" s="10"/>
      <c r="D87" s="10"/>
      <c r="E87" s="17" t="s">
        <v>153</v>
      </c>
      <c r="F87" s="11" t="s">
        <v>9</v>
      </c>
      <c r="G87" s="7">
        <v>2</v>
      </c>
      <c r="H87" s="12"/>
      <c r="I87" s="3">
        <f t="shared" si="13"/>
        <v>0</v>
      </c>
      <c r="J87" s="4">
        <f t="shared" si="14"/>
        <v>0</v>
      </c>
    </row>
    <row r="88" spans="1:10" ht="72.599999999999994" thickBot="1" x14ac:dyDescent="0.35">
      <c r="A88" s="9" t="s">
        <v>139</v>
      </c>
      <c r="B88" s="6" t="s">
        <v>147</v>
      </c>
      <c r="C88" s="10"/>
      <c r="D88" s="10"/>
      <c r="E88" s="17" t="s">
        <v>154</v>
      </c>
      <c r="F88" s="11" t="s">
        <v>9</v>
      </c>
      <c r="G88" s="7">
        <v>1</v>
      </c>
      <c r="H88" s="12"/>
      <c r="I88" s="3">
        <f t="shared" si="13"/>
        <v>0</v>
      </c>
      <c r="J88" s="4">
        <f t="shared" si="14"/>
        <v>0</v>
      </c>
    </row>
    <row r="89" spans="1:10" ht="33.6" customHeight="1" thickBot="1" x14ac:dyDescent="0.35">
      <c r="H89" s="13" t="s">
        <v>10</v>
      </c>
      <c r="I89" s="14">
        <f>SUM(I5:I88)</f>
        <v>0</v>
      </c>
      <c r="J89" s="14">
        <f>SUM(J5:J88)</f>
        <v>0</v>
      </c>
    </row>
  </sheetData>
  <mergeCells count="6">
    <mergeCell ref="A72:J72"/>
    <mergeCell ref="A1:J1"/>
    <mergeCell ref="A2:J2"/>
    <mergeCell ref="A4:J4"/>
    <mergeCell ref="A28:J28"/>
    <mergeCell ref="A56:J56"/>
  </mergeCells>
  <phoneticPr fontId="4" type="noConversion"/>
  <pageMargins left="0.39370078740157483" right="0.39370078740157483" top="0.39370078740157483" bottom="0.39370078740157483" header="0.31496062992125984" footer="0.31496062992125984"/>
  <pageSetup paperSize="9" scale="61" fitToHeight="0" orientation="landscape" r:id="rId1"/>
  <headerFooter>
    <oddFooter>&amp;RStrana &amp;P</oddFooter>
  </headerFooter>
  <ignoredErrors>
    <ignoredError sqref="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Fux Pavel</dc:creator>
  <cp:lastModifiedBy>Fux Pavel</cp:lastModifiedBy>
  <cp:lastPrinted>2024-01-12T12:29:13Z</cp:lastPrinted>
  <dcterms:created xsi:type="dcterms:W3CDTF">2023-07-12T08:09:21Z</dcterms:created>
  <dcterms:modified xsi:type="dcterms:W3CDTF">2025-11-03T08:09:49Z</dcterms:modified>
</cp:coreProperties>
</file>