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uka\Podmínky VŘ - 20.07.2015\"/>
    </mc:Choice>
  </mc:AlternateContent>
  <bookViews>
    <workbookView xWindow="0" yWindow="0" windowWidth="19440" windowHeight="12240"/>
  </bookViews>
  <sheets>
    <sheet name="Souhrn" sheetId="1" r:id="rId1"/>
    <sheet name="Víceúčelový bazén SO02" sheetId="2" r:id="rId2"/>
    <sheet name="Brodítko klasické SO02" sheetId="4" r:id="rId3"/>
    <sheet name="Brodítko pro TP SO02" sheetId="5" r:id="rId4"/>
    <sheet name="List3" sheetId="6"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1" l="1"/>
  <c r="F11" i="6"/>
  <c r="F13" i="6" s="1"/>
  <c r="F11" i="5"/>
  <c r="F15" i="5" s="1"/>
  <c r="F12" i="4"/>
  <c r="F16" i="4" s="1"/>
  <c r="F72" i="2"/>
  <c r="F69" i="2"/>
  <c r="F67" i="2"/>
  <c r="F65" i="2"/>
  <c r="F63" i="2"/>
  <c r="F60" i="2"/>
  <c r="F58" i="2"/>
  <c r="F56" i="2"/>
  <c r="F54" i="2"/>
  <c r="F52" i="2"/>
  <c r="F50" i="2"/>
  <c r="F48" i="2"/>
  <c r="F46" i="2"/>
  <c r="F44" i="2"/>
  <c r="F42" i="2"/>
  <c r="F38" i="2"/>
  <c r="F36" i="2"/>
  <c r="F33" i="2"/>
  <c r="F31" i="2"/>
  <c r="F29" i="2"/>
  <c r="F27" i="2"/>
  <c r="F25" i="2"/>
  <c r="F22" i="2"/>
  <c r="F20" i="2"/>
  <c r="F18" i="2"/>
  <c r="F16" i="2"/>
  <c r="F74" i="2" l="1"/>
  <c r="C7" i="1" s="1"/>
  <c r="C10" i="1" l="1"/>
  <c r="C11" i="1" l="1"/>
  <c r="C12" i="1" s="1"/>
</calcChain>
</file>

<file path=xl/sharedStrings.xml><?xml version="1.0" encoding="utf-8"?>
<sst xmlns="http://schemas.openxmlformats.org/spreadsheetml/2006/main" count="232" uniqueCount="144">
  <si>
    <t xml:space="preserve">Číslo </t>
  </si>
  <si>
    <t>Bazén</t>
  </si>
  <si>
    <t>Cena</t>
  </si>
  <si>
    <t>Cena celkem bez DPH</t>
  </si>
  <si>
    <t>DPH 21%</t>
  </si>
  <si>
    <t xml:space="preserve">Cena celkem s DPH </t>
  </si>
  <si>
    <t>m</t>
  </si>
  <si>
    <r>
      <t>m</t>
    </r>
    <r>
      <rPr>
        <sz val="11"/>
        <color theme="1"/>
        <rFont val="Calibri"/>
        <family val="2"/>
        <charset val="238"/>
      </rPr>
      <t>²</t>
    </r>
  </si>
  <si>
    <t>cenová kalkulace - vlastní položky projektanta</t>
  </si>
  <si>
    <t>Číslo</t>
  </si>
  <si>
    <t>Popis</t>
  </si>
  <si>
    <t>MN</t>
  </si>
  <si>
    <t>MJ</t>
  </si>
  <si>
    <t>Cena celkem</t>
  </si>
  <si>
    <t>01</t>
  </si>
  <si>
    <t>01.01.01</t>
  </si>
  <si>
    <t>Těleso bazénu</t>
  </si>
  <si>
    <t>ks</t>
  </si>
  <si>
    <t>01.02</t>
  </si>
  <si>
    <t>Vnitřní vestavby do bazénu</t>
  </si>
  <si>
    <t>Zapuštěný žebřík výklenkový</t>
  </si>
  <si>
    <t>01.03</t>
  </si>
  <si>
    <t>Hydraulika bazénu</t>
  </si>
  <si>
    <t>Dnová vtoková tryska</t>
  </si>
  <si>
    <t>Odtok z přelivného žlábku</t>
  </si>
  <si>
    <t>Nářadí pro montáž a demontáž dnového kanálu</t>
  </si>
  <si>
    <t>Jedná se o speciální pákový mechanizmus, kterým se uvolní svěrné třecí spojení mezi krytem kanálu s tryskami a tělesem dnového kanálu. 
Demontáž musí být jednoduchá a bezpečná, nesmí se mechanicky poškozovat nerezové povrchy kanálu, resp. krytu kanálu s těsněním. Návod k použití je součástí návodu na obsluhu a údržbu nerezových bazénů.</t>
  </si>
  <si>
    <t>Cirkulační zkouška hydraulického systému</t>
  </si>
  <si>
    <t>Dle ČN EN 15288-2 musí být provedena cirkulační zkouška proudění vody v bazénu. 
A.1 Použije se asi 100 g eriochromové černě T na 500 m3 vody v bazénu. Bere se v úvahu objem bazénu a 60 % užitečného objemu vyrovnávací (akumulační) nádrže, pokud existuje.
A.2 Během zkoušky se provede obtok v zařízení pro úpravu vody používající činidla pro filtraci, která mohou reagovat s pigmentem (např. aktivní uhlí, hydroantracit), aby se zamezilo adsorpci a nastaví se zařízení pro vyrovnání dolního vodního sloupce.
A.3  Hodnota chlóru by se měla snížit na 0, např. přidáním thiosulfátu.
A.4 Připraví se 1% roztok eriochromové černě T ve vodě s nulovým obsahem chlóru (100 g barviva na každých 10 I vody), v množství 10 I roztoku na 500 m3 vody v bazénu podle A.1.A.5 Roztok se zavede do cirkulačního systému:
do vyrovnávací (akumulační) nádrže nebo u výtoku přelivného žlábku; nebo do skimmeru; nebo přes dávkovači pumpu a injektor do potrubí recirkulačního systému.Použití musí být takové, aby byl zaručen souvislý tok zabarvené vody do bazénu do 15 minut.
A.6 Hodnotí se způsob zabarvení vody v bazénu a registruje se pomoci fotografování nebo videozáznamu. Měří se čas uplynulý od počátku objevení se obarvené vody v bazénu až do úplného ustálení barevnosti.
A.7  Shoda s první částí zkoušky barevné změny je dosažena, jestliže se ustálení docílí v průběhu 15 minut.
A.8  Čeká se až do ustálení.
A.9 Aplikuje se dávkování chlóru se stejnými kritérii jako při použití eriochromové černě T v množství asi 5 mg/l bazénové vody.
A.10 Hodnotí se postup vyčeření vody a zaznamená se pomocí fotografováni nebo videozáznamu. Měří se čas uplynulý od počátku použití chlóru až do dosažení úplného vyčeření vody.
A.11  Shody s druhou částí zkoušky barevné změny je dosaženo, jestliže se vyčeření docílí v průběhu 15 minut.</t>
  </si>
  <si>
    <t>01.04</t>
  </si>
  <si>
    <t>Vybavení bazénu</t>
  </si>
  <si>
    <t xml:space="preserve">Startovní blok kompletní </t>
  </si>
  <si>
    <t>Lana plaveckých drah 25m</t>
  </si>
  <si>
    <t>Roštnice přímá, bílá, rozměr 330 x 35 mm</t>
  </si>
  <si>
    <t>Protipovodňový ventil</t>
  </si>
  <si>
    <t>Informativní značky s piktogramem</t>
  </si>
  <si>
    <t>Barva: základní deska bílá
Krycí deska (symbol) – červená nebo azurově modrá
Velikost piktogramu: 150mm x 150mm, tloušťka 3,2mm
Popisné tabulky z akrylátu ve formě piktogramu, dvouvrstvý akryl, základní deska bílá o tloušťce 
3,2 mm, krycí deska (symbol) azurově modrá nebo červená.
Popisná tabulka je ve tvaru čtverce se zakulacenými rohy, dále je opatřena 4 otvory o velikosti 
10 x 7 mm, taky ze zakulacenými rohy, kde se upevňují šrouby v jedné rovině s roštnicemi  
dle ČSN EN 13451. Zadavatel požaduje doložení vzorku 1ks piktogramu.</t>
  </si>
  <si>
    <t xml:space="preserve">Atrakce </t>
  </si>
  <si>
    <t>Je tvořen vyvýšenou dělící stěnou  která vyčnívá 0,5m nad vodní hladinu, šířka stěny činí 84mm, dno uvnitř houpacího bazénu je provedeno v protiskluzové úpravě, uprostřed houpacího bazénu je umístěna kruhová cirkulační tryska. Horní lem houpacího bazénu a čelní hrany jsou tvořeny skruženou trubkou TRKR 84x2mm,boky houpacího bazénu jsou vyrobeny z plechu TL 2,5mm, povrch broušený 400µm.
Vnitřní průměr bazénu                       3000 mm
Světlá velikost průchodu do bazénu  1300 mm</t>
  </si>
  <si>
    <t>Vodní chrlič 400/15</t>
  </si>
  <si>
    <t>Těleso chrliče se skládá z broušené nerezové trubky K400 um TRKR 104 x 2mm, 17◦ oblouk směrem dolů, přecházející do hubice 400 x 15mm, tl. plechu 2,5mm, opatřené z vnější strany bezpečnostním kruhovým profilem průměr 8mm, na spodním konci stojanu příruba DN 100, PN 10, upevňovací příruba jako trubkový stojan z nerezové oceli s oboustranně lemovanou přírubou DN 100, PN 10, otvor podle ČSN EN 1092-1, přivařená prostřednictvím konzoly na okraji bazénu, sešroubování uzavřenými maticemi, výška chrliče 1,45m, vyústění cca 2,20m nad vodním dnem, dosah cca 83cm. Hubici je nutno vytvořit vzhledem k přípustným zaoblením na odtokovém konci tak, aby odpovídala požadavkům 
ČSN EN 13451. Umístění a výška vody pod hubicí musí odpovídat platným bezpečnostním požadavkům.</t>
  </si>
  <si>
    <t>01.05</t>
  </si>
  <si>
    <t>Vstup pro ZTP</t>
  </si>
  <si>
    <t>Vstup pro tělesně postižené - demontovatelný</t>
  </si>
  <si>
    <t>Jako 4 - stupňová konstrukce z nerezové oceli a plastu, podle statických požadavků, opřená na spodním konci 2 patkami na stupni schodiště bazénu, příp. na dně bazénu a nahoře se 2 pevnými trubkami, v nástrčných objímkách v oblasti přelivného žlábku, oboustranná, schodišťová zábradlí z broušené nerezové trubky o průměru 40mm, vstup o světlosti 72cm, konstrukce stupňů 30/30 cm, prostor nasednutí 45cm nad úrovní ochozu; včetně dvou kusů nástrčných objímek na zavěšení a upevnění v oblasti přelivného žlábku.</t>
  </si>
  <si>
    <t>Cena Celkem bez DPH</t>
  </si>
  <si>
    <t xml:space="preserve">Nedílnou součástí tohoto dokumentu je rozpočet vč. technických specifikací ve formátu Wordu </t>
  </si>
  <si>
    <t>02</t>
  </si>
  <si>
    <t>Víceúčelový bazén</t>
  </si>
  <si>
    <t>49,8 x 17,9</t>
  </si>
  <si>
    <t>0,90 - 1,60</t>
  </si>
  <si>
    <t>01.02.01</t>
  </si>
  <si>
    <r>
      <t>Schodiště bazénu - přímé,</t>
    </r>
    <r>
      <rPr>
        <b/>
        <sz val="11"/>
        <rFont val="Calibri"/>
        <family val="2"/>
        <charset val="238"/>
        <scheme val="minor"/>
      </rPr>
      <t xml:space="preserve"> 1,5</t>
    </r>
    <r>
      <rPr>
        <b/>
        <sz val="11"/>
        <color theme="1"/>
        <rFont val="Calibri"/>
        <family val="2"/>
        <charset val="238"/>
        <scheme val="minor"/>
      </rPr>
      <t xml:space="preserve"> m šíře, 6 - stupínkové </t>
    </r>
  </si>
  <si>
    <t>01.02.02</t>
  </si>
  <si>
    <t>01.02.03</t>
  </si>
  <si>
    <t>01.02.04</t>
  </si>
  <si>
    <t>01.03.01</t>
  </si>
  <si>
    <t>01.03.02</t>
  </si>
  <si>
    <t>01.03.03</t>
  </si>
  <si>
    <t>01.03.04</t>
  </si>
  <si>
    <t>01.03.05</t>
  </si>
  <si>
    <t>01.04.01</t>
  </si>
  <si>
    <t>01.04.02</t>
  </si>
  <si>
    <t>01.04.03</t>
  </si>
  <si>
    <t>01.04.05</t>
  </si>
  <si>
    <t xml:space="preserve">Držák plaveckých lan kompletní </t>
  </si>
  <si>
    <t>01.04.06</t>
  </si>
  <si>
    <t>Lana plaveckých drah 50m</t>
  </si>
  <si>
    <t>01.04.07</t>
  </si>
  <si>
    <t>01.04.08</t>
  </si>
  <si>
    <t>01.04.09</t>
  </si>
  <si>
    <t>01.04.10</t>
  </si>
  <si>
    <t>01.04.11</t>
  </si>
  <si>
    <t>01.04.12</t>
  </si>
  <si>
    <t>01.04.13</t>
  </si>
  <si>
    <t>01.05.01</t>
  </si>
  <si>
    <t>01.05.02</t>
  </si>
  <si>
    <t>Vodní clona</t>
  </si>
  <si>
    <t xml:space="preserve">Vodní clona je soustava otvorú vytvořených v rovném okraji dělící stěny,patřící k tělesu          
bazénu,mezi dvěma v různých výškách umístněnými zónami bazénu.Tyto otvory jsou         
dělány formou navrtání o průměru 3 mm,dle hydraulických požadavků.Přívod vody přes  
nerezovou trubku,která je na její konci zaslepena a napojena na dělící stěnu 
svařováním,dále je pak napojena na potrubí DN 125,otvor podle ČSN  EN 1092-1, 
vyvedeného až 0,5 m mimo nerezový bazén dle výkresu.
</t>
  </si>
  <si>
    <t>01.05.03</t>
  </si>
  <si>
    <t>Houpací záliv</t>
  </si>
  <si>
    <t>01.05.04</t>
  </si>
  <si>
    <t>Vodní skluzavka jednodráhová, vícebarrevné provedení "DUHA"</t>
  </si>
  <si>
    <t xml:space="preserve">Dětská skluzavka od 6 let,kompletně ze sklolaminátu,vyrobená speciální dvouvrstvou metodou,vícebarevná, se zabudovanými 10-stupňovými schody s                                       protiskluzem,uzavřené s obou stran a oboustranným madlem s nerezi 1.4571,
délka klouzací plochy ca. 5,3 m. 
 V ceně jsou veškeré nezbytné upevněnovací podložky z nerezi .
 Rozměry: 
 Délka x šířka: 6,98 x 0,7 m 
Výška plošiny: 1,96 m
Celková výška ca. : 3,00 m
Napojení na potrubí : mufna 1/2“ 
Množství vody : 3l / min. 
</t>
  </si>
  <si>
    <t>01.06</t>
  </si>
  <si>
    <t>01.06.01</t>
  </si>
  <si>
    <t>Podvodní pásy barvené elektrochemicky,celkem</t>
  </si>
  <si>
    <t>Rekonstrukce koupaliště Luka nad Jihlavou</t>
  </si>
  <si>
    <t>01.04.04</t>
  </si>
  <si>
    <t>Tryska pro měření chlóru DN50</t>
  </si>
  <si>
    <t>03</t>
  </si>
  <si>
    <t>Nerezové brouzdaliště klasické</t>
  </si>
  <si>
    <t>03.01</t>
  </si>
  <si>
    <t>Brodítko klasické</t>
  </si>
  <si>
    <t>2 x 2</t>
  </si>
  <si>
    <t xml:space="preserve">Brodítko klasické z nerezové oceli. 
Konstrukce a materiál podle již uvedeného popisu. 
Rozměry (tvar podle výkresu): 2x2 m
hloubka vody:      0,10 m
klesající na:          0,14 m
vodní plocha:            4 m²
</t>
  </si>
  <si>
    <t>0,10 - 0,14</t>
  </si>
  <si>
    <t>Brodítko pro tělesně postižené</t>
  </si>
  <si>
    <t>m²</t>
  </si>
  <si>
    <r>
      <t>m</t>
    </r>
    <r>
      <rPr>
        <sz val="11"/>
        <color theme="1"/>
        <rFont val="Calibri"/>
        <family val="2"/>
        <charset val="238"/>
        <scheme val="minor"/>
      </rPr>
      <t>²</t>
    </r>
  </si>
  <si>
    <t xml:space="preserve">Brodítko pro tělesně postižené z nerezové oceli. 
Konstrukce a materiál podle již uvedeného popisu. 
Rozměry (tvar podle výkresu): 2x2 m
hloubka vody:      0,01 m
klesající na:          0,06 m
vodní plocha:            4 m²
</t>
  </si>
  <si>
    <t>Brodítko pro TP</t>
  </si>
  <si>
    <t>Nerezové brodítko klasické se sprchou</t>
  </si>
  <si>
    <t>Nerezové brodítko pro tělesně postižené se sprchou</t>
  </si>
  <si>
    <t>Víceúčelový bazén - SO02</t>
  </si>
  <si>
    <t>SO02</t>
  </si>
  <si>
    <t>02.01</t>
  </si>
  <si>
    <t>Brodítko pro tělesně postižené - SO02</t>
  </si>
  <si>
    <t>Brodítko klasické - SO02</t>
  </si>
  <si>
    <t>02.02</t>
  </si>
  <si>
    <t>Sprcha</t>
  </si>
  <si>
    <t xml:space="preserve">Je tvořena centrální trubkovou konstrukcí s kropítkem v horní části nasměrované pod  
 úhlem směrem dolů. Ovládání pomocí časového ventilu v tělese sprchy, těleso sprchy  
 může být opatřeno bočním ventilkem ze zadní strany sloupu. Konstrukce sprchy je 
 kotvena na betonový základ přes kotevní konstrukci dodávanou s tělesem sprchy.          
</t>
  </si>
  <si>
    <t>03.02</t>
  </si>
  <si>
    <t>Je tvořena centrální trubkovou konstrukcí s kropítkem v horní části nasměrované pod  
 úhlem směrem dolů. Ovládání pomocí časového ventilu v tělese sprchy, těleso sprchy  
 může být opatřeno bočním ventilkem ze zadní strany sloupu. Konstrukce sprchy je 
 kotvena na betonový základ přes kotevní konstrukci dodávanou s tělesem sprchy.</t>
  </si>
  <si>
    <t>Zábradlí k bazénové stěně je koncipováno jako bezpečnostní prvek v bazénové sestavě, zajišťující nebezpečí pádu osob na schodiště ze strany ochozu kolem bazénu. Zábradlí je tvořeno trubkami TRKR 40x2mm a musí odpovídat PD a ČSN EN 13451, důraz je kladen na kvalitu a pečlivost svařovacích prací.</t>
  </si>
  <si>
    <t xml:space="preserve">Zábradlí k vodě je koncipováno jako bezpečnostní prvek v bazénové sestavě. Zábradlí je tvořeno trubkami TRKR 40x2mm a musí odpovídat PD a ČSN EN 13451, důraz je kladen na kvalitu a pečlivost svařovacích prací. </t>
  </si>
  <si>
    <t>Zábradlí k vodě - povrchová úprava - brus</t>
  </si>
  <si>
    <t>Zábradlí ke stěně - povrchová úprava - brus</t>
  </si>
  <si>
    <t xml:space="preserve">Provedení dle výrobce, materiál nosné konstrukce dle PD, materiál stupnic nerez, výška stupnic  300 mm šířka stupnic 600 mm,konstrukce provedena tak,že v místě přelivné hrany je vytvořena vodorovná ploška s protiskluzovou úpravou dle platných legislativních předpisů.Provedení v souladu s ČSN EN 13451.                                                                                                                               Příčný řez držákem – průměr: 40 mm
 Rozměry /osy trubek/:
 Výška horního madla /nad hladinou/  900mm
 Výška spodního madla /nad hladinou/  700mm
 Vzdálenost kotvících prvků do žlábku  150mm
</t>
  </si>
  <si>
    <t xml:space="preserve">Pro přívod čisté vody do bazénu, jsou ve dně bazénu zabudovány dnové vtokové trysky fungující na principu dnových kanálů. Kryt dnové trysky je odnímatelný, těsnost zaručena přisvorkovaným těsnícím profilem z elastického materiálu. Horní strana trysky musí být ve stejné úrovni se dnem bazénu.
Tlak na trysce nesmí přesáhnout hodnotu 0,03 MPa. Z bezpečnostního hlediska musí být veškeré pohledové plochy dnové trysky i krytu zaobleny bez ostrých hran a nerovností. Musí být dodrženy bezpečnostně technické požadavky (např. doklad o kontrole zachycování vlasů) dle ČSN EN 13451 část 1/3. Způsob napojení dnových trysek na cirkulační systém bazénové vody dle PD.
</t>
  </si>
  <si>
    <t xml:space="preserve">Pro přívod čerstvé vody do bazénu, jsou ve dně bazénu zabudovány kanály s odnímatelnými poklopy (zajišťující jednoduchou údržbu a čištění) s prolisovanými vstřikovacími tryskami, provedení komplet z nerezové oceli. Těsnění mezi dnovým kanálem a krytem je z elastického pryžového materiálu. Tento profil se na lem krytu přisvorkuje a konce těsnícího profilu se přilepí. Upevnění krytů musí zajišťovat snadnou opětovnou montáž i demontáž, pomoci montážního klíče.
Povrchy krytů dnových kanálů musí mít stejný design a povrch jako ostatní dno v bazénu. Kryty musí být vyrobeny v takové délce, aby s nimi byla snadná manipulace, a musí mít tuhou a stabilní konstrukci. Tvar kanálů a krytů kanálů, samotné provedení a průřez kanálů včetně napojení na cirkulační systém bazénové vody, musí odpovídat platné PD. Množství proudící vody-tlak vody nesmí překročit 0,03 MPa. 
Z bezpečnostního hlediska musí být veškeré pohledové plochy kanálu i krytu zaobleny bez ostrých hran a nerovností. Musí být dodrženy bezpečnostně technické požadavky dle ČSN EN 13451 zejména část 1/3  (např. doklad o kontrole zachycování vlasů).
Vstřikovací trysky musí být v jedné rovině se dnem bazénu. Rozdělení a dimenze trysek musí odpovídat vyváženým hydraulickým poměrům tak, aby nikde nevznikly mrtvé zóny v prostoru bazénového tělesa. 
</t>
  </si>
  <si>
    <t>Potrubí s lemem a přírubou DN 300, PN 10, otvor podle ČSN EN 1092-1, vyvedený až 0,5m mimo bazén z nerezové oceli odpovídající jakosti.
Prohloubení přelivného žlábku v místě odtoku cca. 250 mm
Slouží k plynulému odvodu bazénové vody do technologického systému
Tl. materiálu min.2 mm,tl. výztun min. 2mm,opatřeno krytem proti vniknutí předmětů do cirkulačního systému.Velikost otvorů max.8 mm.</t>
  </si>
  <si>
    <t xml:space="preserve">Zajišťuje bezpečný odvod vody z bazénu pro nainstalované vodní atrakce. Velikost a tvar dle PD, skládá se z uzavřené krabicové konstrukce, pevně ukotvené k betonovému základu a navařené na bazénové dno. Kanál je opatřen demontovatelným bezpečnostním děrovaným krytem s těsnění z elastického pryžového materiálu. Umístění krytu v úrovni dna bazénu. Odvodní potrubí do vzdálenosti 0,50 m od hrany bazénu, ukončeného lemem a přírubou musí odpovídat platné PD a  ČSN EN 1092-1.
Je nutno dodržet bezpečnostně technické požadavky - dle ČSN EN 13451. 
</t>
  </si>
  <si>
    <t>Pro vypuštění bazénu, sestávající ze skříňky z nerezové oceli s betonovým ukotvením, klenutého víka z děrovaného plechu, na okrajích v úrovni se dnem bazénu, cca. 28 x 28 cm, kruhové děrování 8 mm, příp. 3 mm u hloubek vody &lt;= 0,6 m, včetně lemovacích trubek a příruby DN 150, PN 10, otvor podle ČSN EN 1092-1, vyvedený až 0,5m za bazénovou stěnu. Bezpečnostně technické požadavky (např. doklad pro zkoušku zachycování vlasů) podle  ČSN EN 13451 část 1/3 musí být dodrženy; max. odsávací výkon je cca. 22 m3/h.</t>
  </si>
  <si>
    <t>Pro měření vody, sestávající ze sešroubovaného a klenutého víka z děrovaného plechu z nerezové oceli s přivařeným vestavným hrncem; a z lemovacích trubek a příruby DN 50, PN 10, otvor podle ČSN EN 1092-1, vyvedený až 0,5 m od bazénového tělesa; včetně těsnicí zátky na bazénu DN 50 (přezimování, příp. zaškrcení). Bezpečnostně technické požadavky (např. doklad pro zkoušku zachycování vlasů) podle  ČSN EN 13451 část 1/3; max. odsávací výkon je cca. 1,00 m3/h.</t>
  </si>
  <si>
    <t xml:space="preserve">Slouží ke startu plavců při závodním nebo soutěžním plavání, resp. k tréninku. Konstrukce bloku je demontovatelná, vyrobeno z:
- horní startovací nášlapné desky se sklolaminátu GFK, opatřeno protiskluzovou úpravou třída hodnocení 24° dle ČSN EN 13451-1,barva enciánová modř RAL 5010, upevněno k centrálnímu nosnému sloupku čtyřmi šrouby M12 opatřenými uzavřenými maticemi, výška přední hrany 71 cm nad vodní hladinou, sklon desky 6° směrem k vodě.
- centrální nosný sloupek TRKR 114.3x3,s navařenými upevňovacími elementy s odpovídajícím kotvením do přílivového žlábku, provedení broušené. kotvení do přílivového žlábku čtyřmi šrouby M2.
- držadlo pro start naznak je konstruováno tak, aby byl možný vertikální i horizontální úchop. Toto madlo je odnímatelné a tvoří jej nerezová broušená trubka TRKR 40x2 mm, Ke startovací desce je připevněna dvěma šrouby M 12
- nášlapná plocha pomocného stupně startovacího bloku je ze stejného materiálu jako startovací deska včetně protiskluzové úpravy. Uchycení desky čtyřmi šrouby M 12 jako u startovací desky, barva opět shodná se startovací deskou. Výztužné zahnuté trubky mají rozměr TRKR 40x2mm.Výška stupně 39 cm nad úrovní přelivného žlábku.                                                                                                                         
Připevňovací spodní příruba musí mít horní hranu ve výšce resp. v úrovni krycího               
roštu předivného žlábku. Součástí dodávky jsou i krycí roštnice které je nutno doplnit  
do žlábku při odmontovaném bloku.
</t>
  </si>
  <si>
    <t xml:space="preserve">Pásy rozměrově a barevně odlišující osu plavecké dráhy dle FINA a PD. Barevný efekt proveden procesem, založeným na bezproudovém anodickém vylučování vrstvy oxidů kovů, za vzniku interferenční vrstvy oxidů kovů a to v takové tloušťce vrstvy, která zrakem na denním světle vykazuje kobaltově modré až černé zabarvení, kobaltová modř RAL 5013, umístěných na dně a čelních obrátkových stěnách. Z důvodu nebezpečí vzniku mezikrystalické koroze se nepřipouští jakékoli nánosy, nátěry nebo nástřiky podvodních plaveckých pásů na nerezové části bazénu.
</t>
  </si>
  <si>
    <t xml:space="preserve">Držák plaveckých lan, sestávající se z konstrukčního elementu se zásuvnou objímkou, který je pevně navařen do přelivného žlábku a zásuvného nerezového elementu dle PD. Konstrukční element je umístěn v úrovni krycího roštu dle PD. </t>
  </si>
  <si>
    <t xml:space="preserve">Pro sportovní závody dle ČSN EN 13451-5 a FINA. 
Jsou vytvořeny z nerezového lana odpovídajícího průměru, s navléknutými, vysoce odolnými polypropylenovými články, provedení a barvy dle FINA a bezpečnostními prvky proti poranění. 
Dále je konstrukce tvořena napínacími háky s objímkou, lanovými svorkami a bezpečnostními kryty spojů ve tvaru polokoulí.
</t>
  </si>
  <si>
    <t>Navíjecí buben</t>
  </si>
  <si>
    <t>Slouží pro snadné a jednoduché navinutí a uskladnění jednoho 50 m, příp. dvou 25 m plaveckých lan. Provedení dle výrobce</t>
  </si>
  <si>
    <t>Manipulační vozík pro navíjecí buben</t>
  </si>
  <si>
    <t xml:space="preserve">Slouží pro snadnou manipulaci s navíjecími bubny pro plavecká lana a jejich odvozu k uskladnění. Provedení dle výrobce </t>
  </si>
  <si>
    <t>Roštnice jsou navrženy dle velikosti a typu přelivného žlábku stanoveného projektovou dokumentací. Konstrukce a materiál roštnice musí udržet a přenést mechanické zatížení od koupajících se osob. Roštnice musí být odolné proti teplotním výkyvům, bazénové vodě a UV záření. Krycí rošty musí mít na své horní straně protiskluzovou úpravu dle ČSN EN 13451 a musí být umístěny příčně k přelivnému žlábku. Šířka roštnicových  prutů max.10mm, mezera max. 8 mm. Roštnice musí splňovat dvoubodové spojení v podélné ose, aby nedocházelo k bočním posunům jednotlivých prutů a tím i zvětšování mezer mezi pruty na okrajích. Pro čištění roštů a žlábků musí být rošt odnímatelný, délka jednotlivých roštových dílů musí být cca 1m. Materiál: Polypropylen (PP)</t>
  </si>
  <si>
    <t>Pro zajištění vyprázdnění bazénu v prostoru spodní vody, skládá se ze základního tělesa, přišroubovaného 4 patkami k základu, hrubého síta a víka se speciálním těsněním, které se při proniknutí spodní vody otevře, jinak se tlakem vody v bazénu uzavře</t>
  </si>
  <si>
    <t xml:space="preserve">Jedná se o kompletně smontovanou a vodotěsně svařenou konstrukci obvodových stěn bazénové vany včetně příslušenství specifikovaného v projektové části, které není zahrnuto v samostatných rozpočtových položkách (přelivná hrana, obvodové přelivné žlábky, rohové díly, vlnolamy ve žlábcích, výztuže, šikmé vzpěry, kotevní desky, kotevní mat. a pod.). Provedení je vyhotoveno dle dispozic uvedených v technických podkladech, provedení svarů dle ČSN EN ISO 3834-2, svary mořeny bez mechanického opracování (vyjma svarů hlavy bazénu – 5 cm pod hladinu vody). Konstrukční systém nerezových bazénů se skládá z vyztužených ocelových konstrukcí uchycených staticky v určených a předepsaných bodech dle projektové dokumentace (dále jen PD), podložené statickým výpočtem. Na konstrukční části obvodových stěn jsou pak následně vodotěsně navařeny jednotlivé části bazénu, samostatně uvedené a specifikované v přiloženém rozpočtu.                                                                                                                                                                                                             
</t>
  </si>
  <si>
    <t>01.01.02</t>
  </si>
  <si>
    <t>Dno bazénu  s protiskluzbou úpravou</t>
  </si>
  <si>
    <t xml:space="preserve">Dno bazénu je tvořeno jednostranně raženým plechem, prolis o průměru 10mm, výška prolisu 1,1-1,5 mm, osová rozteč prolisů 20mm, které musí odpovídat normě ČSN EN 13451-1 zatřídění 24°.  Přesazení dnových plechů přes sebe je min. 10 mm. Dno je vodotěsně navařeno na bazénové stěny a jednotlivé vestavby. Součástí dna jsou veškeré výztužné prvky určené pro případné zlomy ve dně. Uložení dna je dle PD.               </t>
  </si>
  <si>
    <t>m2</t>
  </si>
  <si>
    <t xml:space="preserve">Vstupní schodiště do bazénu je směrem k vodě ze všech stran uzavřená vodotěsně svařená konstrukce včetně podélných nosníků a styčníkových plechů vyhotovených dle konstrukčních a statických požadavků PD. Výška stupnic musí být shodná v celé délce schodiště. Velikost a tvar stupnic musí být provedený dle PD.  Stupně jsou vytvořeny jako bezpečné nášlapné plochy, které se nesmí prohýbat ani jinak deformovat. Nášlapné plochy musí být opatřeny protiskluzovým dezénem v hráškovém provedení (prolis o průměru 10mm, výška prolisu 1,1-1,5 mm, osová rozteč prolisů 20mm, které musí odpovídat normě ČSN EN 13451-1 zatřídění 24°. 
U veřejných bazénů je požadavek na elektrochemické zabarvení okraje stupnic kobaltově modrou barvou RAL 5013. Z důvodu nebezpečí vzniku mezikrystalické koroze se nepřipouští jakékoli nánosy, nátěry nebo nástřiky podvodních plaveckých pásů na nerezové části bazénu.
Schodiště s více než třemi schody musí být opatřeno zábradlím. Schodiště širší než 1,5m musí být opatřeno dvěma zábradlími. Umístění svarů a dělení stupnic dle PD.
Průměr madla zábradlí schodiště je minimálně    40mm 
Tloušťka plechů nášlapných částí a boků schodiště  2,5mm
Tloušťka výztužných konstrukcí        2mm
</t>
  </si>
  <si>
    <t>Sací kanál atrakcí s rychlouzávěrem</t>
  </si>
  <si>
    <t>Odtok z bazénu s rychlouzávěrem</t>
  </si>
  <si>
    <t>Kanál dnového rozvodu s krytem a tryskami a rychlouzávěrem</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</si>
</sst>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38"/>
      <scheme val="minor"/>
    </font>
    <font>
      <b/>
      <sz val="11"/>
      <color theme="1"/>
      <name val="Calibri"/>
      <family val="2"/>
      <charset val="238"/>
      <scheme val="minor"/>
    </font>
    <font>
      <sz val="11"/>
      <color theme="1"/>
      <name val="Calibri"/>
      <family val="2"/>
      <charset val="238"/>
    </font>
    <font>
      <sz val="8"/>
      <color theme="1"/>
      <name val="Calibri"/>
      <family val="2"/>
      <charset val="238"/>
      <scheme val="minor"/>
    </font>
    <font>
      <b/>
      <sz val="11"/>
      <name val="Calibri"/>
      <family val="2"/>
      <charset val="238"/>
      <scheme val="minor"/>
    </font>
    <font>
      <b/>
      <sz val="10"/>
      <name val="Arial"/>
      <family val="2"/>
      <charset val="238"/>
    </font>
    <font>
      <sz val="11"/>
      <name val="Calibri"/>
      <family val="2"/>
      <charset val="238"/>
      <scheme val="minor"/>
    </font>
    <font>
      <b/>
      <sz val="9"/>
      <name val="Arial"/>
      <family val="2"/>
      <charset val="238"/>
    </font>
    <font>
      <sz val="10"/>
      <color theme="1"/>
      <name val="Calibri"/>
      <family val="2"/>
      <charset val="238"/>
      <scheme val="minor"/>
    </font>
  </fonts>
  <fills count="3">
    <fill>
      <patternFill patternType="none"/>
    </fill>
    <fill>
      <patternFill patternType="gray125"/>
    </fill>
    <fill>
      <patternFill patternType="solid">
        <fgColor rgb="FF00B0F0"/>
        <bgColor indexed="64"/>
      </patternFill>
    </fill>
  </fills>
  <borders count="4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rgb="FF0000CC"/>
      </left>
      <right/>
      <top style="medium">
        <color rgb="FF0000CC"/>
      </top>
      <bottom/>
      <diagonal/>
    </border>
    <border>
      <left/>
      <right/>
      <top style="medium">
        <color rgb="FF0000CC"/>
      </top>
      <bottom/>
      <diagonal/>
    </border>
    <border>
      <left/>
      <right style="medium">
        <color rgb="FF0000CC"/>
      </right>
      <top style="medium">
        <color rgb="FF0000CC"/>
      </top>
      <bottom/>
      <diagonal/>
    </border>
    <border>
      <left style="medium">
        <color rgb="FF0000CC"/>
      </left>
      <right/>
      <top/>
      <bottom/>
      <diagonal/>
    </border>
    <border>
      <left/>
      <right style="medium">
        <color rgb="FF0000CC"/>
      </right>
      <top/>
      <bottom/>
      <diagonal/>
    </border>
    <border>
      <left style="medium">
        <color rgb="FF0000CC"/>
      </left>
      <right style="thin">
        <color auto="1"/>
      </right>
      <top style="medium">
        <color auto="1"/>
      </top>
      <bottom style="medium">
        <color auto="1"/>
      </bottom>
      <diagonal/>
    </border>
    <border>
      <left style="thin">
        <color auto="1"/>
      </left>
      <right style="medium">
        <color rgb="FF0000CC"/>
      </right>
      <top style="medium">
        <color auto="1"/>
      </top>
      <bottom style="medium">
        <color auto="1"/>
      </bottom>
      <diagonal/>
    </border>
    <border>
      <left style="medium">
        <color rgb="FF0000CC"/>
      </left>
      <right style="thin">
        <color auto="1"/>
      </right>
      <top style="medium">
        <color auto="1"/>
      </top>
      <bottom style="thin">
        <color auto="1"/>
      </bottom>
      <diagonal/>
    </border>
    <border>
      <left style="thin">
        <color auto="1"/>
      </left>
      <right style="medium">
        <color rgb="FF0000CC"/>
      </right>
      <top style="medium">
        <color auto="1"/>
      </top>
      <bottom style="thin">
        <color auto="1"/>
      </bottom>
      <diagonal/>
    </border>
    <border>
      <left style="medium">
        <color rgb="FF0000CC"/>
      </left>
      <right style="thin">
        <color auto="1"/>
      </right>
      <top style="thin">
        <color auto="1"/>
      </top>
      <bottom style="thin">
        <color auto="1"/>
      </bottom>
      <diagonal/>
    </border>
    <border>
      <left style="thin">
        <color auto="1"/>
      </left>
      <right style="medium">
        <color rgb="FF0000CC"/>
      </right>
      <top style="thin">
        <color auto="1"/>
      </top>
      <bottom style="thin">
        <color auto="1"/>
      </bottom>
      <diagonal/>
    </border>
    <border>
      <left style="medium">
        <color rgb="FF0000CC"/>
      </left>
      <right style="thin">
        <color auto="1"/>
      </right>
      <top style="thin">
        <color auto="1"/>
      </top>
      <bottom style="medium">
        <color auto="1"/>
      </bottom>
      <diagonal/>
    </border>
    <border>
      <left style="thin">
        <color auto="1"/>
      </left>
      <right style="medium">
        <color rgb="FF0000CC"/>
      </right>
      <top style="thin">
        <color auto="1"/>
      </top>
      <bottom style="medium">
        <color auto="1"/>
      </bottom>
      <diagonal/>
    </border>
    <border>
      <left style="medium">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style="medium">
        <color rgb="FF0000CC"/>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rgb="FF0000CC"/>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theme="1"/>
      </left>
      <right style="thin">
        <color theme="1"/>
      </right>
      <top/>
      <bottom style="thin">
        <color theme="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theme="1"/>
      </right>
      <top/>
      <bottom style="thin">
        <color theme="1"/>
      </bottom>
      <diagonal/>
    </border>
    <border>
      <left style="thin">
        <color theme="1"/>
      </left>
      <right style="medium">
        <color indexed="64"/>
      </right>
      <top/>
      <bottom style="thin">
        <color theme="1"/>
      </bottom>
      <diagonal/>
    </border>
    <border>
      <left style="medium">
        <color rgb="FF0000CC"/>
      </left>
      <right style="thin">
        <color auto="1"/>
      </right>
      <top/>
      <bottom/>
      <diagonal/>
    </border>
    <border>
      <left style="thin">
        <color auto="1"/>
      </left>
      <right style="thin">
        <color auto="1"/>
      </right>
      <top/>
      <bottom/>
      <diagonal/>
    </border>
    <border>
      <left style="thin">
        <color auto="1"/>
      </left>
      <right style="medium">
        <color rgb="FF0000CC"/>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s>
  <cellStyleXfs count="1">
    <xf numFmtId="0" fontId="0" fillId="0" borderId="0"/>
  </cellStyleXfs>
  <cellXfs count="110">
    <xf numFmtId="0" fontId="0" fillId="0" borderId="0" xfId="0"/>
    <xf numFmtId="0" fontId="1" fillId="0" borderId="0" xfId="0" applyFont="1"/>
    <xf numFmtId="0" fontId="1" fillId="0" borderId="0" xfId="0" applyFont="1" applyAlignment="1">
      <alignment horizontal="center" vertical="top"/>
    </xf>
    <xf numFmtId="0" fontId="1" fillId="2" borderId="0" xfId="0" applyFont="1" applyFill="1"/>
    <xf numFmtId="0" fontId="1" fillId="2" borderId="0" xfId="0" applyFont="1" applyFill="1" applyAlignment="1">
      <alignment horizontal="center" vertical="top"/>
    </xf>
    <xf numFmtId="0" fontId="0" fillId="0" borderId="5" xfId="0" applyBorder="1"/>
    <xf numFmtId="0" fontId="0" fillId="0" borderId="8" xfId="0" applyBorder="1"/>
    <xf numFmtId="0" fontId="0" fillId="0" borderId="9" xfId="0" applyBorder="1"/>
    <xf numFmtId="0" fontId="1" fillId="0" borderId="9" xfId="0" applyFont="1" applyBorder="1"/>
    <xf numFmtId="4" fontId="0" fillId="0" borderId="10" xfId="0" applyNumberFormat="1" applyBorder="1"/>
    <xf numFmtId="0" fontId="0" fillId="2" borderId="0" xfId="0" applyFill="1"/>
    <xf numFmtId="49" fontId="0" fillId="0" borderId="0" xfId="0" applyNumberFormat="1"/>
    <xf numFmtId="0" fontId="1" fillId="0" borderId="8" xfId="0" applyFont="1" applyBorder="1"/>
    <xf numFmtId="0" fontId="1" fillId="0" borderId="10" xfId="0" applyFont="1" applyBorder="1"/>
    <xf numFmtId="49" fontId="1" fillId="0" borderId="1" xfId="0" applyNumberFormat="1" applyFont="1" applyBorder="1"/>
    <xf numFmtId="0" fontId="1" fillId="0" borderId="2" xfId="0" applyFont="1" applyBorder="1"/>
    <xf numFmtId="0" fontId="1" fillId="0" borderId="3" xfId="0" applyFont="1" applyBorder="1"/>
    <xf numFmtId="49" fontId="0" fillId="0" borderId="4" xfId="0" applyNumberFormat="1" applyBorder="1"/>
    <xf numFmtId="0" fontId="1" fillId="0" borderId="5" xfId="0" applyFont="1" applyBorder="1"/>
    <xf numFmtId="0" fontId="0" fillId="0" borderId="6" xfId="0" applyBorder="1"/>
    <xf numFmtId="49" fontId="1" fillId="0" borderId="4" xfId="0" applyNumberFormat="1" applyFont="1" applyBorder="1"/>
    <xf numFmtId="0" fontId="3" fillId="0" borderId="5" xfId="0" applyFont="1" applyBorder="1" applyAlignment="1">
      <alignment horizontal="left" vertical="top" wrapText="1"/>
    </xf>
    <xf numFmtId="49" fontId="4" fillId="0" borderId="4" xfId="0" applyNumberFormat="1" applyFont="1" applyBorder="1"/>
    <xf numFmtId="0" fontId="1" fillId="0" borderId="7" xfId="0" applyFont="1" applyBorder="1"/>
    <xf numFmtId="0" fontId="4" fillId="0" borderId="2" xfId="0" applyFont="1" applyBorder="1"/>
    <xf numFmtId="0" fontId="4" fillId="2" borderId="0" xfId="0" applyFont="1" applyFill="1" applyAlignment="1">
      <alignment horizontal="center" vertical="top"/>
    </xf>
    <xf numFmtId="14" fontId="4" fillId="2" borderId="0" xfId="0" applyNumberFormat="1" applyFont="1" applyFill="1" applyAlignment="1">
      <alignment horizontal="center" vertical="top"/>
    </xf>
    <xf numFmtId="0" fontId="6" fillId="2" borderId="0" xfId="0" applyFont="1" applyFill="1"/>
    <xf numFmtId="0" fontId="6" fillId="2" borderId="0" xfId="0" applyFont="1" applyFill="1" applyAlignment="1">
      <alignment horizontal="left"/>
    </xf>
    <xf numFmtId="49" fontId="6" fillId="0" borderId="4" xfId="0" applyNumberFormat="1" applyFont="1" applyBorder="1"/>
    <xf numFmtId="0" fontId="4" fillId="0" borderId="5" xfId="0" applyFont="1" applyBorder="1"/>
    <xf numFmtId="0" fontId="3" fillId="0" borderId="5" xfId="0" applyFont="1" applyFill="1" applyBorder="1" applyAlignment="1">
      <alignment horizontal="left" vertical="top" wrapText="1"/>
    </xf>
    <xf numFmtId="0" fontId="0" fillId="0" borderId="2" xfId="0" applyFont="1" applyBorder="1"/>
    <xf numFmtId="0" fontId="0" fillId="0" borderId="0" xfId="0" applyFont="1"/>
    <xf numFmtId="0" fontId="0" fillId="0" borderId="5" xfId="0" applyFont="1" applyBorder="1"/>
    <xf numFmtId="0" fontId="4" fillId="2" borderId="0" xfId="0" applyFont="1" applyFill="1" applyBorder="1" applyAlignment="1">
      <alignment horizontal="center" vertical="top"/>
    </xf>
    <xf numFmtId="0" fontId="1" fillId="2" borderId="0" xfId="0" applyFont="1" applyFill="1" applyBorder="1" applyAlignment="1">
      <alignment horizontal="center" vertical="top"/>
    </xf>
    <xf numFmtId="0" fontId="6" fillId="2" borderId="0" xfId="0" applyFont="1" applyFill="1" applyBorder="1"/>
    <xf numFmtId="0" fontId="6" fillId="2" borderId="0" xfId="0" applyFont="1" applyFill="1" applyBorder="1" applyAlignment="1">
      <alignment horizontal="left"/>
    </xf>
    <xf numFmtId="14" fontId="4" fillId="2" borderId="0" xfId="0" applyNumberFormat="1" applyFont="1" applyFill="1" applyBorder="1" applyAlignment="1">
      <alignment horizontal="center" vertical="top"/>
    </xf>
    <xf numFmtId="0" fontId="1" fillId="2" borderId="11" xfId="0" applyFont="1" applyFill="1" applyBorder="1"/>
    <xf numFmtId="0" fontId="1" fillId="2" borderId="12" xfId="0" applyFont="1" applyFill="1" applyBorder="1"/>
    <xf numFmtId="0" fontId="1" fillId="2" borderId="14" xfId="0" applyFont="1" applyFill="1" applyBorder="1" applyAlignment="1">
      <alignment horizontal="center" vertical="top"/>
    </xf>
    <xf numFmtId="0" fontId="1" fillId="0" borderId="16" xfId="0" applyFont="1" applyBorder="1"/>
    <xf numFmtId="0" fontId="1" fillId="0" borderId="17" xfId="0" applyFont="1" applyBorder="1"/>
    <xf numFmtId="49" fontId="1" fillId="0" borderId="18" xfId="0" applyNumberFormat="1" applyFont="1" applyBorder="1"/>
    <xf numFmtId="0" fontId="1" fillId="0" borderId="19" xfId="0" applyFont="1" applyBorder="1"/>
    <xf numFmtId="0" fontId="0" fillId="0" borderId="19" xfId="0" applyFont="1" applyBorder="1"/>
    <xf numFmtId="49" fontId="0" fillId="0" borderId="20" xfId="0" applyNumberFormat="1" applyFont="1" applyBorder="1"/>
    <xf numFmtId="0" fontId="0" fillId="0" borderId="21" xfId="0" applyFont="1" applyBorder="1"/>
    <xf numFmtId="0" fontId="0" fillId="2" borderId="12" xfId="0" applyFont="1" applyFill="1" applyBorder="1"/>
    <xf numFmtId="0" fontId="0" fillId="2" borderId="13" xfId="0" applyFont="1" applyFill="1" applyBorder="1"/>
    <xf numFmtId="0" fontId="0" fillId="2" borderId="0" xfId="0" applyFont="1" applyFill="1" applyBorder="1"/>
    <xf numFmtId="0" fontId="0" fillId="2" borderId="15" xfId="0" applyFont="1" applyFill="1" applyBorder="1"/>
    <xf numFmtId="0" fontId="0" fillId="0" borderId="14" xfId="0" applyFont="1" applyBorder="1"/>
    <xf numFmtId="0" fontId="0" fillId="0" borderId="0" xfId="0" applyFont="1" applyBorder="1"/>
    <xf numFmtId="0" fontId="0" fillId="0" borderId="15" xfId="0" applyFont="1" applyBorder="1"/>
    <xf numFmtId="49" fontId="0" fillId="0" borderId="22" xfId="0" applyNumberFormat="1" applyFont="1" applyBorder="1"/>
    <xf numFmtId="0" fontId="0" fillId="0" borderId="7" xfId="0" applyFont="1" applyBorder="1"/>
    <xf numFmtId="0" fontId="0" fillId="0" borderId="23" xfId="0" applyFont="1" applyBorder="1"/>
    <xf numFmtId="0" fontId="0" fillId="0" borderId="5" xfId="0" applyFont="1" applyFill="1" applyBorder="1" applyAlignment="1">
      <alignment horizontal="left" vertical="top" wrapText="1"/>
    </xf>
    <xf numFmtId="0" fontId="8" fillId="0" borderId="0" xfId="0" applyFont="1"/>
    <xf numFmtId="49" fontId="0" fillId="0" borderId="27" xfId="0" applyNumberFormat="1" applyFont="1" applyBorder="1"/>
    <xf numFmtId="0" fontId="0" fillId="0" borderId="28" xfId="0" applyFont="1" applyBorder="1"/>
    <xf numFmtId="0" fontId="0" fillId="0" borderId="29" xfId="0" applyFont="1" applyBorder="1"/>
    <xf numFmtId="0" fontId="0" fillId="0" borderId="30" xfId="0" applyBorder="1"/>
    <xf numFmtId="0" fontId="1" fillId="0" borderId="31" xfId="0" applyFont="1" applyBorder="1"/>
    <xf numFmtId="4" fontId="0" fillId="0" borderId="32" xfId="0" applyNumberFormat="1" applyBorder="1"/>
    <xf numFmtId="0" fontId="0" fillId="0" borderId="33" xfId="0" applyBorder="1"/>
    <xf numFmtId="0" fontId="0" fillId="0" borderId="28" xfId="0" applyFill="1" applyBorder="1" applyAlignment="1">
      <alignment horizontal="left" vertical="top" wrapText="1"/>
    </xf>
    <xf numFmtId="49" fontId="0" fillId="0" borderId="18" xfId="0" applyNumberFormat="1" applyBorder="1"/>
    <xf numFmtId="49" fontId="0" fillId="0" borderId="20" xfId="0" applyNumberFormat="1" applyBorder="1"/>
    <xf numFmtId="0" fontId="1" fillId="0" borderId="34" xfId="0" applyFont="1" applyBorder="1" applyAlignment="1">
      <alignment horizontal="center" vertical="top"/>
    </xf>
    <xf numFmtId="0" fontId="1" fillId="0" borderId="35" xfId="0" applyFont="1" applyBorder="1" applyAlignment="1">
      <alignment horizontal="center" vertical="top"/>
    </xf>
    <xf numFmtId="0" fontId="1" fillId="0" borderId="36" xfId="0" applyFont="1" applyBorder="1" applyAlignment="1">
      <alignment horizontal="center" vertical="top"/>
    </xf>
    <xf numFmtId="0" fontId="0" fillId="0" borderId="4" xfId="0" applyBorder="1" applyAlignment="1">
      <alignment horizontal="center" vertical="top"/>
    </xf>
    <xf numFmtId="4" fontId="0" fillId="0" borderId="6" xfId="0" applyNumberFormat="1" applyBorder="1"/>
    <xf numFmtId="0" fontId="0" fillId="0" borderId="37" xfId="0" applyBorder="1" applyAlignment="1">
      <alignment horizontal="center" vertical="top"/>
    </xf>
    <xf numFmtId="4" fontId="0" fillId="0" borderId="38" xfId="0" applyNumberFormat="1" applyBorder="1"/>
    <xf numFmtId="0" fontId="0" fillId="0" borderId="28" xfId="0" applyFont="1" applyFill="1" applyBorder="1" applyAlignment="1">
      <alignment horizontal="left" vertical="top" wrapText="1"/>
    </xf>
    <xf numFmtId="0" fontId="0" fillId="0" borderId="28" xfId="0" applyBorder="1"/>
    <xf numFmtId="2" fontId="3" fillId="0" borderId="5" xfId="0" applyNumberFormat="1" applyFont="1" applyBorder="1" applyAlignment="1">
      <alignment vertical="top" wrapText="1"/>
    </xf>
    <xf numFmtId="0" fontId="3" fillId="0" borderId="5" xfId="0" applyFont="1" applyBorder="1" applyAlignment="1">
      <alignment horizontal="left" wrapText="1"/>
    </xf>
    <xf numFmtId="49" fontId="0" fillId="0" borderId="8" xfId="0" applyNumberFormat="1" applyFont="1" applyBorder="1"/>
    <xf numFmtId="0" fontId="0" fillId="0" borderId="9" xfId="0" applyFont="1" applyBorder="1"/>
    <xf numFmtId="0" fontId="0" fillId="0" borderId="10" xfId="0" applyFont="1" applyBorder="1"/>
    <xf numFmtId="49" fontId="0" fillId="0" borderId="39" xfId="0" applyNumberFormat="1" applyBorder="1"/>
    <xf numFmtId="0" fontId="0" fillId="0" borderId="40" xfId="0" applyFill="1" applyBorder="1" applyAlignment="1">
      <alignment horizontal="left" vertical="top" wrapText="1"/>
    </xf>
    <xf numFmtId="0" fontId="0" fillId="0" borderId="40" xfId="0" applyFont="1" applyBorder="1"/>
    <xf numFmtId="0" fontId="0" fillId="0" borderId="41" xfId="0" applyFont="1" applyBorder="1"/>
    <xf numFmtId="49" fontId="0" fillId="0" borderId="8" xfId="0" applyNumberFormat="1" applyBorder="1"/>
    <xf numFmtId="0" fontId="1" fillId="0" borderId="9" xfId="0" applyFont="1" applyFill="1" applyBorder="1" applyAlignment="1">
      <alignment horizontal="left" vertical="top" wrapText="1"/>
    </xf>
    <xf numFmtId="49" fontId="0" fillId="0" borderId="42" xfId="0" applyNumberFormat="1" applyBorder="1"/>
    <xf numFmtId="0" fontId="3" fillId="0" borderId="28" xfId="0" applyFont="1" applyBorder="1" applyAlignment="1">
      <alignment horizontal="left" vertical="top" wrapText="1"/>
    </xf>
    <xf numFmtId="0" fontId="0" fillId="0" borderId="43" xfId="0" applyBorder="1"/>
    <xf numFmtId="0" fontId="0" fillId="0" borderId="10" xfId="0" applyBorder="1"/>
    <xf numFmtId="0" fontId="1" fillId="0" borderId="5" xfId="0" applyFont="1" applyFill="1" applyBorder="1" applyAlignment="1">
      <alignment horizontal="left" vertical="top" wrapText="1"/>
    </xf>
    <xf numFmtId="0" fontId="0" fillId="0" borderId="5" xfId="0" applyBorder="1" applyAlignment="1">
      <alignment horizontal="left"/>
    </xf>
    <xf numFmtId="0" fontId="1" fillId="0" borderId="5" xfId="0" applyFont="1" applyBorder="1" applyAlignment="1">
      <alignment horizontal="left" vertical="top"/>
    </xf>
    <xf numFmtId="0" fontId="0" fillId="0" borderId="0" xfId="0" applyAlignment="1">
      <alignment horizontal="left" vertical="top"/>
    </xf>
    <xf numFmtId="0" fontId="5" fillId="0" borderId="0" xfId="0" applyFont="1" applyAlignment="1"/>
    <xf numFmtId="0" fontId="0" fillId="0" borderId="0" xfId="0" applyAlignment="1"/>
    <xf numFmtId="0" fontId="0" fillId="0" borderId="14" xfId="0" applyFont="1" applyBorder="1" applyAlignment="1">
      <alignment horizontal="left" vertical="top"/>
    </xf>
    <xf numFmtId="0" fontId="0" fillId="0" borderId="0" xfId="0" applyFont="1" applyBorder="1" applyAlignment="1">
      <alignment horizontal="left" vertical="top"/>
    </xf>
    <xf numFmtId="0" fontId="4" fillId="0" borderId="24" xfId="0" applyFont="1" applyBorder="1" applyAlignment="1"/>
    <xf numFmtId="0" fontId="0" fillId="0" borderId="25" xfId="0" applyFont="1" applyBorder="1" applyAlignment="1"/>
    <xf numFmtId="0" fontId="0" fillId="0" borderId="26" xfId="0" applyFont="1" applyBorder="1" applyAlignment="1"/>
    <xf numFmtId="0" fontId="7" fillId="0" borderId="24" xfId="0" applyFont="1" applyBorder="1" applyAlignment="1"/>
    <xf numFmtId="0" fontId="7" fillId="0" borderId="25" xfId="0" applyFont="1" applyBorder="1" applyAlignment="1"/>
    <xf numFmtId="0" fontId="7" fillId="0" borderId="26" xfId="0" applyFont="1" applyBorder="1" applyAlignment="1"/>
  </cellXfs>
  <cellStyles count="1">
    <cellStyle name="Normální"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view="pageBreakPreview" zoomScale="130" zoomScaleNormal="100" zoomScaleSheetLayoutView="130" workbookViewId="0">
      <selection activeCell="C12" sqref="A1:C12"/>
    </sheetView>
  </sheetViews>
  <sheetFormatPr defaultRowHeight="14.4" x14ac:dyDescent="0.3"/>
  <cols>
    <col min="2" max="2" width="43.109375" bestFit="1" customWidth="1"/>
    <col min="3" max="3" width="21.109375" customWidth="1"/>
  </cols>
  <sheetData>
    <row r="1" spans="1:3" x14ac:dyDescent="0.3">
      <c r="A1" s="1"/>
      <c r="B1" s="3"/>
      <c r="C1" s="1"/>
    </row>
    <row r="2" spans="1:3" x14ac:dyDescent="0.3">
      <c r="A2" s="2"/>
      <c r="B2" s="25" t="s">
        <v>87</v>
      </c>
      <c r="C2" s="2"/>
    </row>
    <row r="3" spans="1:3" x14ac:dyDescent="0.3">
      <c r="A3" s="2"/>
      <c r="B3" s="4" t="s">
        <v>105</v>
      </c>
      <c r="C3" s="2"/>
    </row>
    <row r="4" spans="1:3" x14ac:dyDescent="0.3">
      <c r="A4" s="2"/>
      <c r="B4" s="26">
        <v>42059</v>
      </c>
      <c r="C4" s="2"/>
    </row>
    <row r="5" spans="1:3" ht="15" thickBot="1" x14ac:dyDescent="0.35">
      <c r="A5" s="2"/>
      <c r="B5" s="2"/>
      <c r="C5" s="2"/>
    </row>
    <row r="6" spans="1:3" x14ac:dyDescent="0.3">
      <c r="A6" s="72" t="s">
        <v>0</v>
      </c>
      <c r="B6" s="73" t="s">
        <v>1</v>
      </c>
      <c r="C6" s="74" t="s">
        <v>2</v>
      </c>
    </row>
    <row r="7" spans="1:3" x14ac:dyDescent="0.3">
      <c r="A7" s="75">
        <v>1</v>
      </c>
      <c r="B7" s="5" t="s">
        <v>104</v>
      </c>
      <c r="C7" s="76">
        <f>'Víceúčelový bazén SO02'!F74</f>
        <v>0</v>
      </c>
    </row>
    <row r="8" spans="1:3" x14ac:dyDescent="0.3">
      <c r="A8" s="75">
        <v>2</v>
      </c>
      <c r="B8" s="5" t="s">
        <v>93</v>
      </c>
      <c r="C8" s="76">
        <f>'Víceúčelový bazén SO02'!F75</f>
        <v>0</v>
      </c>
    </row>
    <row r="9" spans="1:3" x14ac:dyDescent="0.3">
      <c r="A9" s="77">
        <v>3</v>
      </c>
      <c r="B9" s="68" t="s">
        <v>101</v>
      </c>
      <c r="C9" s="78">
        <v>0</v>
      </c>
    </row>
    <row r="10" spans="1:3" ht="15" thickBot="1" x14ac:dyDescent="0.35">
      <c r="A10" s="65"/>
      <c r="B10" s="66" t="s">
        <v>3</v>
      </c>
      <c r="C10" s="67">
        <f>SUM(C7:C8)</f>
        <v>0</v>
      </c>
    </row>
    <row r="11" spans="1:3" ht="15" thickBot="1" x14ac:dyDescent="0.35">
      <c r="A11" s="6"/>
      <c r="B11" s="7" t="s">
        <v>4</v>
      </c>
      <c r="C11" s="9">
        <f>C10*1.21</f>
        <v>0</v>
      </c>
    </row>
    <row r="12" spans="1:3" ht="15" thickBot="1" x14ac:dyDescent="0.35">
      <c r="A12" s="6"/>
      <c r="B12" s="8" t="s">
        <v>5</v>
      </c>
      <c r="C12" s="9">
        <f>SUM(C10:C11)</f>
        <v>0</v>
      </c>
    </row>
  </sheetData>
  <pageMargins left="0.7" right="0.7" top="0.78740157499999996" bottom="0.78740157499999996" header="0.3" footer="0.3"/>
  <pageSetup paperSize="9"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204"/>
  <sheetViews>
    <sheetView view="pageBreakPreview" zoomScale="130" zoomScaleNormal="100" zoomScaleSheetLayoutView="130" workbookViewId="0">
      <pane ySplit="9" topLeftCell="A72" activePane="bottomLeft" state="frozen"/>
      <selection pane="bottomLeft" activeCell="A26" sqref="A26"/>
    </sheetView>
  </sheetViews>
  <sheetFormatPr defaultRowHeight="14.4" outlineLevelRow="1" x14ac:dyDescent="0.3"/>
  <cols>
    <col min="2" max="2" width="60" customWidth="1"/>
    <col min="3" max="3" width="6.5546875" customWidth="1"/>
    <col min="4" max="4" width="3.5546875" bestFit="1" customWidth="1"/>
    <col min="5" max="5" width="13.44140625" customWidth="1"/>
    <col min="6" max="6" width="12.33203125" bestFit="1" customWidth="1"/>
  </cols>
  <sheetData>
    <row r="1" spans="1:6" x14ac:dyDescent="0.3">
      <c r="A1" s="3"/>
      <c r="B1" s="3"/>
      <c r="C1" s="3"/>
      <c r="D1" s="10"/>
      <c r="E1" s="10"/>
      <c r="F1" s="10"/>
    </row>
    <row r="2" spans="1:6" x14ac:dyDescent="0.3">
      <c r="A2" s="4"/>
      <c r="B2" s="25" t="s">
        <v>87</v>
      </c>
      <c r="C2" s="4"/>
      <c r="D2" s="10"/>
      <c r="E2" s="27" t="s">
        <v>49</v>
      </c>
      <c r="F2" s="10" t="s">
        <v>6</v>
      </c>
    </row>
    <row r="3" spans="1:6" x14ac:dyDescent="0.3">
      <c r="A3" s="4"/>
      <c r="B3" s="4"/>
      <c r="C3" s="4"/>
      <c r="D3" s="10"/>
      <c r="E3" s="27" t="s">
        <v>50</v>
      </c>
      <c r="F3" s="10" t="s">
        <v>6</v>
      </c>
    </row>
    <row r="4" spans="1:6" x14ac:dyDescent="0.3">
      <c r="A4" s="4"/>
      <c r="B4" s="25" t="s">
        <v>104</v>
      </c>
      <c r="C4" s="4"/>
      <c r="D4" s="10"/>
      <c r="E4" s="28">
        <v>891.4</v>
      </c>
      <c r="F4" s="10" t="s">
        <v>7</v>
      </c>
    </row>
    <row r="5" spans="1:6" x14ac:dyDescent="0.3">
      <c r="A5" s="4"/>
      <c r="B5" s="26">
        <v>42059</v>
      </c>
      <c r="C5" s="4"/>
      <c r="D5" s="10"/>
      <c r="E5" s="10"/>
      <c r="F5" s="10"/>
    </row>
    <row r="7" spans="1:6" x14ac:dyDescent="0.3">
      <c r="A7" s="99" t="s">
        <v>8</v>
      </c>
      <c r="B7" s="99"/>
    </row>
    <row r="8" spans="1:6" ht="15" thickBot="1" x14ac:dyDescent="0.35"/>
    <row r="9" spans="1:6" ht="15" customHeight="1" thickBot="1" x14ac:dyDescent="0.35">
      <c r="A9" s="12" t="s">
        <v>9</v>
      </c>
      <c r="B9" s="8" t="s">
        <v>10</v>
      </c>
      <c r="C9" s="8" t="s">
        <v>11</v>
      </c>
      <c r="D9" s="8" t="s">
        <v>12</v>
      </c>
      <c r="E9" s="8" t="s">
        <v>2</v>
      </c>
      <c r="F9" s="13" t="s">
        <v>13</v>
      </c>
    </row>
    <row r="10" spans="1:6" x14ac:dyDescent="0.3">
      <c r="A10" s="14" t="s">
        <v>14</v>
      </c>
      <c r="B10" s="24" t="s">
        <v>48</v>
      </c>
      <c r="C10" s="15"/>
      <c r="D10" s="15"/>
      <c r="E10" s="15"/>
      <c r="F10" s="16"/>
    </row>
    <row r="11" spans="1:6" x14ac:dyDescent="0.3">
      <c r="A11" s="17" t="s">
        <v>15</v>
      </c>
      <c r="B11" s="18" t="s">
        <v>16</v>
      </c>
      <c r="C11" s="5">
        <v>1</v>
      </c>
      <c r="D11" s="5" t="s">
        <v>17</v>
      </c>
      <c r="E11" s="5"/>
      <c r="F11" s="19">
        <v>0</v>
      </c>
    </row>
    <row r="12" spans="1:6" ht="133.5" customHeight="1" x14ac:dyDescent="0.3">
      <c r="A12" s="17"/>
      <c r="B12" s="31" t="s">
        <v>135</v>
      </c>
      <c r="C12" s="5"/>
      <c r="D12" s="5"/>
      <c r="E12" s="5"/>
      <c r="F12" s="19"/>
    </row>
    <row r="13" spans="1:6" x14ac:dyDescent="0.3">
      <c r="A13" s="17" t="s">
        <v>136</v>
      </c>
      <c r="B13" s="96" t="s">
        <v>137</v>
      </c>
      <c r="C13" s="5">
        <v>891.4</v>
      </c>
      <c r="D13" s="5" t="s">
        <v>139</v>
      </c>
      <c r="E13" s="5"/>
      <c r="F13" s="19">
        <v>0</v>
      </c>
    </row>
    <row r="14" spans="1:6" ht="62.25" customHeight="1" x14ac:dyDescent="0.3">
      <c r="A14" s="17"/>
      <c r="B14" s="31" t="s">
        <v>138</v>
      </c>
      <c r="C14" s="5"/>
      <c r="D14" s="5"/>
      <c r="E14" s="5"/>
      <c r="F14" s="19"/>
    </row>
    <row r="15" spans="1:6" x14ac:dyDescent="0.3">
      <c r="A15" s="20" t="s">
        <v>18</v>
      </c>
      <c r="B15" s="18" t="s">
        <v>19</v>
      </c>
      <c r="C15" s="5"/>
      <c r="D15" s="5"/>
      <c r="E15" s="5"/>
      <c r="F15" s="19"/>
    </row>
    <row r="16" spans="1:6" x14ac:dyDescent="0.3">
      <c r="A16" s="29" t="s">
        <v>51</v>
      </c>
      <c r="B16" s="18" t="s">
        <v>52</v>
      </c>
      <c r="C16" s="5">
        <v>1</v>
      </c>
      <c r="D16" s="5" t="s">
        <v>17</v>
      </c>
      <c r="E16" s="5"/>
      <c r="F16" s="19">
        <f>C16*E16</f>
        <v>0</v>
      </c>
    </row>
    <row r="17" spans="1:6" ht="173.4" x14ac:dyDescent="0.3">
      <c r="A17" s="29"/>
      <c r="B17" s="31" t="s">
        <v>140</v>
      </c>
      <c r="C17" s="5"/>
      <c r="D17" s="5"/>
      <c r="E17" s="5"/>
      <c r="F17" s="19"/>
    </row>
    <row r="18" spans="1:6" x14ac:dyDescent="0.3">
      <c r="A18" s="29" t="s">
        <v>53</v>
      </c>
      <c r="B18" s="18" t="s">
        <v>116</v>
      </c>
      <c r="C18" s="5">
        <v>1</v>
      </c>
      <c r="D18" s="5" t="s">
        <v>17</v>
      </c>
      <c r="E18" s="5"/>
      <c r="F18" s="19">
        <f>C18*E18</f>
        <v>0</v>
      </c>
    </row>
    <row r="19" spans="1:6" ht="39.75" customHeight="1" outlineLevel="1" x14ac:dyDescent="0.3">
      <c r="A19" s="17"/>
      <c r="B19" s="21" t="s">
        <v>115</v>
      </c>
      <c r="C19" s="5"/>
      <c r="D19" s="5"/>
      <c r="E19" s="5"/>
      <c r="F19" s="19"/>
    </row>
    <row r="20" spans="1:6" x14ac:dyDescent="0.3">
      <c r="A20" s="29" t="s">
        <v>54</v>
      </c>
      <c r="B20" s="18" t="s">
        <v>117</v>
      </c>
      <c r="C20" s="5">
        <v>1</v>
      </c>
      <c r="D20" s="5" t="s">
        <v>17</v>
      </c>
      <c r="E20" s="5"/>
      <c r="F20" s="19">
        <f>C20*E20</f>
        <v>0</v>
      </c>
    </row>
    <row r="21" spans="1:6" ht="50.25" customHeight="1" outlineLevel="1" x14ac:dyDescent="0.3">
      <c r="A21" s="17"/>
      <c r="B21" s="21" t="s">
        <v>114</v>
      </c>
      <c r="C21" s="5"/>
      <c r="D21" s="5"/>
      <c r="E21" s="5"/>
      <c r="F21" s="19"/>
    </row>
    <row r="22" spans="1:6" x14ac:dyDescent="0.3">
      <c r="A22" s="29" t="s">
        <v>55</v>
      </c>
      <c r="B22" s="18" t="s">
        <v>20</v>
      </c>
      <c r="C22" s="5">
        <v>5</v>
      </c>
      <c r="D22" s="5" t="s">
        <v>17</v>
      </c>
      <c r="E22" s="5"/>
      <c r="F22" s="19">
        <f>C22*E22</f>
        <v>0</v>
      </c>
    </row>
    <row r="23" spans="1:6" ht="112.2" outlineLevel="1" x14ac:dyDescent="0.3">
      <c r="A23" s="17"/>
      <c r="B23" s="21" t="s">
        <v>118</v>
      </c>
      <c r="C23" s="5"/>
      <c r="D23" s="5"/>
      <c r="E23" s="5"/>
      <c r="F23" s="19"/>
    </row>
    <row r="24" spans="1:6" x14ac:dyDescent="0.3">
      <c r="A24" s="20" t="s">
        <v>21</v>
      </c>
      <c r="B24" s="18" t="s">
        <v>22</v>
      </c>
      <c r="C24" s="5"/>
      <c r="D24" s="5"/>
      <c r="E24" s="5"/>
      <c r="F24" s="19"/>
    </row>
    <row r="25" spans="1:6" x14ac:dyDescent="0.3">
      <c r="A25" s="29" t="s">
        <v>56</v>
      </c>
      <c r="B25" s="18" t="s">
        <v>23</v>
      </c>
      <c r="C25" s="5">
        <v>1</v>
      </c>
      <c r="D25" s="5" t="s">
        <v>17</v>
      </c>
      <c r="E25" s="5"/>
      <c r="F25" s="19">
        <f>C25*E25</f>
        <v>0</v>
      </c>
    </row>
    <row r="26" spans="1:6" ht="96" customHeight="1" outlineLevel="1" x14ac:dyDescent="0.3">
      <c r="A26" s="17"/>
      <c r="B26" s="21" t="s">
        <v>119</v>
      </c>
      <c r="C26" s="5"/>
      <c r="D26" s="5"/>
      <c r="E26" s="5"/>
      <c r="F26" s="19"/>
    </row>
    <row r="27" spans="1:6" x14ac:dyDescent="0.3">
      <c r="A27" s="29" t="s">
        <v>57</v>
      </c>
      <c r="B27" s="18" t="s">
        <v>143</v>
      </c>
      <c r="C27" s="97">
        <v>144.4</v>
      </c>
      <c r="D27" s="5" t="s">
        <v>6</v>
      </c>
      <c r="E27" s="5"/>
      <c r="F27" s="19">
        <f>C27*E27</f>
        <v>0</v>
      </c>
    </row>
    <row r="28" spans="1:6" ht="191.25" customHeight="1" outlineLevel="1" x14ac:dyDescent="0.3">
      <c r="A28" s="17"/>
      <c r="B28" s="21" t="s">
        <v>120</v>
      </c>
      <c r="C28" s="5"/>
      <c r="D28" s="5"/>
      <c r="E28" s="5"/>
      <c r="F28" s="19"/>
    </row>
    <row r="29" spans="1:6" x14ac:dyDescent="0.3">
      <c r="A29" s="29" t="s">
        <v>58</v>
      </c>
      <c r="B29" s="18" t="s">
        <v>24</v>
      </c>
      <c r="C29" s="5">
        <v>4</v>
      </c>
      <c r="D29" s="5" t="s">
        <v>17</v>
      </c>
      <c r="E29" s="5"/>
      <c r="F29" s="19">
        <f>C29*E29</f>
        <v>0</v>
      </c>
    </row>
    <row r="30" spans="1:6" ht="74.25" customHeight="1" outlineLevel="1" x14ac:dyDescent="0.3">
      <c r="A30" s="17"/>
      <c r="B30" s="21" t="s">
        <v>121</v>
      </c>
      <c r="C30" s="5"/>
      <c r="D30" s="5"/>
      <c r="E30" s="5"/>
      <c r="F30" s="19"/>
    </row>
    <row r="31" spans="1:6" x14ac:dyDescent="0.3">
      <c r="A31" s="29" t="s">
        <v>59</v>
      </c>
      <c r="B31" s="18" t="s">
        <v>25</v>
      </c>
      <c r="C31" s="5">
        <v>1</v>
      </c>
      <c r="D31" s="5" t="s">
        <v>17</v>
      </c>
      <c r="E31" s="5"/>
      <c r="F31" s="19">
        <f>C31*E31</f>
        <v>0</v>
      </c>
    </row>
    <row r="32" spans="1:6" ht="60" customHeight="1" outlineLevel="1" x14ac:dyDescent="0.3">
      <c r="A32" s="17"/>
      <c r="B32" s="21" t="s">
        <v>26</v>
      </c>
      <c r="C32" s="5"/>
      <c r="D32" s="5"/>
      <c r="E32" s="5"/>
      <c r="F32" s="19"/>
    </row>
    <row r="33" spans="1:6" x14ac:dyDescent="0.3">
      <c r="A33" s="29" t="s">
        <v>60</v>
      </c>
      <c r="B33" s="18" t="s">
        <v>27</v>
      </c>
      <c r="C33" s="5">
        <v>1</v>
      </c>
      <c r="D33" s="5" t="s">
        <v>17</v>
      </c>
      <c r="E33" s="5"/>
      <c r="F33" s="19">
        <f>C33*E33</f>
        <v>0</v>
      </c>
    </row>
    <row r="34" spans="1:6" ht="265.2" outlineLevel="1" x14ac:dyDescent="0.3">
      <c r="A34" s="17"/>
      <c r="B34" s="21" t="s">
        <v>28</v>
      </c>
      <c r="C34" s="5"/>
      <c r="D34" s="5"/>
      <c r="E34" s="5"/>
      <c r="F34" s="19"/>
    </row>
    <row r="35" spans="1:6" ht="15" customHeight="1" x14ac:dyDescent="0.3">
      <c r="A35" s="20" t="s">
        <v>29</v>
      </c>
      <c r="B35" s="18" t="s">
        <v>30</v>
      </c>
      <c r="C35" s="5"/>
      <c r="D35" s="5"/>
      <c r="E35" s="5"/>
      <c r="F35" s="19"/>
    </row>
    <row r="36" spans="1:6" x14ac:dyDescent="0.3">
      <c r="A36" s="29" t="s">
        <v>61</v>
      </c>
      <c r="B36" s="18" t="s">
        <v>141</v>
      </c>
      <c r="C36" s="5">
        <v>2</v>
      </c>
      <c r="D36" s="5" t="s">
        <v>17</v>
      </c>
      <c r="E36" s="5"/>
      <c r="F36" s="19">
        <f>C36*E36</f>
        <v>0</v>
      </c>
    </row>
    <row r="37" spans="1:6" ht="81.599999999999994" outlineLevel="1" x14ac:dyDescent="0.3">
      <c r="A37" s="17"/>
      <c r="B37" s="21" t="s">
        <v>122</v>
      </c>
      <c r="C37" s="5"/>
      <c r="D37" s="5"/>
      <c r="E37" s="5"/>
      <c r="F37" s="19"/>
    </row>
    <row r="38" spans="1:6" x14ac:dyDescent="0.3">
      <c r="A38" s="29" t="s">
        <v>62</v>
      </c>
      <c r="B38" s="18" t="s">
        <v>142</v>
      </c>
      <c r="C38" s="5">
        <v>1</v>
      </c>
      <c r="D38" s="5" t="s">
        <v>17</v>
      </c>
      <c r="E38" s="5"/>
      <c r="F38" s="19">
        <f>C38*E38</f>
        <v>0</v>
      </c>
    </row>
    <row r="39" spans="1:6" ht="61.2" outlineLevel="1" x14ac:dyDescent="0.3">
      <c r="A39" s="17"/>
      <c r="B39" s="21" t="s">
        <v>123</v>
      </c>
      <c r="C39" s="5"/>
      <c r="D39" s="5"/>
      <c r="E39" s="5"/>
      <c r="F39" s="19"/>
    </row>
    <row r="40" spans="1:6" outlineLevel="1" x14ac:dyDescent="0.3">
      <c r="A40" s="29" t="s">
        <v>63</v>
      </c>
      <c r="B40" s="18" t="s">
        <v>89</v>
      </c>
      <c r="C40" s="5">
        <v>2</v>
      </c>
      <c r="D40" s="5" t="s">
        <v>17</v>
      </c>
      <c r="E40" s="5"/>
      <c r="F40" s="19">
        <v>0</v>
      </c>
    </row>
    <row r="41" spans="1:6" ht="81" customHeight="1" outlineLevel="1" x14ac:dyDescent="0.3">
      <c r="A41" s="29"/>
      <c r="B41" s="81" t="s">
        <v>124</v>
      </c>
      <c r="C41" s="5"/>
      <c r="D41" s="5"/>
      <c r="E41" s="5"/>
      <c r="F41" s="19"/>
    </row>
    <row r="42" spans="1:6" x14ac:dyDescent="0.3">
      <c r="A42" s="29" t="s">
        <v>88</v>
      </c>
      <c r="B42" s="18" t="s">
        <v>31</v>
      </c>
      <c r="C42" s="5">
        <v>7</v>
      </c>
      <c r="D42" s="5" t="s">
        <v>17</v>
      </c>
      <c r="E42" s="5"/>
      <c r="F42" s="19">
        <f>C42*E42</f>
        <v>0</v>
      </c>
    </row>
    <row r="43" spans="1:6" ht="224.4" outlineLevel="1" x14ac:dyDescent="0.3">
      <c r="A43" s="17"/>
      <c r="B43" s="21" t="s">
        <v>125</v>
      </c>
      <c r="C43" s="5"/>
      <c r="D43" s="5"/>
      <c r="E43" s="5"/>
      <c r="F43" s="19"/>
    </row>
    <row r="44" spans="1:6" x14ac:dyDescent="0.3">
      <c r="A44" s="29" t="s">
        <v>64</v>
      </c>
      <c r="B44" s="18" t="s">
        <v>86</v>
      </c>
      <c r="C44" s="5">
        <v>275</v>
      </c>
      <c r="D44" s="5" t="s">
        <v>6</v>
      </c>
      <c r="E44" s="5"/>
      <c r="F44" s="19">
        <f>C44*E44</f>
        <v>0</v>
      </c>
    </row>
    <row r="45" spans="1:6" ht="75" customHeight="1" outlineLevel="1" x14ac:dyDescent="0.3">
      <c r="A45" s="17"/>
      <c r="B45" s="21" t="s">
        <v>126</v>
      </c>
      <c r="C45" s="5"/>
      <c r="D45" s="5"/>
      <c r="E45" s="5"/>
      <c r="F45" s="19"/>
    </row>
    <row r="46" spans="1:6" x14ac:dyDescent="0.3">
      <c r="A46" s="29" t="s">
        <v>66</v>
      </c>
      <c r="B46" s="30" t="s">
        <v>65</v>
      </c>
      <c r="C46" s="5">
        <v>16</v>
      </c>
      <c r="D46" s="5" t="s">
        <v>17</v>
      </c>
      <c r="E46" s="5"/>
      <c r="F46" s="19">
        <f>C46*E46</f>
        <v>0</v>
      </c>
    </row>
    <row r="47" spans="1:6" ht="36.75" customHeight="1" outlineLevel="1" x14ac:dyDescent="0.3">
      <c r="A47" s="17"/>
      <c r="B47" s="21" t="s">
        <v>127</v>
      </c>
      <c r="C47" s="5"/>
      <c r="D47" s="5"/>
      <c r="E47" s="5"/>
      <c r="F47" s="19"/>
    </row>
    <row r="48" spans="1:6" x14ac:dyDescent="0.3">
      <c r="A48" s="29" t="s">
        <v>68</v>
      </c>
      <c r="B48" s="18" t="s">
        <v>67</v>
      </c>
      <c r="C48" s="5">
        <v>4</v>
      </c>
      <c r="D48" s="5" t="s">
        <v>17</v>
      </c>
      <c r="E48" s="5"/>
      <c r="F48" s="19">
        <f>C48*E48</f>
        <v>0</v>
      </c>
    </row>
    <row r="49" spans="1:6" ht="60" customHeight="1" outlineLevel="1" x14ac:dyDescent="0.3">
      <c r="A49" s="17"/>
      <c r="B49" s="21" t="s">
        <v>128</v>
      </c>
      <c r="C49" s="5"/>
      <c r="D49" s="5"/>
      <c r="E49" s="5"/>
      <c r="F49" s="19"/>
    </row>
    <row r="50" spans="1:6" x14ac:dyDescent="0.3">
      <c r="A50" s="29" t="s">
        <v>69</v>
      </c>
      <c r="B50" s="18" t="s">
        <v>32</v>
      </c>
      <c r="C50" s="5">
        <v>4</v>
      </c>
      <c r="D50" s="5" t="s">
        <v>17</v>
      </c>
      <c r="E50" s="5"/>
      <c r="F50" s="19">
        <f>C50*E50</f>
        <v>0</v>
      </c>
    </row>
    <row r="51" spans="1:6" ht="63.75" customHeight="1" outlineLevel="1" x14ac:dyDescent="0.3">
      <c r="A51" s="17"/>
      <c r="B51" s="21" t="s">
        <v>128</v>
      </c>
      <c r="C51" s="5"/>
      <c r="D51" s="5"/>
      <c r="E51" s="5"/>
      <c r="F51" s="19"/>
    </row>
    <row r="52" spans="1:6" x14ac:dyDescent="0.3">
      <c r="A52" s="29" t="s">
        <v>70</v>
      </c>
      <c r="B52" s="18" t="s">
        <v>129</v>
      </c>
      <c r="C52" s="5">
        <v>4</v>
      </c>
      <c r="D52" s="5" t="s">
        <v>17</v>
      </c>
      <c r="E52" s="5"/>
      <c r="F52" s="19">
        <f>C52*E52</f>
        <v>0</v>
      </c>
    </row>
    <row r="53" spans="1:6" ht="26.25" customHeight="1" outlineLevel="1" x14ac:dyDescent="0.3">
      <c r="A53" s="17"/>
      <c r="B53" s="21" t="s">
        <v>130</v>
      </c>
      <c r="C53" s="5"/>
      <c r="D53" s="5"/>
      <c r="E53" s="5"/>
      <c r="F53" s="19"/>
    </row>
    <row r="54" spans="1:6" x14ac:dyDescent="0.3">
      <c r="A54" s="29" t="s">
        <v>71</v>
      </c>
      <c r="B54" s="18" t="s">
        <v>131</v>
      </c>
      <c r="C54" s="5">
        <v>1</v>
      </c>
      <c r="D54" s="5" t="s">
        <v>17</v>
      </c>
      <c r="E54" s="5"/>
      <c r="F54" s="19">
        <f>C54*E54</f>
        <v>0</v>
      </c>
    </row>
    <row r="55" spans="1:6" ht="24.75" customHeight="1" outlineLevel="1" x14ac:dyDescent="0.3">
      <c r="A55" s="17"/>
      <c r="B55" s="21" t="s">
        <v>132</v>
      </c>
      <c r="C55" s="5"/>
      <c r="D55" s="5"/>
      <c r="E55" s="5"/>
      <c r="F55" s="19"/>
    </row>
    <row r="56" spans="1:6" x14ac:dyDescent="0.3">
      <c r="A56" s="29" t="s">
        <v>72</v>
      </c>
      <c r="B56" s="18" t="s">
        <v>33</v>
      </c>
      <c r="C56" s="5">
        <v>99.6</v>
      </c>
      <c r="D56" s="5" t="s">
        <v>6</v>
      </c>
      <c r="E56" s="5"/>
      <c r="F56" s="19">
        <f>C56*E56</f>
        <v>0</v>
      </c>
    </row>
    <row r="57" spans="1:6" ht="91.8" outlineLevel="1" x14ac:dyDescent="0.3">
      <c r="A57" s="17"/>
      <c r="B57" s="21" t="s">
        <v>133</v>
      </c>
      <c r="C57" s="5"/>
      <c r="D57" s="5"/>
      <c r="E57" s="5"/>
      <c r="F57" s="19"/>
    </row>
    <row r="58" spans="1:6" x14ac:dyDescent="0.3">
      <c r="A58" s="29" t="s">
        <v>73</v>
      </c>
      <c r="B58" s="18" t="s">
        <v>35</v>
      </c>
      <c r="C58" s="5">
        <v>20</v>
      </c>
      <c r="D58" s="5" t="s">
        <v>17</v>
      </c>
      <c r="E58" s="5"/>
      <c r="F58" s="19">
        <f>C58*E58</f>
        <v>0</v>
      </c>
    </row>
    <row r="59" spans="1:6" ht="91.8" outlineLevel="1" x14ac:dyDescent="0.3">
      <c r="A59" s="17"/>
      <c r="B59" s="21" t="s">
        <v>36</v>
      </c>
      <c r="C59" s="5"/>
      <c r="D59" s="5"/>
      <c r="E59" s="5"/>
      <c r="F59" s="19"/>
    </row>
    <row r="60" spans="1:6" x14ac:dyDescent="0.3">
      <c r="A60" s="29" t="s">
        <v>74</v>
      </c>
      <c r="B60" s="18" t="s">
        <v>34</v>
      </c>
      <c r="C60" s="5">
        <v>4</v>
      </c>
      <c r="D60" s="5" t="s">
        <v>17</v>
      </c>
      <c r="E60" s="5"/>
      <c r="F60" s="19">
        <f>C60*E60</f>
        <v>0</v>
      </c>
    </row>
    <row r="61" spans="1:6" ht="30.6" outlineLevel="1" x14ac:dyDescent="0.3">
      <c r="A61" s="17"/>
      <c r="B61" s="21" t="s">
        <v>134</v>
      </c>
      <c r="C61" s="5"/>
      <c r="D61" s="5"/>
      <c r="E61" s="5"/>
      <c r="F61" s="19"/>
    </row>
    <row r="62" spans="1:6" x14ac:dyDescent="0.3">
      <c r="A62" s="22" t="s">
        <v>41</v>
      </c>
      <c r="B62" s="18" t="s">
        <v>37</v>
      </c>
      <c r="C62" s="5"/>
      <c r="D62" s="5"/>
      <c r="E62" s="5"/>
      <c r="F62" s="19"/>
    </row>
    <row r="63" spans="1:6" x14ac:dyDescent="0.3">
      <c r="A63" s="29" t="s">
        <v>75</v>
      </c>
      <c r="B63" s="18" t="s">
        <v>39</v>
      </c>
      <c r="C63" s="5">
        <v>2</v>
      </c>
      <c r="D63" s="5" t="s">
        <v>17</v>
      </c>
      <c r="E63" s="5"/>
      <c r="F63" s="19">
        <f>C63*E63</f>
        <v>0</v>
      </c>
    </row>
    <row r="64" spans="1:6" ht="102" outlineLevel="1" x14ac:dyDescent="0.3">
      <c r="A64" s="17"/>
      <c r="B64" s="21" t="s">
        <v>40</v>
      </c>
      <c r="C64" s="5"/>
      <c r="D64" s="5"/>
      <c r="E64" s="5"/>
      <c r="F64" s="19"/>
    </row>
    <row r="65" spans="1:6" x14ac:dyDescent="0.3">
      <c r="A65" s="29" t="s">
        <v>76</v>
      </c>
      <c r="B65" s="18" t="s">
        <v>77</v>
      </c>
      <c r="C65" s="5">
        <v>6</v>
      </c>
      <c r="D65" s="5" t="s">
        <v>6</v>
      </c>
      <c r="E65" s="5"/>
      <c r="F65" s="19">
        <f>C65*E65</f>
        <v>0</v>
      </c>
    </row>
    <row r="66" spans="1:6" ht="79.5" customHeight="1" outlineLevel="1" x14ac:dyDescent="0.3">
      <c r="A66" s="17"/>
      <c r="B66" s="82" t="s">
        <v>78</v>
      </c>
      <c r="C66" s="5"/>
      <c r="D66" s="5"/>
      <c r="E66" s="5"/>
      <c r="F66" s="19"/>
    </row>
    <row r="67" spans="1:6" x14ac:dyDescent="0.3">
      <c r="A67" s="29" t="s">
        <v>79</v>
      </c>
      <c r="B67" s="18" t="s">
        <v>80</v>
      </c>
      <c r="C67" s="5">
        <v>1</v>
      </c>
      <c r="D67" s="5" t="s">
        <v>17</v>
      </c>
      <c r="E67" s="5"/>
      <c r="F67" s="19">
        <f>C67*E67</f>
        <v>0</v>
      </c>
    </row>
    <row r="68" spans="1:6" ht="83.25" customHeight="1" outlineLevel="1" x14ac:dyDescent="0.3">
      <c r="A68" s="17"/>
      <c r="B68" s="21" t="s">
        <v>38</v>
      </c>
      <c r="C68" s="5"/>
      <c r="D68" s="5"/>
      <c r="E68" s="5"/>
      <c r="F68" s="19"/>
    </row>
    <row r="69" spans="1:6" x14ac:dyDescent="0.3">
      <c r="A69" s="29" t="s">
        <v>81</v>
      </c>
      <c r="B69" s="18" t="s">
        <v>82</v>
      </c>
      <c r="C69" s="5">
        <v>1</v>
      </c>
      <c r="D69" s="5" t="s">
        <v>17</v>
      </c>
      <c r="E69" s="5"/>
      <c r="F69" s="19">
        <f>C69*E69</f>
        <v>0</v>
      </c>
    </row>
    <row r="70" spans="1:6" ht="129" customHeight="1" outlineLevel="1" x14ac:dyDescent="0.3">
      <c r="A70" s="17"/>
      <c r="B70" s="21" t="s">
        <v>83</v>
      </c>
      <c r="C70" s="5"/>
      <c r="D70" s="5"/>
      <c r="E70" s="5"/>
      <c r="F70" s="19"/>
    </row>
    <row r="71" spans="1:6" x14ac:dyDescent="0.3">
      <c r="A71" s="22" t="s">
        <v>84</v>
      </c>
      <c r="B71" s="18" t="s">
        <v>42</v>
      </c>
      <c r="C71" s="5"/>
      <c r="D71" s="5"/>
      <c r="E71" s="5"/>
      <c r="F71" s="19"/>
    </row>
    <row r="72" spans="1:6" x14ac:dyDescent="0.3">
      <c r="A72" s="29" t="s">
        <v>85</v>
      </c>
      <c r="B72" s="98" t="s">
        <v>43</v>
      </c>
      <c r="C72" s="5">
        <v>1</v>
      </c>
      <c r="D72" s="5" t="s">
        <v>17</v>
      </c>
      <c r="E72" s="5"/>
      <c r="F72" s="19">
        <f>C72*E72</f>
        <v>0</v>
      </c>
    </row>
    <row r="73" spans="1:6" ht="61.8" outlineLevel="1" thickBot="1" x14ac:dyDescent="0.35">
      <c r="A73" s="92"/>
      <c r="B73" s="93" t="s">
        <v>44</v>
      </c>
      <c r="C73" s="80"/>
      <c r="D73" s="80"/>
      <c r="E73" s="80"/>
      <c r="F73" s="94"/>
    </row>
    <row r="74" spans="1:6" ht="15" thickBot="1" x14ac:dyDescent="0.35">
      <c r="A74" s="90"/>
      <c r="B74" s="8" t="s">
        <v>45</v>
      </c>
      <c r="C74" s="7"/>
      <c r="D74" s="7"/>
      <c r="E74" s="7"/>
      <c r="F74" s="95">
        <f>SUM(F16:F72)</f>
        <v>0</v>
      </c>
    </row>
    <row r="75" spans="1:6" x14ac:dyDescent="0.3">
      <c r="A75" s="11"/>
    </row>
    <row r="76" spans="1:6" x14ac:dyDescent="0.3">
      <c r="A76" s="11"/>
    </row>
    <row r="77" spans="1:6" x14ac:dyDescent="0.3">
      <c r="A77" s="100" t="s">
        <v>46</v>
      </c>
      <c r="B77" s="101"/>
      <c r="C77" s="101"/>
      <c r="D77" s="101"/>
      <c r="E77" s="101"/>
      <c r="F77" s="101"/>
    </row>
    <row r="78" spans="1:6" x14ac:dyDescent="0.3">
      <c r="A78" s="11"/>
    </row>
    <row r="79" spans="1:6" x14ac:dyDescent="0.3">
      <c r="A79" s="11"/>
    </row>
    <row r="80" spans="1:6" x14ac:dyDescent="0.3">
      <c r="A80" s="11"/>
    </row>
    <row r="81" spans="1:1" x14ac:dyDescent="0.3">
      <c r="A81" s="11"/>
    </row>
    <row r="82" spans="1:1" x14ac:dyDescent="0.3">
      <c r="A82" s="11"/>
    </row>
    <row r="83" spans="1:1" x14ac:dyDescent="0.3">
      <c r="A83" s="11"/>
    </row>
    <row r="84" spans="1:1" x14ac:dyDescent="0.3">
      <c r="A84" s="11"/>
    </row>
    <row r="85" spans="1:1" x14ac:dyDescent="0.3">
      <c r="A85" s="11"/>
    </row>
    <row r="86" spans="1:1" x14ac:dyDescent="0.3">
      <c r="A86" s="11"/>
    </row>
    <row r="87" spans="1:1" x14ac:dyDescent="0.3">
      <c r="A87" s="11"/>
    </row>
    <row r="88" spans="1:1" x14ac:dyDescent="0.3">
      <c r="A88" s="11"/>
    </row>
    <row r="89" spans="1:1" x14ac:dyDescent="0.3">
      <c r="A89" s="11"/>
    </row>
    <row r="90" spans="1:1" x14ac:dyDescent="0.3">
      <c r="A90" s="11"/>
    </row>
    <row r="91" spans="1:1" x14ac:dyDescent="0.3">
      <c r="A91" s="11"/>
    </row>
    <row r="92" spans="1:1" x14ac:dyDescent="0.3">
      <c r="A92" s="11"/>
    </row>
    <row r="93" spans="1:1" x14ac:dyDescent="0.3">
      <c r="A93" s="11"/>
    </row>
    <row r="94" spans="1:1" x14ac:dyDescent="0.3">
      <c r="A94" s="11"/>
    </row>
    <row r="95" spans="1:1" x14ac:dyDescent="0.3">
      <c r="A95" s="11"/>
    </row>
    <row r="96" spans="1:1" x14ac:dyDescent="0.3">
      <c r="A96" s="11"/>
    </row>
    <row r="97" spans="1:1" x14ac:dyDescent="0.3">
      <c r="A97" s="11"/>
    </row>
    <row r="98" spans="1:1" x14ac:dyDescent="0.3">
      <c r="A98" s="11"/>
    </row>
    <row r="99" spans="1:1" x14ac:dyDescent="0.3">
      <c r="A99" s="11"/>
    </row>
    <row r="100" spans="1:1" x14ac:dyDescent="0.3">
      <c r="A100" s="11"/>
    </row>
    <row r="101" spans="1:1" x14ac:dyDescent="0.3">
      <c r="A101" s="11"/>
    </row>
    <row r="102" spans="1:1" x14ac:dyDescent="0.3">
      <c r="A102" s="11"/>
    </row>
    <row r="103" spans="1:1" x14ac:dyDescent="0.3">
      <c r="A103" s="11"/>
    </row>
    <row r="104" spans="1:1" x14ac:dyDescent="0.3">
      <c r="A104" s="11"/>
    </row>
    <row r="105" spans="1:1" x14ac:dyDescent="0.3">
      <c r="A105" s="11"/>
    </row>
    <row r="106" spans="1:1" x14ac:dyDescent="0.3">
      <c r="A106" s="11"/>
    </row>
    <row r="107" spans="1:1" x14ac:dyDescent="0.3">
      <c r="A107" s="11"/>
    </row>
    <row r="108" spans="1:1" x14ac:dyDescent="0.3">
      <c r="A108" s="11"/>
    </row>
    <row r="109" spans="1:1" x14ac:dyDescent="0.3">
      <c r="A109" s="11"/>
    </row>
    <row r="110" spans="1:1" x14ac:dyDescent="0.3">
      <c r="A110" s="11"/>
    </row>
    <row r="111" spans="1:1" x14ac:dyDescent="0.3">
      <c r="A111" s="11"/>
    </row>
    <row r="112" spans="1:1" x14ac:dyDescent="0.3">
      <c r="A112" s="11"/>
    </row>
    <row r="113" spans="1:1" x14ac:dyDescent="0.3">
      <c r="A113" s="11"/>
    </row>
    <row r="114" spans="1:1" x14ac:dyDescent="0.3">
      <c r="A114" s="11"/>
    </row>
    <row r="115" spans="1:1" x14ac:dyDescent="0.3">
      <c r="A115" s="11"/>
    </row>
    <row r="116" spans="1:1" x14ac:dyDescent="0.3">
      <c r="A116" s="11"/>
    </row>
    <row r="117" spans="1:1" x14ac:dyDescent="0.3">
      <c r="A117" s="11"/>
    </row>
    <row r="118" spans="1:1" x14ac:dyDescent="0.3">
      <c r="A118" s="11"/>
    </row>
    <row r="119" spans="1:1" x14ac:dyDescent="0.3">
      <c r="A119" s="11"/>
    </row>
    <row r="120" spans="1:1" x14ac:dyDescent="0.3">
      <c r="A120" s="11"/>
    </row>
    <row r="121" spans="1:1" x14ac:dyDescent="0.3">
      <c r="A121" s="11"/>
    </row>
    <row r="122" spans="1:1" x14ac:dyDescent="0.3">
      <c r="A122" s="11"/>
    </row>
    <row r="123" spans="1:1" x14ac:dyDescent="0.3">
      <c r="A123" s="11"/>
    </row>
    <row r="124" spans="1:1" x14ac:dyDescent="0.3">
      <c r="A124" s="11"/>
    </row>
    <row r="125" spans="1:1" x14ac:dyDescent="0.3">
      <c r="A125" s="11"/>
    </row>
    <row r="126" spans="1:1" x14ac:dyDescent="0.3">
      <c r="A126" s="11"/>
    </row>
    <row r="127" spans="1:1" x14ac:dyDescent="0.3">
      <c r="A127" s="11"/>
    </row>
    <row r="128" spans="1:1" x14ac:dyDescent="0.3">
      <c r="A128" s="11"/>
    </row>
    <row r="129" spans="1:1" x14ac:dyDescent="0.3">
      <c r="A129" s="11"/>
    </row>
    <row r="130" spans="1:1" x14ac:dyDescent="0.3">
      <c r="A130" s="11"/>
    </row>
    <row r="131" spans="1:1" x14ac:dyDescent="0.3">
      <c r="A131" s="11"/>
    </row>
    <row r="132" spans="1:1" x14ac:dyDescent="0.3">
      <c r="A132" s="11"/>
    </row>
    <row r="133" spans="1:1" x14ac:dyDescent="0.3">
      <c r="A133" s="11"/>
    </row>
    <row r="134" spans="1:1" x14ac:dyDescent="0.3">
      <c r="A134" s="11"/>
    </row>
    <row r="135" spans="1:1" x14ac:dyDescent="0.3">
      <c r="A135" s="11"/>
    </row>
    <row r="136" spans="1:1" x14ac:dyDescent="0.3">
      <c r="A136" s="11"/>
    </row>
    <row r="137" spans="1:1" x14ac:dyDescent="0.3">
      <c r="A137" s="11"/>
    </row>
    <row r="138" spans="1:1" x14ac:dyDescent="0.3">
      <c r="A138" s="11"/>
    </row>
    <row r="139" spans="1:1" x14ac:dyDescent="0.3">
      <c r="A139" s="11"/>
    </row>
    <row r="140" spans="1:1" x14ac:dyDescent="0.3">
      <c r="A140" s="11"/>
    </row>
    <row r="141" spans="1:1" x14ac:dyDescent="0.3">
      <c r="A141" s="11"/>
    </row>
    <row r="142" spans="1:1" x14ac:dyDescent="0.3">
      <c r="A142" s="11"/>
    </row>
    <row r="143" spans="1:1" x14ac:dyDescent="0.3">
      <c r="A143" s="11"/>
    </row>
    <row r="144" spans="1:1" x14ac:dyDescent="0.3">
      <c r="A144" s="11"/>
    </row>
    <row r="145" spans="1:1" x14ac:dyDescent="0.3">
      <c r="A145" s="11"/>
    </row>
    <row r="146" spans="1:1" x14ac:dyDescent="0.3">
      <c r="A146" s="11"/>
    </row>
    <row r="147" spans="1:1" x14ac:dyDescent="0.3">
      <c r="A147" s="11"/>
    </row>
    <row r="148" spans="1:1" x14ac:dyDescent="0.3">
      <c r="A148" s="11"/>
    </row>
    <row r="149" spans="1:1" x14ac:dyDescent="0.3">
      <c r="A149" s="11"/>
    </row>
    <row r="150" spans="1:1" x14ac:dyDescent="0.3">
      <c r="A150" s="11"/>
    </row>
    <row r="151" spans="1:1" x14ac:dyDescent="0.3">
      <c r="A151" s="11"/>
    </row>
    <row r="152" spans="1:1" x14ac:dyDescent="0.3">
      <c r="A152" s="11"/>
    </row>
    <row r="153" spans="1:1" x14ac:dyDescent="0.3">
      <c r="A153" s="11"/>
    </row>
    <row r="154" spans="1:1" x14ac:dyDescent="0.3">
      <c r="A154" s="11"/>
    </row>
    <row r="155" spans="1:1" x14ac:dyDescent="0.3">
      <c r="A155" s="11"/>
    </row>
    <row r="156" spans="1:1" x14ac:dyDescent="0.3">
      <c r="A156" s="11"/>
    </row>
    <row r="157" spans="1:1" x14ac:dyDescent="0.3">
      <c r="A157" s="11"/>
    </row>
    <row r="158" spans="1:1" x14ac:dyDescent="0.3">
      <c r="A158" s="11"/>
    </row>
    <row r="159" spans="1:1" x14ac:dyDescent="0.3">
      <c r="A159" s="11"/>
    </row>
    <row r="160" spans="1:1" x14ac:dyDescent="0.3">
      <c r="A160" s="11"/>
    </row>
    <row r="161" spans="1:1" x14ac:dyDescent="0.3">
      <c r="A161" s="11"/>
    </row>
    <row r="162" spans="1:1" x14ac:dyDescent="0.3">
      <c r="A162" s="11"/>
    </row>
    <row r="163" spans="1:1" x14ac:dyDescent="0.3">
      <c r="A163" s="11"/>
    </row>
    <row r="164" spans="1:1" x14ac:dyDescent="0.3">
      <c r="A164" s="11"/>
    </row>
    <row r="165" spans="1:1" x14ac:dyDescent="0.3">
      <c r="A165" s="11"/>
    </row>
    <row r="166" spans="1:1" x14ac:dyDescent="0.3">
      <c r="A166" s="11"/>
    </row>
    <row r="167" spans="1:1" x14ac:dyDescent="0.3">
      <c r="A167" s="11"/>
    </row>
    <row r="168" spans="1:1" x14ac:dyDescent="0.3">
      <c r="A168" s="11"/>
    </row>
    <row r="169" spans="1:1" x14ac:dyDescent="0.3">
      <c r="A169" s="11"/>
    </row>
    <row r="170" spans="1:1" x14ac:dyDescent="0.3">
      <c r="A170" s="11"/>
    </row>
    <row r="171" spans="1:1" x14ac:dyDescent="0.3">
      <c r="A171" s="11"/>
    </row>
    <row r="172" spans="1:1" x14ac:dyDescent="0.3">
      <c r="A172" s="11"/>
    </row>
    <row r="173" spans="1:1" x14ac:dyDescent="0.3">
      <c r="A173" s="11"/>
    </row>
    <row r="174" spans="1:1" x14ac:dyDescent="0.3">
      <c r="A174" s="11"/>
    </row>
    <row r="175" spans="1:1" x14ac:dyDescent="0.3">
      <c r="A175" s="11"/>
    </row>
    <row r="176" spans="1:1" x14ac:dyDescent="0.3">
      <c r="A176" s="11"/>
    </row>
    <row r="177" spans="1:1" x14ac:dyDescent="0.3">
      <c r="A177" s="11"/>
    </row>
    <row r="178" spans="1:1" x14ac:dyDescent="0.3">
      <c r="A178" s="11"/>
    </row>
    <row r="179" spans="1:1" x14ac:dyDescent="0.3">
      <c r="A179" s="11"/>
    </row>
    <row r="180" spans="1:1" x14ac:dyDescent="0.3">
      <c r="A180" s="11"/>
    </row>
    <row r="181" spans="1:1" x14ac:dyDescent="0.3">
      <c r="A181" s="11"/>
    </row>
    <row r="182" spans="1:1" x14ac:dyDescent="0.3">
      <c r="A182" s="11"/>
    </row>
    <row r="183" spans="1:1" x14ac:dyDescent="0.3">
      <c r="A183" s="11"/>
    </row>
    <row r="184" spans="1:1" x14ac:dyDescent="0.3">
      <c r="A184" s="11"/>
    </row>
    <row r="185" spans="1:1" x14ac:dyDescent="0.3">
      <c r="A185" s="11"/>
    </row>
    <row r="186" spans="1:1" x14ac:dyDescent="0.3">
      <c r="A186" s="11"/>
    </row>
    <row r="187" spans="1:1" x14ac:dyDescent="0.3">
      <c r="A187" s="11"/>
    </row>
    <row r="188" spans="1:1" x14ac:dyDescent="0.3">
      <c r="A188" s="11"/>
    </row>
    <row r="189" spans="1:1" x14ac:dyDescent="0.3">
      <c r="A189" s="11"/>
    </row>
    <row r="190" spans="1:1" x14ac:dyDescent="0.3">
      <c r="A190" s="11"/>
    </row>
    <row r="191" spans="1:1" x14ac:dyDescent="0.3">
      <c r="A191" s="11"/>
    </row>
    <row r="192" spans="1:1" x14ac:dyDescent="0.3">
      <c r="A192" s="11"/>
    </row>
    <row r="193" spans="1:1" x14ac:dyDescent="0.3">
      <c r="A193" s="11"/>
    </row>
    <row r="194" spans="1:1" x14ac:dyDescent="0.3">
      <c r="A194" s="11"/>
    </row>
    <row r="195" spans="1:1" x14ac:dyDescent="0.3">
      <c r="A195" s="11"/>
    </row>
    <row r="196" spans="1:1" x14ac:dyDescent="0.3">
      <c r="A196" s="11"/>
    </row>
    <row r="197" spans="1:1" x14ac:dyDescent="0.3">
      <c r="A197" s="11"/>
    </row>
    <row r="198" spans="1:1" x14ac:dyDescent="0.3">
      <c r="A198" s="11"/>
    </row>
    <row r="199" spans="1:1" x14ac:dyDescent="0.3">
      <c r="A199" s="11"/>
    </row>
    <row r="200" spans="1:1" x14ac:dyDescent="0.3">
      <c r="A200" s="11"/>
    </row>
    <row r="201" spans="1:1" x14ac:dyDescent="0.3">
      <c r="A201" s="11"/>
    </row>
    <row r="202" spans="1:1" x14ac:dyDescent="0.3">
      <c r="A202" s="11"/>
    </row>
    <row r="203" spans="1:1" x14ac:dyDescent="0.3">
      <c r="A203" s="11"/>
    </row>
    <row r="204" spans="1:1" x14ac:dyDescent="0.3">
      <c r="A204" s="11"/>
    </row>
  </sheetData>
  <mergeCells count="2">
    <mergeCell ref="A7:B7"/>
    <mergeCell ref="A77:F77"/>
  </mergeCells>
  <pageMargins left="0.7" right="0.7" top="0.78740157499999996" bottom="0.78740157499999996" header="0.3" footer="0.3"/>
  <pageSetup paperSize="9" scale="83" orientation="landscape" verticalDpi="300" r:id="rId1"/>
  <rowBreaks count="5" manualBreakCount="5">
    <brk id="21" max="16383" man="1"/>
    <brk id="30" max="16383" man="1"/>
    <brk id="45" max="16383" man="1"/>
    <brk id="51" max="16383" man="1"/>
    <brk id="6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19" zoomScale="130" zoomScaleNormal="130" workbookViewId="0">
      <selection activeCell="C14" sqref="C14"/>
    </sheetView>
  </sheetViews>
  <sheetFormatPr defaultRowHeight="14.4" x14ac:dyDescent="0.3"/>
  <cols>
    <col min="1" max="1" width="8.109375" bestFit="1" customWidth="1"/>
    <col min="2" max="2" width="56.44140625" bestFit="1" customWidth="1"/>
    <col min="3" max="3" width="6" bestFit="1" customWidth="1"/>
    <col min="4" max="4" width="3.5546875" bestFit="1" customWidth="1"/>
    <col min="5" max="5" width="19" bestFit="1" customWidth="1"/>
    <col min="6" max="6" width="12.33203125" bestFit="1" customWidth="1"/>
  </cols>
  <sheetData>
    <row r="1" spans="1:6" x14ac:dyDescent="0.3">
      <c r="A1" s="40"/>
      <c r="B1" s="41"/>
      <c r="C1" s="41"/>
      <c r="D1" s="50"/>
      <c r="E1" s="50"/>
      <c r="F1" s="51"/>
    </row>
    <row r="2" spans="1:6" x14ac:dyDescent="0.3">
      <c r="A2" s="42"/>
      <c r="B2" s="35" t="s">
        <v>87</v>
      </c>
      <c r="C2" s="36"/>
      <c r="D2" s="52"/>
      <c r="E2" s="37" t="s">
        <v>94</v>
      </c>
      <c r="F2" s="53" t="s">
        <v>6</v>
      </c>
    </row>
    <row r="3" spans="1:6" x14ac:dyDescent="0.3">
      <c r="A3" s="42"/>
      <c r="B3" s="36"/>
      <c r="C3" s="36"/>
      <c r="D3" s="52"/>
      <c r="E3" s="37" t="s">
        <v>96</v>
      </c>
      <c r="F3" s="53" t="s">
        <v>6</v>
      </c>
    </row>
    <row r="4" spans="1:6" x14ac:dyDescent="0.3">
      <c r="A4" s="42"/>
      <c r="B4" s="35" t="s">
        <v>108</v>
      </c>
      <c r="C4" s="36"/>
      <c r="D4" s="52"/>
      <c r="E4" s="38">
        <v>12</v>
      </c>
      <c r="F4" s="53" t="s">
        <v>99</v>
      </c>
    </row>
    <row r="5" spans="1:6" x14ac:dyDescent="0.3">
      <c r="A5" s="42"/>
      <c r="B5" s="39">
        <v>42059</v>
      </c>
      <c r="C5" s="36"/>
      <c r="D5" s="52"/>
      <c r="E5" s="52"/>
      <c r="F5" s="53"/>
    </row>
    <row r="6" spans="1:6" x14ac:dyDescent="0.3">
      <c r="A6" s="54"/>
      <c r="B6" s="55"/>
      <c r="C6" s="55"/>
      <c r="D6" s="55"/>
      <c r="E6" s="55"/>
      <c r="F6" s="56"/>
    </row>
    <row r="7" spans="1:6" x14ac:dyDescent="0.3">
      <c r="A7" s="102" t="s">
        <v>8</v>
      </c>
      <c r="B7" s="103"/>
      <c r="C7" s="55"/>
      <c r="D7" s="55"/>
      <c r="E7" s="55"/>
      <c r="F7" s="56"/>
    </row>
    <row r="8" spans="1:6" ht="15" thickBot="1" x14ac:dyDescent="0.35">
      <c r="A8" s="54"/>
      <c r="B8" s="55"/>
      <c r="C8" s="55"/>
      <c r="D8" s="55"/>
      <c r="E8" s="55"/>
      <c r="F8" s="56"/>
    </row>
    <row r="9" spans="1:6" ht="15" thickBot="1" x14ac:dyDescent="0.35">
      <c r="A9" s="43" t="s">
        <v>9</v>
      </c>
      <c r="B9" s="8" t="s">
        <v>10</v>
      </c>
      <c r="C9" s="8" t="s">
        <v>11</v>
      </c>
      <c r="D9" s="8" t="s">
        <v>12</v>
      </c>
      <c r="E9" s="8" t="s">
        <v>2</v>
      </c>
      <c r="F9" s="44" t="s">
        <v>13</v>
      </c>
    </row>
    <row r="10" spans="1:6" ht="15" thickBot="1" x14ac:dyDescent="0.35">
      <c r="A10" s="45" t="s">
        <v>47</v>
      </c>
      <c r="B10" s="24" t="s">
        <v>102</v>
      </c>
      <c r="C10" s="15"/>
      <c r="D10" s="15"/>
      <c r="E10" s="15"/>
      <c r="F10" s="46"/>
    </row>
    <row r="11" spans="1:6" s="33" customFormat="1" ht="15.75" customHeight="1" x14ac:dyDescent="0.3">
      <c r="A11" s="70" t="s">
        <v>106</v>
      </c>
      <c r="B11" s="24" t="s">
        <v>93</v>
      </c>
      <c r="C11" s="32">
        <v>4</v>
      </c>
      <c r="D11" s="32" t="s">
        <v>17</v>
      </c>
      <c r="E11" s="32"/>
      <c r="F11" s="47">
        <v>0</v>
      </c>
    </row>
    <row r="12" spans="1:6" ht="0.75" customHeight="1" x14ac:dyDescent="0.3">
      <c r="A12" s="48" t="s">
        <v>92</v>
      </c>
      <c r="B12" s="18" t="s">
        <v>93</v>
      </c>
      <c r="C12" s="34">
        <v>3</v>
      </c>
      <c r="D12" s="34" t="s">
        <v>17</v>
      </c>
      <c r="E12" s="34"/>
      <c r="F12" s="49">
        <f>C12*E12</f>
        <v>0</v>
      </c>
    </row>
    <row r="13" spans="1:6" ht="101.4" thickBot="1" x14ac:dyDescent="0.35">
      <c r="A13" s="62"/>
      <c r="B13" s="79" t="s">
        <v>95</v>
      </c>
      <c r="C13" s="63"/>
      <c r="D13" s="63"/>
      <c r="E13" s="63"/>
      <c r="F13" s="64"/>
    </row>
    <row r="14" spans="1:6" ht="15" thickBot="1" x14ac:dyDescent="0.35">
      <c r="A14" s="90" t="s">
        <v>109</v>
      </c>
      <c r="B14" s="91" t="s">
        <v>110</v>
      </c>
      <c r="C14" s="84">
        <v>4</v>
      </c>
      <c r="D14" s="7" t="s">
        <v>17</v>
      </c>
      <c r="E14" s="84"/>
      <c r="F14" s="85">
        <v>0</v>
      </c>
    </row>
    <row r="15" spans="1:6" ht="127.5" customHeight="1" thickBot="1" x14ac:dyDescent="0.35">
      <c r="A15" s="86"/>
      <c r="B15" s="87" t="s">
        <v>111</v>
      </c>
      <c r="C15" s="88"/>
      <c r="D15" s="88"/>
      <c r="E15" s="88"/>
      <c r="F15" s="89"/>
    </row>
    <row r="16" spans="1:6" ht="15" thickBot="1" x14ac:dyDescent="0.35">
      <c r="A16" s="83"/>
      <c r="B16" s="8" t="s">
        <v>45</v>
      </c>
      <c r="C16" s="84"/>
      <c r="D16" s="84"/>
      <c r="E16" s="84"/>
      <c r="F16" s="85">
        <f>SUM(F12:F13)</f>
        <v>0</v>
      </c>
    </row>
    <row r="17" spans="1:6" x14ac:dyDescent="0.3">
      <c r="A17" s="54"/>
      <c r="B17" s="55"/>
      <c r="C17" s="55"/>
      <c r="D17" s="55"/>
      <c r="E17" s="55"/>
      <c r="F17" s="56"/>
    </row>
    <row r="18" spans="1:6" x14ac:dyDescent="0.3">
      <c r="A18" s="54"/>
      <c r="B18" s="55"/>
      <c r="C18" s="55"/>
      <c r="D18" s="55"/>
      <c r="E18" s="55"/>
      <c r="F18" s="56"/>
    </row>
    <row r="19" spans="1:6" ht="15" thickBot="1" x14ac:dyDescent="0.35">
      <c r="A19" s="104" t="s">
        <v>46</v>
      </c>
      <c r="B19" s="105"/>
      <c r="C19" s="105"/>
      <c r="D19" s="105"/>
      <c r="E19" s="105"/>
      <c r="F19" s="106"/>
    </row>
  </sheetData>
  <mergeCells count="2">
    <mergeCell ref="A7:B7"/>
    <mergeCell ref="A19:F19"/>
  </mergeCells>
  <pageMargins left="0.7" right="0.7" top="0.78740157499999996" bottom="0.78740157499999996"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B7" zoomScale="115" zoomScaleNormal="115" workbookViewId="0">
      <selection activeCell="A18" sqref="A1:F18"/>
    </sheetView>
  </sheetViews>
  <sheetFormatPr defaultRowHeight="14.4" x14ac:dyDescent="0.3"/>
  <cols>
    <col min="1" max="1" width="5.5546875" bestFit="1" customWidth="1"/>
    <col min="2" max="2" width="48.109375" bestFit="1" customWidth="1"/>
    <col min="3" max="3" width="4.33203125" bestFit="1" customWidth="1"/>
    <col min="4" max="4" width="3.5546875" bestFit="1" customWidth="1"/>
    <col min="5" max="5" width="11.44140625" customWidth="1"/>
    <col min="6" max="6" width="12.33203125" bestFit="1" customWidth="1"/>
  </cols>
  <sheetData>
    <row r="1" spans="1:6" ht="12" customHeight="1" x14ac:dyDescent="0.3">
      <c r="A1" s="40"/>
      <c r="B1" s="41"/>
      <c r="C1" s="41"/>
      <c r="D1" s="50"/>
      <c r="E1" s="50"/>
      <c r="F1" s="51"/>
    </row>
    <row r="2" spans="1:6" ht="12" customHeight="1" x14ac:dyDescent="0.3">
      <c r="A2" s="42"/>
      <c r="B2" s="35" t="s">
        <v>87</v>
      </c>
      <c r="C2" s="36"/>
      <c r="D2" s="52"/>
      <c r="E2" s="37" t="s">
        <v>94</v>
      </c>
      <c r="F2" s="53" t="s">
        <v>6</v>
      </c>
    </row>
    <row r="3" spans="1:6" ht="11.25" customHeight="1" x14ac:dyDescent="0.3">
      <c r="A3" s="42"/>
      <c r="B3" s="36"/>
      <c r="C3" s="36"/>
      <c r="D3" s="52"/>
      <c r="E3" s="37" t="s">
        <v>96</v>
      </c>
      <c r="F3" s="53" t="s">
        <v>6</v>
      </c>
    </row>
    <row r="4" spans="1:6" x14ac:dyDescent="0.3">
      <c r="A4" s="42"/>
      <c r="B4" s="35" t="s">
        <v>107</v>
      </c>
      <c r="C4" s="36"/>
      <c r="D4" s="52"/>
      <c r="E4" s="38">
        <v>4</v>
      </c>
      <c r="F4" s="53" t="s">
        <v>98</v>
      </c>
    </row>
    <row r="5" spans="1:6" x14ac:dyDescent="0.3">
      <c r="A5" s="42"/>
      <c r="B5" s="39">
        <v>42059</v>
      </c>
      <c r="C5" s="36"/>
      <c r="D5" s="52"/>
      <c r="E5" s="52"/>
      <c r="F5" s="53"/>
    </row>
    <row r="6" spans="1:6" ht="10.5" customHeight="1" x14ac:dyDescent="0.3">
      <c r="A6" s="54"/>
      <c r="B6" s="55"/>
      <c r="C6" s="55"/>
      <c r="D6" s="55"/>
      <c r="E6" s="55"/>
      <c r="F6" s="56"/>
    </row>
    <row r="7" spans="1:6" ht="12.75" customHeight="1" x14ac:dyDescent="0.3">
      <c r="A7" s="102" t="s">
        <v>8</v>
      </c>
      <c r="B7" s="103"/>
      <c r="C7" s="55"/>
      <c r="D7" s="55"/>
      <c r="E7" s="55"/>
      <c r="F7" s="56"/>
    </row>
    <row r="8" spans="1:6" ht="14.25" customHeight="1" thickBot="1" x14ac:dyDescent="0.35">
      <c r="A8" s="54"/>
      <c r="B8" s="55"/>
      <c r="C8" s="55"/>
      <c r="D8" s="55"/>
      <c r="E8" s="55"/>
      <c r="F8" s="56"/>
    </row>
    <row r="9" spans="1:6" ht="12.75" customHeight="1" thickBot="1" x14ac:dyDescent="0.35">
      <c r="A9" s="43" t="s">
        <v>9</v>
      </c>
      <c r="B9" s="8" t="s">
        <v>10</v>
      </c>
      <c r="C9" s="8" t="s">
        <v>11</v>
      </c>
      <c r="D9" s="8" t="s">
        <v>12</v>
      </c>
      <c r="E9" s="8" t="s">
        <v>2</v>
      </c>
      <c r="F9" s="44" t="s">
        <v>13</v>
      </c>
    </row>
    <row r="10" spans="1:6" ht="12.75" customHeight="1" x14ac:dyDescent="0.3">
      <c r="A10" s="45" t="s">
        <v>90</v>
      </c>
      <c r="B10" s="24" t="s">
        <v>103</v>
      </c>
      <c r="C10" s="15"/>
      <c r="D10" s="15"/>
      <c r="E10" s="15"/>
      <c r="F10" s="46"/>
    </row>
    <row r="11" spans="1:6" x14ac:dyDescent="0.3">
      <c r="A11" s="71" t="s">
        <v>92</v>
      </c>
      <c r="B11" s="18" t="s">
        <v>97</v>
      </c>
      <c r="C11" s="34">
        <v>1</v>
      </c>
      <c r="D11" s="34" t="s">
        <v>17</v>
      </c>
      <c r="E11" s="34"/>
      <c r="F11" s="49">
        <f>C11*E11</f>
        <v>0</v>
      </c>
    </row>
    <row r="12" spans="1:6" ht="101.4" thickBot="1" x14ac:dyDescent="0.35">
      <c r="A12" s="62"/>
      <c r="B12" s="69" t="s">
        <v>100</v>
      </c>
      <c r="C12" s="63"/>
      <c r="D12" s="63"/>
      <c r="E12" s="63"/>
      <c r="F12" s="64"/>
    </row>
    <row r="13" spans="1:6" ht="15" thickBot="1" x14ac:dyDescent="0.35">
      <c r="A13" s="90" t="s">
        <v>112</v>
      </c>
      <c r="B13" s="91" t="s">
        <v>110</v>
      </c>
      <c r="C13" s="84">
        <v>1</v>
      </c>
      <c r="D13" s="7" t="s">
        <v>17</v>
      </c>
      <c r="E13" s="84"/>
      <c r="F13" s="85">
        <v>0</v>
      </c>
    </row>
    <row r="14" spans="1:6" ht="115.8" thickBot="1" x14ac:dyDescent="0.35">
      <c r="A14" s="86"/>
      <c r="B14" s="87" t="s">
        <v>113</v>
      </c>
      <c r="C14" s="88"/>
      <c r="D14" s="88"/>
      <c r="E14" s="88"/>
      <c r="F14" s="89"/>
    </row>
    <row r="15" spans="1:6" ht="13.5" customHeight="1" thickBot="1" x14ac:dyDescent="0.35">
      <c r="A15" s="83"/>
      <c r="B15" s="8" t="s">
        <v>45</v>
      </c>
      <c r="C15" s="84"/>
      <c r="D15" s="84"/>
      <c r="E15" s="84"/>
      <c r="F15" s="85">
        <f>SUM(F11:F12)</f>
        <v>0</v>
      </c>
    </row>
    <row r="16" spans="1:6" ht="12" customHeight="1" x14ac:dyDescent="0.3">
      <c r="A16" s="54"/>
      <c r="B16" s="55"/>
      <c r="C16" s="55"/>
      <c r="D16" s="55"/>
      <c r="E16" s="55"/>
      <c r="F16" s="56"/>
    </row>
    <row r="17" spans="1:6" ht="12" customHeight="1" x14ac:dyDescent="0.3">
      <c r="A17" s="54"/>
      <c r="B17" s="55"/>
      <c r="C17" s="55"/>
      <c r="D17" s="55"/>
      <c r="E17" s="55"/>
      <c r="F17" s="56"/>
    </row>
    <row r="18" spans="1:6" s="61" customFormat="1" thickBot="1" x14ac:dyDescent="0.35">
      <c r="A18" s="107" t="s">
        <v>46</v>
      </c>
      <c r="B18" s="108"/>
      <c r="C18" s="108"/>
      <c r="D18" s="108"/>
      <c r="E18" s="108"/>
      <c r="F18" s="109"/>
    </row>
  </sheetData>
  <mergeCells count="2">
    <mergeCell ref="A7:B7"/>
    <mergeCell ref="A18:F18"/>
  </mergeCells>
  <pageMargins left="0.7" right="0.7" top="0.78740157499999996" bottom="0.78740157499999996" header="0.3" footer="0.3"/>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160" zoomScaleNormal="160" workbookViewId="0">
      <selection activeCell="F13" sqref="A1:F13"/>
    </sheetView>
  </sheetViews>
  <sheetFormatPr defaultRowHeight="14.4" x14ac:dyDescent="0.3"/>
  <cols>
    <col min="1" max="1" width="5.5546875" bestFit="1" customWidth="1"/>
    <col min="2" max="2" width="39.5546875" bestFit="1" customWidth="1"/>
    <col min="3" max="3" width="4.33203125" bestFit="1" customWidth="1"/>
    <col min="4" max="4" width="3.5546875" bestFit="1" customWidth="1"/>
    <col min="5" max="5" width="9.6640625" bestFit="1" customWidth="1"/>
    <col min="6" max="6" width="12.33203125" bestFit="1" customWidth="1"/>
  </cols>
  <sheetData>
    <row r="1" spans="1:6" x14ac:dyDescent="0.3">
      <c r="A1" s="40"/>
      <c r="B1" s="41"/>
      <c r="C1" s="41"/>
      <c r="D1" s="50"/>
      <c r="E1" s="50"/>
      <c r="F1" s="51"/>
    </row>
    <row r="2" spans="1:6" x14ac:dyDescent="0.3">
      <c r="A2" s="42"/>
      <c r="B2" s="35" t="s">
        <v>87</v>
      </c>
      <c r="C2" s="36"/>
      <c r="D2" s="52"/>
      <c r="E2" s="37" t="s">
        <v>94</v>
      </c>
      <c r="F2" s="53" t="s">
        <v>6</v>
      </c>
    </row>
    <row r="3" spans="1:6" x14ac:dyDescent="0.3">
      <c r="A3" s="42"/>
      <c r="B3" s="36"/>
      <c r="C3" s="36"/>
      <c r="D3" s="52"/>
      <c r="E3" s="37" t="s">
        <v>96</v>
      </c>
      <c r="F3" s="53" t="s">
        <v>6</v>
      </c>
    </row>
    <row r="4" spans="1:6" x14ac:dyDescent="0.3">
      <c r="A4" s="42"/>
      <c r="B4" s="35" t="s">
        <v>93</v>
      </c>
      <c r="C4" s="36"/>
      <c r="D4" s="52"/>
      <c r="E4" s="38">
        <v>4</v>
      </c>
      <c r="F4" s="53" t="s">
        <v>99</v>
      </c>
    </row>
    <row r="5" spans="1:6" x14ac:dyDescent="0.3">
      <c r="A5" s="42"/>
      <c r="B5" s="39">
        <v>41837</v>
      </c>
      <c r="C5" s="36"/>
      <c r="D5" s="52"/>
      <c r="E5" s="52"/>
      <c r="F5" s="53"/>
    </row>
    <row r="6" spans="1:6" x14ac:dyDescent="0.3">
      <c r="A6" s="54"/>
      <c r="B6" s="55"/>
      <c r="C6" s="55"/>
      <c r="D6" s="55"/>
      <c r="E6" s="55"/>
      <c r="F6" s="56"/>
    </row>
    <row r="7" spans="1:6" x14ac:dyDescent="0.3">
      <c r="A7" s="102" t="s">
        <v>8</v>
      </c>
      <c r="B7" s="103"/>
      <c r="C7" s="55"/>
      <c r="D7" s="55"/>
      <c r="E7" s="55"/>
      <c r="F7" s="56"/>
    </row>
    <row r="8" spans="1:6" ht="15" thickBot="1" x14ac:dyDescent="0.35">
      <c r="A8" s="54"/>
      <c r="B8" s="55"/>
      <c r="C8" s="55"/>
      <c r="D8" s="55"/>
      <c r="E8" s="55"/>
      <c r="F8" s="56"/>
    </row>
    <row r="9" spans="1:6" ht="15" thickBot="1" x14ac:dyDescent="0.35">
      <c r="A9" s="43" t="s">
        <v>9</v>
      </c>
      <c r="B9" s="8" t="s">
        <v>10</v>
      </c>
      <c r="C9" s="8" t="s">
        <v>11</v>
      </c>
      <c r="D9" s="8" t="s">
        <v>12</v>
      </c>
      <c r="E9" s="8" t="s">
        <v>2</v>
      </c>
      <c r="F9" s="44" t="s">
        <v>13</v>
      </c>
    </row>
    <row r="10" spans="1:6" x14ac:dyDescent="0.3">
      <c r="A10" s="45" t="s">
        <v>90</v>
      </c>
      <c r="B10" s="24" t="s">
        <v>91</v>
      </c>
      <c r="C10" s="15"/>
      <c r="D10" s="15"/>
      <c r="E10" s="15"/>
      <c r="F10" s="46"/>
    </row>
    <row r="11" spans="1:6" ht="13.5" customHeight="1" x14ac:dyDescent="0.3">
      <c r="A11" s="48" t="s">
        <v>92</v>
      </c>
      <c r="B11" s="18" t="s">
        <v>93</v>
      </c>
      <c r="C11" s="34">
        <v>3</v>
      </c>
      <c r="D11" s="34" t="s">
        <v>17</v>
      </c>
      <c r="E11" s="34"/>
      <c r="F11" s="49">
        <f>C11*E11</f>
        <v>0</v>
      </c>
    </row>
    <row r="12" spans="1:6" ht="6" hidden="1" customHeight="1" x14ac:dyDescent="0.3">
      <c r="A12" s="48"/>
      <c r="B12" s="60" t="s">
        <v>95</v>
      </c>
      <c r="C12" s="34"/>
      <c r="D12" s="34"/>
      <c r="E12" s="34"/>
      <c r="F12" s="49"/>
    </row>
    <row r="13" spans="1:6" ht="15" thickBot="1" x14ac:dyDescent="0.35">
      <c r="A13" s="57"/>
      <c r="B13" s="23" t="s">
        <v>45</v>
      </c>
      <c r="C13" s="58"/>
      <c r="D13" s="58"/>
      <c r="E13" s="58"/>
      <c r="F13" s="59">
        <f>SUM(F11:F12)</f>
        <v>0</v>
      </c>
    </row>
    <row r="14" spans="1:6" x14ac:dyDescent="0.3">
      <c r="A14" s="54"/>
      <c r="B14" s="55"/>
      <c r="C14" s="55"/>
      <c r="D14" s="55"/>
      <c r="E14" s="55"/>
      <c r="F14" s="56"/>
    </row>
    <row r="15" spans="1:6" x14ac:dyDescent="0.3">
      <c r="A15" s="54"/>
      <c r="B15" s="55"/>
      <c r="C15" s="55"/>
      <c r="D15" s="55"/>
      <c r="E15" s="55"/>
      <c r="F15" s="56"/>
    </row>
    <row r="16" spans="1:6" ht="15" thickBot="1" x14ac:dyDescent="0.35">
      <c r="A16" s="104" t="s">
        <v>46</v>
      </c>
      <c r="B16" s="105"/>
      <c r="C16" s="105"/>
      <c r="D16" s="105"/>
      <c r="E16" s="105"/>
      <c r="F16" s="106"/>
    </row>
  </sheetData>
  <mergeCells count="2">
    <mergeCell ref="A7:B7"/>
    <mergeCell ref="A16:F16"/>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Souhrn</vt:lpstr>
      <vt:lpstr>Víceúčelový bazén SO02</vt:lpstr>
      <vt:lpstr>Brodítko klasické SO02</vt:lpstr>
      <vt:lpstr>Brodítko pro TP SO02</vt:lpstr>
      <vt:lpstr>List3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2015-03-06T08:55:26Z</cp:lastPrinted>
  <dcterms:created xsi:type="dcterms:W3CDTF">2014-02-20T11:11:14Z</dcterms:created>
  <dcterms:modified xsi:type="dcterms:W3CDTF">2015-08-12T14:16:29Z</dcterms:modified>
</cp:coreProperties>
</file>