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České přístavy\Dotace\2016-2020\SFDI přístavy\žádosti\ústí\VŘ\Komunikace Centrální-Západní\Výběrové řízení komunikace Centrální přístav\"/>
    </mc:Choice>
  </mc:AlternateContent>
  <bookViews>
    <workbookView xWindow="0" yWindow="0" windowWidth="28800" windowHeight="1221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3" i="1" l="1"/>
  <c r="F111" i="1"/>
  <c r="F83" i="1"/>
  <c r="F70" i="1"/>
  <c r="F47" i="1"/>
  <c r="F22" i="1"/>
  <c r="F110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2" i="1"/>
  <c r="F80" i="1"/>
  <c r="F79" i="1"/>
  <c r="F78" i="1"/>
  <c r="F77" i="1"/>
  <c r="F76" i="1"/>
  <c r="F75" i="1"/>
  <c r="F74" i="1"/>
  <c r="F73" i="1"/>
  <c r="F69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6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1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<sst xmlns="http://schemas.openxmlformats.org/spreadsheetml/2006/main" count="212" uniqueCount="60">
  <si>
    <t>číslo</t>
  </si>
  <si>
    <t>popis pracovní operace (mater.položka)</t>
  </si>
  <si>
    <t>mj</t>
  </si>
  <si>
    <t>výměra</t>
  </si>
  <si>
    <t>jednotková cena</t>
  </si>
  <si>
    <t>celkem</t>
  </si>
  <si>
    <t/>
  </si>
  <si>
    <t>m2</t>
  </si>
  <si>
    <t>m</t>
  </si>
  <si>
    <t>kus</t>
  </si>
  <si>
    <t>m3</t>
  </si>
  <si>
    <t>t</t>
  </si>
  <si>
    <t>Poplatek za skládku</t>
  </si>
  <si>
    <t>Odstranění pl do 200 m2 živičných tl 100 mm v kolejišti</t>
  </si>
  <si>
    <t>Odstranění živičného krytu frézováním pl nad 500 m2 tl 60 mm s překážkami v trase</t>
  </si>
  <si>
    <t>Postřik živičný spojovací z asfaltu v množství do 0,70 kg/m2</t>
  </si>
  <si>
    <t>Asfaltový beton ABS I z modifikovaného asfaltu tl 60 mm š do 3 m</t>
  </si>
  <si>
    <t>Zálivka pracovní spar u napojení a obrubníků</t>
  </si>
  <si>
    <t>Dilatační spáry u kolejnic s vyplněním spár asfaltovou zálivkou</t>
  </si>
  <si>
    <t>Zarovnání styčné plochy podkladu nebo krytu živičného tl do 100 mm</t>
  </si>
  <si>
    <t>Řezání stávajícího živičného krytu hl do 100 mm</t>
  </si>
  <si>
    <t>Očištění povrchu podkladu po odfrézování a bourání</t>
  </si>
  <si>
    <t>Odstranění nánosu na krajnicích tl do 100 mm</t>
  </si>
  <si>
    <t>Vodorovná doprava vybouraných hmot po suchu do 50 m</t>
  </si>
  <si>
    <t>Vodorovná doprava vybouraných hmot po suchu do 5 km</t>
  </si>
  <si>
    <t>Příplatek ZKD 5 km u vodorovné dopravy vybouraných hmot po suchu</t>
  </si>
  <si>
    <t>Přesun hmot HSV</t>
  </si>
  <si>
    <t>Přesun hmot pro opravy a údržbu pozemních komunikací a letišť</t>
  </si>
  <si>
    <t>Bourání betonů ze tří stran u silniční váhy</t>
  </si>
  <si>
    <t>Výšková úprava uličního vstupu -mříže, kanal.poklopu</t>
  </si>
  <si>
    <t>Výšková úprava krycího hrnce, šoupěte nebo hydrantu</t>
  </si>
  <si>
    <t>Úprava ploch kolem hydrantů, šoupat, poklopů a mříží nebo sloupů v živičných krytech pl do 2 m2</t>
  </si>
  <si>
    <t>Betonáž kolem tří stran silniční váhy</t>
  </si>
  <si>
    <t>Odstranění  pl do 200 m2 živičných tl 100 mm v panel.ploše</t>
  </si>
  <si>
    <t>Zálivka pracovní spar u napojení u panelů</t>
  </si>
  <si>
    <t>Bourání betonů u rampy s vynecháním prostoru ocel.nájezdu</t>
  </si>
  <si>
    <t>Zálivka pracovní spar u napojení</t>
  </si>
  <si>
    <t>Kryt cementobetonový vozovek skupiny CB I tl 260 mm</t>
  </si>
  <si>
    <t>Poplatek za skládku betonu</t>
  </si>
  <si>
    <t>Řezání stávajícího betonového krytu hl do 150 mm</t>
  </si>
  <si>
    <t>Výkop pro obnovu obrubníků</t>
  </si>
  <si>
    <t>Vodorovné přemístění výkopku do 10000 m horniny tř. 1 až 4</t>
  </si>
  <si>
    <t>Nakládání výkopku do 100 m3 hornin tř. 1 až 4</t>
  </si>
  <si>
    <t>Uložení sypaniny na skládku</t>
  </si>
  <si>
    <t>Poplatek za skládku zeminy</t>
  </si>
  <si>
    <t>Zhutnění podkladu před pokládkou vyrovnávky v místě výtluků</t>
  </si>
  <si>
    <t>Vyrovnání povrchu dosavadních podkladů obalovaným kamenivem v místě výtluků</t>
  </si>
  <si>
    <t>Osazení chodníkového obrubníku betonového stojatého s boční opěrou do lože z betonu prostého</t>
  </si>
  <si>
    <t>obrubník silniční ABO 1-15  100x10x30</t>
  </si>
  <si>
    <t>Lože pod obrubníky, krajníky nebo obruby z dlažebních kostek z betonu prostého</t>
  </si>
  <si>
    <t>Komunikace - část B - komunikace od kolejí kolem váhy</t>
  </si>
  <si>
    <t>Komunikace - část A - příjezdová komunikace-od adm.budova-kolej</t>
  </si>
  <si>
    <t>Komunikace - část C - komunikace podél rampy ke kolejím a panel</t>
  </si>
  <si>
    <t>Komunikace - betonová plocha u rampy z čela hal-část</t>
  </si>
  <si>
    <t>Komunikace - z centrál.přístavu k překlad.poloze GANZ- dl.88 m</t>
  </si>
  <si>
    <t>Celkem bez DPH</t>
  </si>
  <si>
    <t>Celkem bez DPH za všechny komunikace</t>
  </si>
  <si>
    <t>Slepý rozpočet opravy komunikací v Centrálním přístavu</t>
  </si>
  <si>
    <t>Asfaltový beton ABS I z modifikovaného asfaltu tl 60 mm pokládka ručně v kolejišti</t>
  </si>
  <si>
    <t xml:space="preserve"> ruční pokládka se týká pouze prostoru mezi kolejnicemi. Ostatní strojní pokládky činí víc jak 95%  a mají uvedenou tl 60 mm. Vycházeli jsme z toho, že u ruční pokládky to standardně nemůže být jinak, když se musí zachovat rovina. Chápeme ale, že s uvedením tl. u ruční pokl. je to nezpochybnitelné. Opravili jsme viz. příloha položky č. 5,22,42.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</si>
</sst>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2" fillId="0" borderId="1" xfId="0" applyNumberFormat="1" applyFont="1" applyFill="1" applyBorder="1" applyAlignment="1" applyProtection="1">
      <alignment vertical="center"/>
    </xf>
    <xf numFmtId="49" fontId="0" fillId="0" borderId="1" xfId="0" applyNumberFormat="1" applyFont="1" applyFill="1" applyBorder="1" applyAlignment="1" applyProtection="1">
      <alignment vertical="center"/>
    </xf>
    <xf numFmtId="164" fontId="0" fillId="0" borderId="1" xfId="0" applyNumberFormat="1" applyFont="1" applyFill="1" applyBorder="1" applyAlignment="1" applyProtection="1">
      <alignment vertical="center"/>
    </xf>
    <xf numFmtId="0" fontId="0" fillId="0" borderId="7" xfId="0" applyBorder="1"/>
    <xf numFmtId="49" fontId="0" fillId="0" borderId="8" xfId="0" applyNumberFormat="1" applyFont="1" applyFill="1" applyBorder="1" applyAlignment="1" applyProtection="1">
      <alignment vertical="center"/>
    </xf>
    <xf numFmtId="164" fontId="0" fillId="0" borderId="8" xfId="0" applyNumberFormat="1" applyFont="1" applyFill="1" applyBorder="1" applyAlignment="1" applyProtection="1">
      <alignment vertic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3" fillId="0" borderId="6" xfId="0" applyNumberFormat="1" applyFont="1" applyBorder="1" applyAlignment="1">
      <alignment vertical="center"/>
    </xf>
    <xf numFmtId="0" fontId="3" fillId="0" borderId="4" xfId="0" applyFont="1" applyBorder="1"/>
    <xf numFmtId="49" fontId="3" fillId="0" borderId="13" xfId="0" applyNumberFormat="1" applyFont="1" applyBorder="1" applyAlignment="1">
      <alignment horizontal="left" vertical="top"/>
    </xf>
    <xf numFmtId="0" fontId="0" fillId="0" borderId="14" xfId="0" applyBorder="1"/>
    <xf numFmtId="49" fontId="0" fillId="0" borderId="14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 applyProtection="1">
      <alignment vertical="center"/>
    </xf>
    <xf numFmtId="0" fontId="0" fillId="2" borderId="3" xfId="0" applyFill="1" applyBorder="1"/>
    <xf numFmtId="49" fontId="3" fillId="0" borderId="13" xfId="0" applyNumberFormat="1" applyFont="1" applyBorder="1" applyAlignment="1">
      <alignment vertical="center"/>
    </xf>
    <xf numFmtId="0" fontId="0" fillId="0" borderId="16" xfId="0" applyBorder="1"/>
    <xf numFmtId="0" fontId="3" fillId="0" borderId="15" xfId="0" applyFont="1" applyBorder="1"/>
    <xf numFmtId="0" fontId="0" fillId="0" borderId="15" xfId="0" applyBorder="1"/>
    <xf numFmtId="0" fontId="0" fillId="2" borderId="17" xfId="0" applyFill="1" applyBorder="1"/>
    <xf numFmtId="0" fontId="0" fillId="2" borderId="12" xfId="0" applyFill="1" applyBorder="1"/>
    <xf numFmtId="0" fontId="0" fillId="0" borderId="18" xfId="0" applyBorder="1"/>
    <xf numFmtId="0" fontId="3" fillId="0" borderId="19" xfId="0" applyFont="1" applyBorder="1"/>
    <xf numFmtId="0" fontId="0" fillId="0" borderId="19" xfId="0" applyBorder="1"/>
    <xf numFmtId="0" fontId="0" fillId="3" borderId="5" xfId="0" applyFill="1" applyBorder="1"/>
    <xf numFmtId="49" fontId="4" fillId="0" borderId="0" xfId="0" applyNumberFormat="1" applyFont="1" applyBorder="1" applyAlignment="1">
      <alignment vertical="center"/>
    </xf>
    <xf numFmtId="0" fontId="0" fillId="0" borderId="8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9" xfId="0" applyBorder="1" applyProtection="1">
      <protection locked="0"/>
    </xf>
    <xf numFmtId="0" fontId="5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workbookViewId="0">
      <selection activeCell="B2" sqref="B2"/>
    </sheetView>
  </sheetViews>
  <sheetFormatPr defaultRowHeight="15" x14ac:dyDescent="0.25"/>
  <cols>
    <col min="1" max="1" width="7.42578125" customWidth="1"/>
    <col min="2" max="2" width="81.28515625" customWidth="1"/>
    <col min="3" max="3" width="7.42578125" customWidth="1"/>
    <col min="4" max="4" width="9.7109375" customWidth="1"/>
    <col min="5" max="5" width="15.5703125" customWidth="1"/>
    <col min="6" max="6" width="7.28515625" customWidth="1"/>
  </cols>
  <sheetData>
    <row r="1" spans="1:6" ht="15.75" x14ac:dyDescent="0.25">
      <c r="B1" s="32" t="s">
        <v>57</v>
      </c>
    </row>
    <row r="2" spans="1:6" ht="70.5" customHeight="1" thickBot="1" x14ac:dyDescent="0.3">
      <c r="B2" s="38" t="s">
        <v>59</v>
      </c>
    </row>
    <row r="3" spans="1:6" ht="15.75" thickBot="1" x14ac:dyDescent="0.3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4" t="s">
        <v>5</v>
      </c>
    </row>
    <row r="4" spans="1:6" x14ac:dyDescent="0.25">
      <c r="A4" s="8"/>
      <c r="B4" s="15" t="s">
        <v>51</v>
      </c>
      <c r="C4" s="9" t="s">
        <v>6</v>
      </c>
      <c r="D4" s="10"/>
      <c r="E4" s="33"/>
      <c r="F4" s="11"/>
    </row>
    <row r="5" spans="1:6" x14ac:dyDescent="0.25">
      <c r="A5" s="2">
        <v>1</v>
      </c>
      <c r="B5" s="6" t="s">
        <v>13</v>
      </c>
      <c r="C5" s="6" t="s">
        <v>7</v>
      </c>
      <c r="D5" s="7">
        <v>14.125</v>
      </c>
      <c r="E5" s="34"/>
      <c r="F5" s="3">
        <f>+E5*D5</f>
        <v>0</v>
      </c>
    </row>
    <row r="6" spans="1:6" x14ac:dyDescent="0.25">
      <c r="A6" s="2">
        <v>2</v>
      </c>
      <c r="B6" s="6" t="s">
        <v>14</v>
      </c>
      <c r="C6" s="6" t="s">
        <v>7</v>
      </c>
      <c r="D6" s="7">
        <v>709.51499999999999</v>
      </c>
      <c r="E6" s="34"/>
      <c r="F6" s="3">
        <f t="shared" ref="F6:F21" si="0">+E6*D6</f>
        <v>0</v>
      </c>
    </row>
    <row r="7" spans="1:6" x14ac:dyDescent="0.25">
      <c r="A7" s="2">
        <v>3</v>
      </c>
      <c r="B7" s="6" t="s">
        <v>15</v>
      </c>
      <c r="C7" s="6" t="s">
        <v>7</v>
      </c>
      <c r="D7" s="7">
        <v>723.64</v>
      </c>
      <c r="E7" s="34"/>
      <c r="F7" s="3">
        <f t="shared" si="0"/>
        <v>0</v>
      </c>
    </row>
    <row r="8" spans="1:6" x14ac:dyDescent="0.25">
      <c r="A8" s="2">
        <v>4</v>
      </c>
      <c r="B8" s="6" t="s">
        <v>16</v>
      </c>
      <c r="C8" s="6" t="s">
        <v>7</v>
      </c>
      <c r="D8" s="7">
        <v>709.51499999999999</v>
      </c>
      <c r="E8" s="34"/>
      <c r="F8" s="3">
        <f t="shared" si="0"/>
        <v>0</v>
      </c>
    </row>
    <row r="9" spans="1:6" x14ac:dyDescent="0.25">
      <c r="A9" s="2">
        <v>5</v>
      </c>
      <c r="B9" s="6" t="s">
        <v>58</v>
      </c>
      <c r="C9" s="6" t="s">
        <v>7</v>
      </c>
      <c r="D9" s="7">
        <v>14.125</v>
      </c>
      <c r="E9" s="34"/>
      <c r="F9" s="3">
        <f t="shared" si="0"/>
        <v>0</v>
      </c>
    </row>
    <row r="10" spans="1:6" x14ac:dyDescent="0.25">
      <c r="A10" s="2">
        <v>6</v>
      </c>
      <c r="B10" s="6" t="s">
        <v>17</v>
      </c>
      <c r="C10" s="6" t="s">
        <v>8</v>
      </c>
      <c r="D10" s="7">
        <v>96</v>
      </c>
      <c r="E10" s="34"/>
      <c r="F10" s="3">
        <f t="shared" si="0"/>
        <v>0</v>
      </c>
    </row>
    <row r="11" spans="1:6" x14ac:dyDescent="0.25">
      <c r="A11" s="2">
        <v>7</v>
      </c>
      <c r="B11" s="6" t="s">
        <v>18</v>
      </c>
      <c r="C11" s="6" t="s">
        <v>8</v>
      </c>
      <c r="D11" s="7">
        <v>33.9</v>
      </c>
      <c r="E11" s="34"/>
      <c r="F11" s="3">
        <f t="shared" si="0"/>
        <v>0</v>
      </c>
    </row>
    <row r="12" spans="1:6" x14ac:dyDescent="0.25">
      <c r="A12" s="2">
        <v>8</v>
      </c>
      <c r="B12" s="6" t="s">
        <v>19</v>
      </c>
      <c r="C12" s="6" t="s">
        <v>8</v>
      </c>
      <c r="D12" s="7">
        <v>107</v>
      </c>
      <c r="E12" s="34"/>
      <c r="F12" s="3">
        <f t="shared" si="0"/>
        <v>0</v>
      </c>
    </row>
    <row r="13" spans="1:6" x14ac:dyDescent="0.25">
      <c r="A13" s="2">
        <v>9</v>
      </c>
      <c r="B13" s="6" t="s">
        <v>20</v>
      </c>
      <c r="C13" s="6" t="s">
        <v>8</v>
      </c>
      <c r="D13" s="7">
        <v>65</v>
      </c>
      <c r="E13" s="34"/>
      <c r="F13" s="3">
        <f t="shared" si="0"/>
        <v>0</v>
      </c>
    </row>
    <row r="14" spans="1:6" x14ac:dyDescent="0.25">
      <c r="A14" s="2">
        <v>10</v>
      </c>
      <c r="B14" s="6" t="s">
        <v>21</v>
      </c>
      <c r="C14" s="6" t="s">
        <v>7</v>
      </c>
      <c r="D14" s="7">
        <v>723.64</v>
      </c>
      <c r="E14" s="34"/>
      <c r="F14" s="3">
        <f t="shared" si="0"/>
        <v>0</v>
      </c>
    </row>
    <row r="15" spans="1:6" x14ac:dyDescent="0.25">
      <c r="A15" s="2">
        <v>11</v>
      </c>
      <c r="B15" s="6" t="s">
        <v>22</v>
      </c>
      <c r="C15" s="6" t="s">
        <v>7</v>
      </c>
      <c r="D15" s="7">
        <v>12.4</v>
      </c>
      <c r="E15" s="34"/>
      <c r="F15" s="3">
        <f t="shared" si="0"/>
        <v>0</v>
      </c>
    </row>
    <row r="16" spans="1:6" x14ac:dyDescent="0.25">
      <c r="A16" s="2">
        <v>12</v>
      </c>
      <c r="B16" s="6" t="s">
        <v>23</v>
      </c>
      <c r="C16" s="6" t="s">
        <v>11</v>
      </c>
      <c r="D16" s="7">
        <v>113.38433499999999</v>
      </c>
      <c r="E16" s="34"/>
      <c r="F16" s="3">
        <f t="shared" si="0"/>
        <v>0</v>
      </c>
    </row>
    <row r="17" spans="1:6" x14ac:dyDescent="0.25">
      <c r="A17" s="18">
        <v>13</v>
      </c>
      <c r="B17" s="19" t="s">
        <v>24</v>
      </c>
      <c r="C17" s="6" t="s">
        <v>11</v>
      </c>
      <c r="D17" s="7">
        <v>113.38433499999999</v>
      </c>
      <c r="E17" s="34"/>
      <c r="F17" s="3">
        <f t="shared" si="0"/>
        <v>0</v>
      </c>
    </row>
    <row r="18" spans="1:6" x14ac:dyDescent="0.25">
      <c r="A18" s="2">
        <v>14</v>
      </c>
      <c r="B18" s="9" t="s">
        <v>25</v>
      </c>
      <c r="C18" s="6" t="s">
        <v>11</v>
      </c>
      <c r="D18" s="7">
        <v>113.38433499999999</v>
      </c>
      <c r="E18" s="34"/>
      <c r="F18" s="3">
        <f t="shared" si="0"/>
        <v>0</v>
      </c>
    </row>
    <row r="19" spans="1:6" x14ac:dyDescent="0.25">
      <c r="A19" s="2">
        <v>15</v>
      </c>
      <c r="B19" s="6" t="s">
        <v>12</v>
      </c>
      <c r="C19" s="6" t="s">
        <v>11</v>
      </c>
      <c r="D19" s="7">
        <v>113.384</v>
      </c>
      <c r="E19" s="34"/>
      <c r="F19" s="3">
        <f t="shared" si="0"/>
        <v>0</v>
      </c>
    </row>
    <row r="20" spans="1:6" x14ac:dyDescent="0.25">
      <c r="A20" s="2"/>
      <c r="B20" s="5" t="s">
        <v>26</v>
      </c>
      <c r="C20" s="6" t="s">
        <v>6</v>
      </c>
      <c r="D20" s="7"/>
      <c r="E20" s="34"/>
      <c r="F20" s="3"/>
    </row>
    <row r="21" spans="1:6" x14ac:dyDescent="0.25">
      <c r="A21" s="2">
        <v>16</v>
      </c>
      <c r="B21" s="6" t="s">
        <v>27</v>
      </c>
      <c r="C21" s="6" t="s">
        <v>11</v>
      </c>
      <c r="D21" s="7">
        <v>113.42408385</v>
      </c>
      <c r="E21" s="34"/>
      <c r="F21" s="3">
        <f t="shared" si="0"/>
        <v>0</v>
      </c>
    </row>
    <row r="22" spans="1:6" x14ac:dyDescent="0.25">
      <c r="A22" s="2"/>
      <c r="B22" s="20" t="s">
        <v>55</v>
      </c>
      <c r="C22" s="6"/>
      <c r="D22" s="7"/>
      <c r="E22" s="34"/>
      <c r="F22" s="21">
        <f>SUM(F5:F21)</f>
        <v>0</v>
      </c>
    </row>
    <row r="23" spans="1:6" x14ac:dyDescent="0.25">
      <c r="A23" s="2"/>
      <c r="B23" s="6"/>
      <c r="C23" s="6"/>
      <c r="D23" s="7"/>
      <c r="E23" s="34"/>
      <c r="F23" s="3"/>
    </row>
    <row r="24" spans="1:6" x14ac:dyDescent="0.25">
      <c r="A24" s="8"/>
      <c r="B24" s="17" t="s">
        <v>50</v>
      </c>
      <c r="C24" s="9" t="s">
        <v>6</v>
      </c>
      <c r="D24" s="10"/>
      <c r="E24" s="33"/>
      <c r="F24" s="11"/>
    </row>
    <row r="25" spans="1:6" x14ac:dyDescent="0.25">
      <c r="A25" s="2">
        <v>17</v>
      </c>
      <c r="B25" s="6" t="s">
        <v>28</v>
      </c>
      <c r="C25" s="6" t="s">
        <v>7</v>
      </c>
      <c r="D25" s="7">
        <v>27</v>
      </c>
      <c r="E25" s="34"/>
      <c r="F25" s="3">
        <f t="shared" ref="F25:F46" si="1">+E25*D25</f>
        <v>0</v>
      </c>
    </row>
    <row r="26" spans="1:6" x14ac:dyDescent="0.25">
      <c r="A26" s="2">
        <v>18</v>
      </c>
      <c r="B26" s="6" t="s">
        <v>13</v>
      </c>
      <c r="C26" s="6" t="s">
        <v>7</v>
      </c>
      <c r="D26" s="7">
        <v>33.5</v>
      </c>
      <c r="E26" s="34"/>
      <c r="F26" s="3">
        <f t="shared" si="1"/>
        <v>0</v>
      </c>
    </row>
    <row r="27" spans="1:6" x14ac:dyDescent="0.25">
      <c r="A27" s="2">
        <v>19</v>
      </c>
      <c r="B27" s="6" t="s">
        <v>14</v>
      </c>
      <c r="C27" s="6" t="s">
        <v>7</v>
      </c>
      <c r="D27" s="7">
        <v>1887.16</v>
      </c>
      <c r="E27" s="34"/>
      <c r="F27" s="3">
        <f t="shared" si="1"/>
        <v>0</v>
      </c>
    </row>
    <row r="28" spans="1:6" x14ac:dyDescent="0.25">
      <c r="A28" s="2">
        <v>20</v>
      </c>
      <c r="B28" s="6" t="s">
        <v>15</v>
      </c>
      <c r="C28" s="6" t="s">
        <v>7</v>
      </c>
      <c r="D28" s="7">
        <v>1920.66</v>
      </c>
      <c r="E28" s="34"/>
      <c r="F28" s="3">
        <f t="shared" si="1"/>
        <v>0</v>
      </c>
    </row>
    <row r="29" spans="1:6" x14ac:dyDescent="0.25">
      <c r="A29" s="2">
        <v>21</v>
      </c>
      <c r="B29" s="6" t="s">
        <v>16</v>
      </c>
      <c r="C29" s="6" t="s">
        <v>7</v>
      </c>
      <c r="D29" s="7">
        <v>1887.16</v>
      </c>
      <c r="E29" s="34"/>
      <c r="F29" s="3">
        <f t="shared" si="1"/>
        <v>0</v>
      </c>
    </row>
    <row r="30" spans="1:6" x14ac:dyDescent="0.25">
      <c r="A30" s="2">
        <v>22</v>
      </c>
      <c r="B30" s="6" t="s">
        <v>58</v>
      </c>
      <c r="C30" s="6" t="s">
        <v>7</v>
      </c>
      <c r="D30" s="7">
        <v>33.5</v>
      </c>
      <c r="E30" s="34"/>
      <c r="F30" s="3">
        <f t="shared" si="1"/>
        <v>0</v>
      </c>
    </row>
    <row r="31" spans="1:6" x14ac:dyDescent="0.25">
      <c r="A31" s="2">
        <v>23</v>
      </c>
      <c r="B31" s="6" t="s">
        <v>17</v>
      </c>
      <c r="C31" s="6" t="s">
        <v>8</v>
      </c>
      <c r="D31" s="7">
        <v>167.3</v>
      </c>
      <c r="E31" s="34"/>
      <c r="F31" s="3">
        <f t="shared" si="1"/>
        <v>0</v>
      </c>
    </row>
    <row r="32" spans="1:6" x14ac:dyDescent="0.25">
      <c r="A32" s="2">
        <v>24</v>
      </c>
      <c r="B32" s="6" t="s">
        <v>18</v>
      </c>
      <c r="C32" s="6" t="s">
        <v>8</v>
      </c>
      <c r="D32" s="7">
        <v>91.7</v>
      </c>
      <c r="E32" s="34"/>
      <c r="F32" s="3">
        <f t="shared" si="1"/>
        <v>0</v>
      </c>
    </row>
    <row r="33" spans="1:6" x14ac:dyDescent="0.25">
      <c r="A33" s="2">
        <v>25</v>
      </c>
      <c r="B33" s="6" t="s">
        <v>19</v>
      </c>
      <c r="C33" s="6" t="s">
        <v>8</v>
      </c>
      <c r="D33" s="7">
        <v>205.1</v>
      </c>
      <c r="E33" s="34"/>
      <c r="F33" s="3">
        <f t="shared" si="1"/>
        <v>0</v>
      </c>
    </row>
    <row r="34" spans="1:6" x14ac:dyDescent="0.25">
      <c r="A34" s="2">
        <v>26</v>
      </c>
      <c r="B34" s="6" t="s">
        <v>20</v>
      </c>
      <c r="C34" s="6" t="s">
        <v>8</v>
      </c>
      <c r="D34" s="7">
        <v>26</v>
      </c>
      <c r="E34" s="34"/>
      <c r="F34" s="3">
        <f t="shared" si="1"/>
        <v>0</v>
      </c>
    </row>
    <row r="35" spans="1:6" x14ac:dyDescent="0.25">
      <c r="A35" s="2">
        <v>27</v>
      </c>
      <c r="B35" s="6" t="s">
        <v>21</v>
      </c>
      <c r="C35" s="6" t="s">
        <v>7</v>
      </c>
      <c r="D35" s="7">
        <v>1920.66</v>
      </c>
      <c r="E35" s="34"/>
      <c r="F35" s="3">
        <f t="shared" si="1"/>
        <v>0</v>
      </c>
    </row>
    <row r="36" spans="1:6" x14ac:dyDescent="0.25">
      <c r="A36" s="2">
        <v>28</v>
      </c>
      <c r="B36" s="6" t="s">
        <v>22</v>
      </c>
      <c r="C36" s="6" t="s">
        <v>7</v>
      </c>
      <c r="D36" s="7">
        <v>17.88</v>
      </c>
      <c r="E36" s="34"/>
      <c r="F36" s="3">
        <f t="shared" si="1"/>
        <v>0</v>
      </c>
    </row>
    <row r="37" spans="1:6" x14ac:dyDescent="0.25">
      <c r="A37" s="2">
        <v>29</v>
      </c>
      <c r="B37" s="6" t="s">
        <v>23</v>
      </c>
      <c r="C37" s="6" t="s">
        <v>11</v>
      </c>
      <c r="D37" s="7">
        <v>312.43902000000003</v>
      </c>
      <c r="E37" s="34"/>
      <c r="F37" s="3">
        <f t="shared" si="1"/>
        <v>0</v>
      </c>
    </row>
    <row r="38" spans="1:6" x14ac:dyDescent="0.25">
      <c r="A38" s="2">
        <v>30</v>
      </c>
      <c r="B38" s="6" t="s">
        <v>24</v>
      </c>
      <c r="C38" s="6" t="s">
        <v>11</v>
      </c>
      <c r="D38" s="7">
        <v>312.43902000000003</v>
      </c>
      <c r="E38" s="34"/>
      <c r="F38" s="3">
        <f t="shared" si="1"/>
        <v>0</v>
      </c>
    </row>
    <row r="39" spans="1:6" x14ac:dyDescent="0.25">
      <c r="A39" s="2">
        <v>31</v>
      </c>
      <c r="B39" s="6" t="s">
        <v>25</v>
      </c>
      <c r="C39" s="6" t="s">
        <v>11</v>
      </c>
      <c r="D39" s="7">
        <v>312.43902000000003</v>
      </c>
      <c r="E39" s="34"/>
      <c r="F39" s="3">
        <f t="shared" si="1"/>
        <v>0</v>
      </c>
    </row>
    <row r="40" spans="1:6" x14ac:dyDescent="0.25">
      <c r="A40" s="2">
        <v>32</v>
      </c>
      <c r="B40" s="6" t="s">
        <v>12</v>
      </c>
      <c r="C40" s="6" t="s">
        <v>11</v>
      </c>
      <c r="D40" s="7">
        <v>312.43900000000002</v>
      </c>
      <c r="E40" s="34"/>
      <c r="F40" s="3">
        <f t="shared" si="1"/>
        <v>0</v>
      </c>
    </row>
    <row r="41" spans="1:6" x14ac:dyDescent="0.25">
      <c r="A41" s="2">
        <v>33</v>
      </c>
      <c r="B41" s="6" t="s">
        <v>29</v>
      </c>
      <c r="C41" s="6" t="s">
        <v>9</v>
      </c>
      <c r="D41" s="7">
        <v>10</v>
      </c>
      <c r="E41" s="34"/>
      <c r="F41" s="3">
        <f t="shared" si="1"/>
        <v>0</v>
      </c>
    </row>
    <row r="42" spans="1:6" x14ac:dyDescent="0.25">
      <c r="A42" s="2">
        <v>34</v>
      </c>
      <c r="B42" s="6" t="s">
        <v>30</v>
      </c>
      <c r="C42" s="6" t="s">
        <v>9</v>
      </c>
      <c r="D42" s="7">
        <v>4</v>
      </c>
      <c r="E42" s="34"/>
      <c r="F42" s="3">
        <f t="shared" si="1"/>
        <v>0</v>
      </c>
    </row>
    <row r="43" spans="1:6" x14ac:dyDescent="0.25">
      <c r="A43" s="2">
        <v>35</v>
      </c>
      <c r="B43" s="6" t="s">
        <v>31</v>
      </c>
      <c r="C43" s="6" t="s">
        <v>9</v>
      </c>
      <c r="D43" s="7">
        <v>14</v>
      </c>
      <c r="E43" s="34"/>
      <c r="F43" s="3">
        <f t="shared" si="1"/>
        <v>0</v>
      </c>
    </row>
    <row r="44" spans="1:6" x14ac:dyDescent="0.25">
      <c r="A44" s="2">
        <v>36</v>
      </c>
      <c r="B44" s="6" t="s">
        <v>32</v>
      </c>
      <c r="C44" s="6" t="s">
        <v>7</v>
      </c>
      <c r="D44" s="7">
        <v>27</v>
      </c>
      <c r="E44" s="34"/>
      <c r="F44" s="3">
        <f t="shared" si="1"/>
        <v>0</v>
      </c>
    </row>
    <row r="45" spans="1:6" x14ac:dyDescent="0.25">
      <c r="A45" s="2"/>
      <c r="B45" s="5" t="s">
        <v>26</v>
      </c>
      <c r="C45" s="6" t="s">
        <v>6</v>
      </c>
      <c r="D45" s="7"/>
      <c r="E45" s="34"/>
      <c r="F45" s="3"/>
    </row>
    <row r="46" spans="1:6" x14ac:dyDescent="0.25">
      <c r="A46" s="2">
        <v>37</v>
      </c>
      <c r="B46" s="6" t="s">
        <v>27</v>
      </c>
      <c r="C46" s="6" t="s">
        <v>11</v>
      </c>
      <c r="D46" s="7">
        <v>344.37171899999998</v>
      </c>
      <c r="E46" s="34"/>
      <c r="F46" s="3">
        <f t="shared" si="1"/>
        <v>0</v>
      </c>
    </row>
    <row r="47" spans="1:6" x14ac:dyDescent="0.25">
      <c r="A47" s="1"/>
      <c r="B47" s="20" t="s">
        <v>55</v>
      </c>
      <c r="C47" s="6"/>
      <c r="D47" s="7"/>
      <c r="E47" s="34"/>
      <c r="F47" s="21">
        <f>SUM(F25:F46)</f>
        <v>0</v>
      </c>
    </row>
    <row r="48" spans="1:6" x14ac:dyDescent="0.25">
      <c r="A48" s="1"/>
      <c r="B48" s="6"/>
      <c r="C48" s="6"/>
      <c r="D48" s="7"/>
      <c r="E48" s="34"/>
      <c r="F48" s="3"/>
    </row>
    <row r="49" spans="1:6" x14ac:dyDescent="0.25">
      <c r="A49" s="8"/>
      <c r="B49" s="22" t="s">
        <v>52</v>
      </c>
      <c r="C49" s="9" t="s">
        <v>6</v>
      </c>
      <c r="D49" s="7"/>
      <c r="E49" s="34"/>
      <c r="F49" s="3"/>
    </row>
    <row r="50" spans="1:6" x14ac:dyDescent="0.25">
      <c r="A50" s="2">
        <v>38</v>
      </c>
      <c r="B50" s="6" t="s">
        <v>33</v>
      </c>
      <c r="C50" s="6" t="s">
        <v>7</v>
      </c>
      <c r="D50" s="7">
        <v>24</v>
      </c>
      <c r="E50" s="34"/>
      <c r="F50" s="3">
        <f t="shared" ref="F50:F69" si="2">+E50*D50</f>
        <v>0</v>
      </c>
    </row>
    <row r="51" spans="1:6" x14ac:dyDescent="0.25">
      <c r="A51" s="2">
        <v>39</v>
      </c>
      <c r="B51" s="6" t="s">
        <v>14</v>
      </c>
      <c r="C51" s="6" t="s">
        <v>7</v>
      </c>
      <c r="D51" s="7">
        <v>1437.48</v>
      </c>
      <c r="E51" s="34"/>
      <c r="F51" s="3">
        <f t="shared" si="2"/>
        <v>0</v>
      </c>
    </row>
    <row r="52" spans="1:6" x14ac:dyDescent="0.25">
      <c r="A52" s="2">
        <v>40</v>
      </c>
      <c r="B52" s="6" t="s">
        <v>15</v>
      </c>
      <c r="C52" s="6" t="s">
        <v>7</v>
      </c>
      <c r="D52" s="7">
        <v>1461.48</v>
      </c>
      <c r="E52" s="34"/>
      <c r="F52" s="3">
        <f t="shared" si="2"/>
        <v>0</v>
      </c>
    </row>
    <row r="53" spans="1:6" x14ac:dyDescent="0.25">
      <c r="A53" s="2">
        <v>41</v>
      </c>
      <c r="B53" s="6" t="s">
        <v>16</v>
      </c>
      <c r="C53" s="6" t="s">
        <v>7</v>
      </c>
      <c r="D53" s="7">
        <v>1437.48</v>
      </c>
      <c r="E53" s="34"/>
      <c r="F53" s="3">
        <f t="shared" si="2"/>
        <v>0</v>
      </c>
    </row>
    <row r="54" spans="1:6" x14ac:dyDescent="0.25">
      <c r="A54" s="2">
        <v>42</v>
      </c>
      <c r="B54" s="6" t="s">
        <v>58</v>
      </c>
      <c r="C54" s="6" t="s">
        <v>7</v>
      </c>
      <c r="D54" s="7">
        <v>24</v>
      </c>
      <c r="E54" s="34"/>
      <c r="F54" s="3">
        <f t="shared" si="2"/>
        <v>0</v>
      </c>
    </row>
    <row r="55" spans="1:6" x14ac:dyDescent="0.25">
      <c r="A55" s="2">
        <v>43</v>
      </c>
      <c r="B55" s="6" t="s">
        <v>34</v>
      </c>
      <c r="C55" s="6" t="s">
        <v>8</v>
      </c>
      <c r="D55" s="7">
        <v>341</v>
      </c>
      <c r="E55" s="34"/>
      <c r="F55" s="3">
        <f t="shared" si="2"/>
        <v>0</v>
      </c>
    </row>
    <row r="56" spans="1:6" x14ac:dyDescent="0.25">
      <c r="A56" s="2">
        <v>44</v>
      </c>
      <c r="B56" s="6" t="s">
        <v>18</v>
      </c>
      <c r="C56" s="6" t="s">
        <v>8</v>
      </c>
      <c r="D56" s="7">
        <v>26.8</v>
      </c>
      <c r="E56" s="34"/>
      <c r="F56" s="3">
        <f t="shared" si="2"/>
        <v>0</v>
      </c>
    </row>
    <row r="57" spans="1:6" x14ac:dyDescent="0.25">
      <c r="A57" s="2">
        <v>45</v>
      </c>
      <c r="B57" s="6" t="s">
        <v>19</v>
      </c>
      <c r="C57" s="6" t="s">
        <v>8</v>
      </c>
      <c r="D57" s="7">
        <v>362.8</v>
      </c>
      <c r="E57" s="34"/>
      <c r="F57" s="3">
        <f t="shared" si="2"/>
        <v>0</v>
      </c>
    </row>
    <row r="58" spans="1:6" x14ac:dyDescent="0.25">
      <c r="A58" s="2">
        <v>46</v>
      </c>
      <c r="B58" s="6" t="s">
        <v>20</v>
      </c>
      <c r="C58" s="6" t="s">
        <v>8</v>
      </c>
      <c r="D58" s="7">
        <v>7</v>
      </c>
      <c r="E58" s="34"/>
      <c r="F58" s="3">
        <f t="shared" si="2"/>
        <v>0</v>
      </c>
    </row>
    <row r="59" spans="1:6" x14ac:dyDescent="0.25">
      <c r="A59" s="2">
        <v>47</v>
      </c>
      <c r="B59" s="6" t="s">
        <v>21</v>
      </c>
      <c r="C59" s="6" t="s">
        <v>7</v>
      </c>
      <c r="D59" s="7">
        <v>1461.48</v>
      </c>
      <c r="E59" s="34"/>
      <c r="F59" s="3">
        <f t="shared" si="2"/>
        <v>0</v>
      </c>
    </row>
    <row r="60" spans="1:6" x14ac:dyDescent="0.25">
      <c r="A60" s="2">
        <v>48</v>
      </c>
      <c r="B60" s="6" t="s">
        <v>22</v>
      </c>
      <c r="C60" s="6" t="s">
        <v>7</v>
      </c>
      <c r="D60" s="7">
        <v>7.32</v>
      </c>
      <c r="E60" s="34"/>
      <c r="F60" s="3">
        <f t="shared" si="2"/>
        <v>0</v>
      </c>
    </row>
    <row r="61" spans="1:6" x14ac:dyDescent="0.25">
      <c r="A61" s="2">
        <v>49</v>
      </c>
      <c r="B61" s="6" t="s">
        <v>23</v>
      </c>
      <c r="C61" s="6" t="s">
        <v>11</v>
      </c>
      <c r="D61" s="7">
        <v>226.63824</v>
      </c>
      <c r="E61" s="34"/>
      <c r="F61" s="3">
        <f t="shared" si="2"/>
        <v>0</v>
      </c>
    </row>
    <row r="62" spans="1:6" x14ac:dyDescent="0.25">
      <c r="A62" s="2">
        <v>50</v>
      </c>
      <c r="B62" s="6" t="s">
        <v>24</v>
      </c>
      <c r="C62" s="6" t="s">
        <v>11</v>
      </c>
      <c r="D62" s="7">
        <v>226.63824</v>
      </c>
      <c r="E62" s="34"/>
      <c r="F62" s="3">
        <f t="shared" si="2"/>
        <v>0</v>
      </c>
    </row>
    <row r="63" spans="1:6" x14ac:dyDescent="0.25">
      <c r="A63" s="2">
        <v>51</v>
      </c>
      <c r="B63" s="6" t="s">
        <v>25</v>
      </c>
      <c r="C63" s="6" t="s">
        <v>11</v>
      </c>
      <c r="D63" s="7">
        <v>226.63824</v>
      </c>
      <c r="E63" s="34"/>
      <c r="F63" s="3">
        <f t="shared" si="2"/>
        <v>0</v>
      </c>
    </row>
    <row r="64" spans="1:6" x14ac:dyDescent="0.25">
      <c r="A64" s="2">
        <v>52</v>
      </c>
      <c r="B64" s="6" t="s">
        <v>12</v>
      </c>
      <c r="C64" s="6" t="s">
        <v>11</v>
      </c>
      <c r="D64" s="7">
        <v>226.63800000000001</v>
      </c>
      <c r="E64" s="34"/>
      <c r="F64" s="3">
        <f t="shared" si="2"/>
        <v>0</v>
      </c>
    </row>
    <row r="65" spans="1:6" x14ac:dyDescent="0.25">
      <c r="A65" s="2">
        <v>53</v>
      </c>
      <c r="B65" s="6" t="s">
        <v>29</v>
      </c>
      <c r="C65" s="6" t="s">
        <v>9</v>
      </c>
      <c r="D65" s="7">
        <v>14</v>
      </c>
      <c r="E65" s="34"/>
      <c r="F65" s="3">
        <f t="shared" si="2"/>
        <v>0</v>
      </c>
    </row>
    <row r="66" spans="1:6" x14ac:dyDescent="0.25">
      <c r="A66" s="2">
        <v>54</v>
      </c>
      <c r="B66" s="6" t="s">
        <v>30</v>
      </c>
      <c r="C66" s="6" t="s">
        <v>9</v>
      </c>
      <c r="D66" s="7">
        <v>11</v>
      </c>
      <c r="E66" s="34"/>
      <c r="F66" s="3">
        <f t="shared" si="2"/>
        <v>0</v>
      </c>
    </row>
    <row r="67" spans="1:6" x14ac:dyDescent="0.25">
      <c r="A67" s="2">
        <v>55</v>
      </c>
      <c r="B67" s="6" t="s">
        <v>31</v>
      </c>
      <c r="C67" s="6" t="s">
        <v>9</v>
      </c>
      <c r="D67" s="7">
        <v>25</v>
      </c>
      <c r="E67" s="34"/>
      <c r="F67" s="3">
        <f t="shared" si="2"/>
        <v>0</v>
      </c>
    </row>
    <row r="68" spans="1:6" x14ac:dyDescent="0.25">
      <c r="A68" s="2"/>
      <c r="B68" s="5" t="s">
        <v>26</v>
      </c>
      <c r="C68" s="6" t="s">
        <v>6</v>
      </c>
      <c r="D68" s="7"/>
      <c r="E68" s="34"/>
      <c r="F68" s="3"/>
    </row>
    <row r="69" spans="1:6" x14ac:dyDescent="0.25">
      <c r="A69" s="2">
        <v>56</v>
      </c>
      <c r="B69" s="6" t="s">
        <v>27</v>
      </c>
      <c r="C69" s="6" t="s">
        <v>11</v>
      </c>
      <c r="D69" s="7">
        <v>279.01444040000001</v>
      </c>
      <c r="E69" s="34"/>
      <c r="F69" s="3">
        <f t="shared" si="2"/>
        <v>0</v>
      </c>
    </row>
    <row r="70" spans="1:6" x14ac:dyDescent="0.25">
      <c r="A70" s="1"/>
      <c r="B70" s="20" t="s">
        <v>55</v>
      </c>
      <c r="C70" s="6"/>
      <c r="D70" s="7"/>
      <c r="E70" s="34"/>
      <c r="F70" s="21">
        <f>SUM(F50:F69)</f>
        <v>0</v>
      </c>
    </row>
    <row r="71" spans="1:6" x14ac:dyDescent="0.25">
      <c r="A71" s="1"/>
      <c r="B71" s="6"/>
      <c r="C71" s="6"/>
      <c r="D71" s="7"/>
      <c r="E71" s="34"/>
      <c r="F71" s="3"/>
    </row>
    <row r="72" spans="1:6" x14ac:dyDescent="0.25">
      <c r="A72" s="8"/>
      <c r="B72" s="22" t="s">
        <v>53</v>
      </c>
      <c r="C72" s="9" t="s">
        <v>6</v>
      </c>
      <c r="D72" s="10"/>
      <c r="E72" s="34"/>
      <c r="F72" s="3"/>
    </row>
    <row r="73" spans="1:6" x14ac:dyDescent="0.25">
      <c r="A73" s="2">
        <v>57</v>
      </c>
      <c r="B73" s="6" t="s">
        <v>35</v>
      </c>
      <c r="C73" s="6" t="s">
        <v>7</v>
      </c>
      <c r="D73" s="7">
        <v>173.42</v>
      </c>
      <c r="E73" s="34"/>
      <c r="F73" s="3">
        <f t="shared" ref="F73:F82" si="3">+E73*D73</f>
        <v>0</v>
      </c>
    </row>
    <row r="74" spans="1:6" x14ac:dyDescent="0.25">
      <c r="A74" s="2">
        <v>58</v>
      </c>
      <c r="B74" s="6" t="s">
        <v>36</v>
      </c>
      <c r="C74" s="6" t="s">
        <v>8</v>
      </c>
      <c r="D74" s="7">
        <v>65.599999999999994</v>
      </c>
      <c r="E74" s="34"/>
      <c r="F74" s="3">
        <f t="shared" si="3"/>
        <v>0</v>
      </c>
    </row>
    <row r="75" spans="1:6" x14ac:dyDescent="0.25">
      <c r="A75" s="2">
        <v>59</v>
      </c>
      <c r="B75" s="6" t="s">
        <v>23</v>
      </c>
      <c r="C75" s="6" t="s">
        <v>11</v>
      </c>
      <c r="D75" s="7">
        <v>86.71</v>
      </c>
      <c r="E75" s="34"/>
      <c r="F75" s="3">
        <f t="shared" si="3"/>
        <v>0</v>
      </c>
    </row>
    <row r="76" spans="1:6" x14ac:dyDescent="0.25">
      <c r="A76" s="2">
        <v>60</v>
      </c>
      <c r="B76" s="6" t="s">
        <v>24</v>
      </c>
      <c r="C76" s="6" t="s">
        <v>11</v>
      </c>
      <c r="D76" s="7">
        <v>86.71</v>
      </c>
      <c r="E76" s="34"/>
      <c r="F76" s="3">
        <f t="shared" si="3"/>
        <v>0</v>
      </c>
    </row>
    <row r="77" spans="1:6" x14ac:dyDescent="0.25">
      <c r="A77" s="2">
        <v>61</v>
      </c>
      <c r="B77" s="6" t="s">
        <v>25</v>
      </c>
      <c r="C77" s="6" t="s">
        <v>11</v>
      </c>
      <c r="D77" s="7">
        <v>86.71</v>
      </c>
      <c r="E77" s="34"/>
      <c r="F77" s="3">
        <f t="shared" si="3"/>
        <v>0</v>
      </c>
    </row>
    <row r="78" spans="1:6" x14ac:dyDescent="0.25">
      <c r="A78" s="2">
        <v>62</v>
      </c>
      <c r="B78" s="6" t="s">
        <v>37</v>
      </c>
      <c r="C78" s="6" t="s">
        <v>7</v>
      </c>
      <c r="D78" s="7">
        <v>173.42</v>
      </c>
      <c r="E78" s="34"/>
      <c r="F78" s="3">
        <f t="shared" si="3"/>
        <v>0</v>
      </c>
    </row>
    <row r="79" spans="1:6" x14ac:dyDescent="0.25">
      <c r="A79" s="2">
        <v>63</v>
      </c>
      <c r="B79" s="6" t="s">
        <v>38</v>
      </c>
      <c r="C79" s="6" t="s">
        <v>11</v>
      </c>
      <c r="D79" s="7">
        <v>86.71</v>
      </c>
      <c r="E79" s="34"/>
      <c r="F79" s="3">
        <f t="shared" si="3"/>
        <v>0</v>
      </c>
    </row>
    <row r="80" spans="1:6" x14ac:dyDescent="0.25">
      <c r="A80" s="2">
        <v>64</v>
      </c>
      <c r="B80" s="6" t="s">
        <v>39</v>
      </c>
      <c r="C80" s="6" t="s">
        <v>8</v>
      </c>
      <c r="D80" s="7">
        <v>6</v>
      </c>
      <c r="E80" s="34"/>
      <c r="F80" s="3">
        <f t="shared" si="3"/>
        <v>0</v>
      </c>
    </row>
    <row r="81" spans="1:6" x14ac:dyDescent="0.25">
      <c r="A81" s="2"/>
      <c r="B81" s="5" t="s">
        <v>26</v>
      </c>
      <c r="C81" s="6" t="s">
        <v>6</v>
      </c>
      <c r="D81" s="7"/>
      <c r="E81" s="34"/>
      <c r="F81" s="3"/>
    </row>
    <row r="82" spans="1:6" x14ac:dyDescent="0.25">
      <c r="A82" s="2">
        <v>65</v>
      </c>
      <c r="B82" s="6" t="s">
        <v>27</v>
      </c>
      <c r="C82" s="6" t="s">
        <v>11</v>
      </c>
      <c r="D82" s="7">
        <v>98.995539800000003</v>
      </c>
      <c r="E82" s="34"/>
      <c r="F82" s="3">
        <f t="shared" si="3"/>
        <v>0</v>
      </c>
    </row>
    <row r="83" spans="1:6" x14ac:dyDescent="0.25">
      <c r="A83" s="1"/>
      <c r="B83" s="20" t="s">
        <v>55</v>
      </c>
      <c r="C83" s="6"/>
      <c r="D83" s="7"/>
      <c r="E83" s="34"/>
      <c r="F83" s="21">
        <f>SUM(F73:F82)</f>
        <v>0</v>
      </c>
    </row>
    <row r="84" spans="1:6" x14ac:dyDescent="0.25">
      <c r="A84" s="1"/>
      <c r="B84" s="6"/>
      <c r="C84" s="6"/>
      <c r="D84" s="7"/>
      <c r="E84" s="34"/>
      <c r="F84" s="3"/>
    </row>
    <row r="85" spans="1:6" x14ac:dyDescent="0.25">
      <c r="A85" s="8"/>
      <c r="B85" s="22" t="s">
        <v>54</v>
      </c>
      <c r="C85" s="9" t="s">
        <v>6</v>
      </c>
      <c r="D85" s="10"/>
      <c r="E85" s="34"/>
      <c r="F85" s="3"/>
    </row>
    <row r="86" spans="1:6" x14ac:dyDescent="0.25">
      <c r="A86" s="2">
        <v>66</v>
      </c>
      <c r="B86" s="6" t="s">
        <v>14</v>
      </c>
      <c r="C86" s="6" t="s">
        <v>7</v>
      </c>
      <c r="D86" s="7">
        <v>808.9</v>
      </c>
      <c r="E86" s="34"/>
      <c r="F86" s="3">
        <f t="shared" ref="F86:F110" si="4">+E86*D86</f>
        <v>0</v>
      </c>
    </row>
    <row r="87" spans="1:6" x14ac:dyDescent="0.25">
      <c r="A87" s="2">
        <v>67</v>
      </c>
      <c r="B87" s="6" t="s">
        <v>40</v>
      </c>
      <c r="C87" s="6" t="s">
        <v>10</v>
      </c>
      <c r="D87" s="7">
        <v>27.52</v>
      </c>
      <c r="E87" s="34"/>
      <c r="F87" s="3">
        <f t="shared" si="4"/>
        <v>0</v>
      </c>
    </row>
    <row r="88" spans="1:6" x14ac:dyDescent="0.25">
      <c r="A88" s="2">
        <v>68</v>
      </c>
      <c r="B88" s="6" t="s">
        <v>41</v>
      </c>
      <c r="C88" s="6" t="s">
        <v>10</v>
      </c>
      <c r="D88" s="7">
        <v>27.52</v>
      </c>
      <c r="E88" s="34"/>
      <c r="F88" s="3">
        <f t="shared" si="4"/>
        <v>0</v>
      </c>
    </row>
    <row r="89" spans="1:6" x14ac:dyDescent="0.25">
      <c r="A89" s="2">
        <v>69</v>
      </c>
      <c r="B89" s="6" t="s">
        <v>42</v>
      </c>
      <c r="C89" s="6" t="s">
        <v>10</v>
      </c>
      <c r="D89" s="7">
        <v>27.52</v>
      </c>
      <c r="E89" s="34"/>
      <c r="F89" s="3">
        <f t="shared" si="4"/>
        <v>0</v>
      </c>
    </row>
    <row r="90" spans="1:6" x14ac:dyDescent="0.25">
      <c r="A90" s="2">
        <v>70</v>
      </c>
      <c r="B90" s="6" t="s">
        <v>43</v>
      </c>
      <c r="C90" s="6" t="s">
        <v>10</v>
      </c>
      <c r="D90" s="7">
        <v>27.52</v>
      </c>
      <c r="E90" s="34"/>
      <c r="F90" s="3">
        <f t="shared" si="4"/>
        <v>0</v>
      </c>
    </row>
    <row r="91" spans="1:6" x14ac:dyDescent="0.25">
      <c r="A91" s="2">
        <v>71</v>
      </c>
      <c r="B91" s="6" t="s">
        <v>44</v>
      </c>
      <c r="C91" s="6" t="s">
        <v>10</v>
      </c>
      <c r="D91" s="7">
        <v>27.52</v>
      </c>
      <c r="E91" s="34"/>
      <c r="F91" s="3">
        <f t="shared" si="4"/>
        <v>0</v>
      </c>
    </row>
    <row r="92" spans="1:6" x14ac:dyDescent="0.25">
      <c r="A92" s="2">
        <v>72</v>
      </c>
      <c r="B92" s="6" t="s">
        <v>45</v>
      </c>
      <c r="C92" s="6" t="s">
        <v>7</v>
      </c>
      <c r="D92" s="7">
        <v>39</v>
      </c>
      <c r="E92" s="34"/>
      <c r="F92" s="3">
        <f t="shared" si="4"/>
        <v>0</v>
      </c>
    </row>
    <row r="93" spans="1:6" x14ac:dyDescent="0.25">
      <c r="A93" s="2">
        <v>73</v>
      </c>
      <c r="B93" s="6" t="s">
        <v>15</v>
      </c>
      <c r="C93" s="6" t="s">
        <v>7</v>
      </c>
      <c r="D93" s="7">
        <v>808.9</v>
      </c>
      <c r="E93" s="34"/>
      <c r="F93" s="3">
        <f t="shared" si="4"/>
        <v>0</v>
      </c>
    </row>
    <row r="94" spans="1:6" x14ac:dyDescent="0.25">
      <c r="A94" s="2">
        <v>74</v>
      </c>
      <c r="B94" s="6" t="s">
        <v>16</v>
      </c>
      <c r="C94" s="6" t="s">
        <v>7</v>
      </c>
      <c r="D94" s="7">
        <v>808.9</v>
      </c>
      <c r="E94" s="34"/>
      <c r="F94" s="3">
        <f t="shared" si="4"/>
        <v>0</v>
      </c>
    </row>
    <row r="95" spans="1:6" x14ac:dyDescent="0.25">
      <c r="A95" s="2">
        <v>75</v>
      </c>
      <c r="B95" s="6" t="s">
        <v>17</v>
      </c>
      <c r="C95" s="6" t="s">
        <v>8</v>
      </c>
      <c r="D95" s="7">
        <v>30.9</v>
      </c>
      <c r="E95" s="34"/>
      <c r="F95" s="3">
        <f t="shared" si="4"/>
        <v>0</v>
      </c>
    </row>
    <row r="96" spans="1:6" x14ac:dyDescent="0.25">
      <c r="A96" s="2">
        <v>76</v>
      </c>
      <c r="B96" s="6" t="s">
        <v>19</v>
      </c>
      <c r="C96" s="6" t="s">
        <v>8</v>
      </c>
      <c r="D96" s="7">
        <v>18.899999999999999</v>
      </c>
      <c r="E96" s="34"/>
      <c r="F96" s="3">
        <f t="shared" si="4"/>
        <v>0</v>
      </c>
    </row>
    <row r="97" spans="1:6" x14ac:dyDescent="0.25">
      <c r="A97" s="2">
        <v>77</v>
      </c>
      <c r="B97" s="6" t="s">
        <v>20</v>
      </c>
      <c r="C97" s="6" t="s">
        <v>8</v>
      </c>
      <c r="D97" s="7">
        <v>18.899999999999999</v>
      </c>
      <c r="E97" s="34"/>
      <c r="F97" s="3">
        <f t="shared" si="4"/>
        <v>0</v>
      </c>
    </row>
    <row r="98" spans="1:6" x14ac:dyDescent="0.25">
      <c r="A98" s="2">
        <v>78</v>
      </c>
      <c r="B98" s="6" t="s">
        <v>21</v>
      </c>
      <c r="C98" s="6" t="s">
        <v>7</v>
      </c>
      <c r="D98" s="7">
        <v>808.9</v>
      </c>
      <c r="E98" s="34"/>
      <c r="F98" s="3">
        <f t="shared" si="4"/>
        <v>0</v>
      </c>
    </row>
    <row r="99" spans="1:6" x14ac:dyDescent="0.25">
      <c r="A99" s="2">
        <v>79</v>
      </c>
      <c r="B99" s="6" t="s">
        <v>22</v>
      </c>
      <c r="C99" s="6" t="s">
        <v>7</v>
      </c>
      <c r="D99" s="7">
        <v>52.8</v>
      </c>
      <c r="E99" s="34"/>
      <c r="F99" s="3">
        <f t="shared" si="4"/>
        <v>0</v>
      </c>
    </row>
    <row r="100" spans="1:6" x14ac:dyDescent="0.25">
      <c r="A100" s="2">
        <v>80</v>
      </c>
      <c r="B100" s="6" t="s">
        <v>23</v>
      </c>
      <c r="C100" s="6" t="s">
        <v>11</v>
      </c>
      <c r="D100" s="7">
        <v>131.2234</v>
      </c>
      <c r="E100" s="34"/>
      <c r="F100" s="3">
        <f t="shared" si="4"/>
        <v>0</v>
      </c>
    </row>
    <row r="101" spans="1:6" x14ac:dyDescent="0.25">
      <c r="A101" s="2">
        <v>81</v>
      </c>
      <c r="B101" s="6" t="s">
        <v>24</v>
      </c>
      <c r="C101" s="6" t="s">
        <v>11</v>
      </c>
      <c r="D101" s="7">
        <v>131.2234</v>
      </c>
      <c r="E101" s="34"/>
      <c r="F101" s="3">
        <f t="shared" si="4"/>
        <v>0</v>
      </c>
    </row>
    <row r="102" spans="1:6" x14ac:dyDescent="0.25">
      <c r="A102" s="2">
        <v>82</v>
      </c>
      <c r="B102" s="6" t="s">
        <v>25</v>
      </c>
      <c r="C102" s="6" t="s">
        <v>11</v>
      </c>
      <c r="D102" s="7">
        <v>131.2234</v>
      </c>
      <c r="E102" s="34"/>
      <c r="F102" s="3">
        <f t="shared" si="4"/>
        <v>0</v>
      </c>
    </row>
    <row r="103" spans="1:6" x14ac:dyDescent="0.25">
      <c r="A103" s="2">
        <v>83</v>
      </c>
      <c r="B103" s="6" t="s">
        <v>12</v>
      </c>
      <c r="C103" s="6" t="s">
        <v>11</v>
      </c>
      <c r="D103" s="7">
        <v>127.89700000000001</v>
      </c>
      <c r="E103" s="34"/>
      <c r="F103" s="3">
        <f t="shared" si="4"/>
        <v>0</v>
      </c>
    </row>
    <row r="104" spans="1:6" x14ac:dyDescent="0.25">
      <c r="A104" s="2">
        <v>84</v>
      </c>
      <c r="B104" s="6" t="s">
        <v>29</v>
      </c>
      <c r="C104" s="6" t="s">
        <v>9</v>
      </c>
      <c r="D104" s="7">
        <v>2</v>
      </c>
      <c r="E104" s="34"/>
      <c r="F104" s="3">
        <f t="shared" si="4"/>
        <v>0</v>
      </c>
    </row>
    <row r="105" spans="1:6" x14ac:dyDescent="0.25">
      <c r="A105" s="2">
        <v>85</v>
      </c>
      <c r="B105" s="6" t="s">
        <v>46</v>
      </c>
      <c r="C105" s="6" t="s">
        <v>11</v>
      </c>
      <c r="D105" s="7">
        <v>5.6</v>
      </c>
      <c r="E105" s="34"/>
      <c r="F105" s="3">
        <f t="shared" si="4"/>
        <v>0</v>
      </c>
    </row>
    <row r="106" spans="1:6" x14ac:dyDescent="0.25">
      <c r="A106" s="2">
        <v>86</v>
      </c>
      <c r="B106" s="6" t="s">
        <v>47</v>
      </c>
      <c r="C106" s="6" t="s">
        <v>8</v>
      </c>
      <c r="D106" s="7">
        <v>172</v>
      </c>
      <c r="E106" s="34"/>
      <c r="F106" s="3">
        <f t="shared" si="4"/>
        <v>0</v>
      </c>
    </row>
    <row r="107" spans="1:6" x14ac:dyDescent="0.25">
      <c r="A107" s="2">
        <v>87</v>
      </c>
      <c r="B107" s="6" t="s">
        <v>48</v>
      </c>
      <c r="C107" s="6" t="s">
        <v>9</v>
      </c>
      <c r="D107" s="7">
        <v>172</v>
      </c>
      <c r="E107" s="34"/>
      <c r="F107" s="3">
        <f t="shared" si="4"/>
        <v>0</v>
      </c>
    </row>
    <row r="108" spans="1:6" x14ac:dyDescent="0.25">
      <c r="A108" s="2">
        <v>88</v>
      </c>
      <c r="B108" s="6" t="s">
        <v>49</v>
      </c>
      <c r="C108" s="6" t="s">
        <v>10</v>
      </c>
      <c r="D108" s="7">
        <v>10.32</v>
      </c>
      <c r="E108" s="34"/>
      <c r="F108" s="3">
        <f t="shared" si="4"/>
        <v>0</v>
      </c>
    </row>
    <row r="109" spans="1:6" x14ac:dyDescent="0.25">
      <c r="A109" s="2"/>
      <c r="B109" s="5" t="s">
        <v>26</v>
      </c>
      <c r="C109" s="6" t="s">
        <v>6</v>
      </c>
      <c r="D109" s="7"/>
      <c r="E109" s="34"/>
      <c r="F109" s="3"/>
    </row>
    <row r="110" spans="1:6" x14ac:dyDescent="0.25">
      <c r="A110" s="2">
        <v>89</v>
      </c>
      <c r="B110" s="6" t="s">
        <v>27</v>
      </c>
      <c r="C110" s="6" t="s">
        <v>11</v>
      </c>
      <c r="D110" s="7">
        <v>197.29251504000001</v>
      </c>
      <c r="E110" s="34"/>
      <c r="F110" s="3">
        <f t="shared" si="4"/>
        <v>0</v>
      </c>
    </row>
    <row r="111" spans="1:6" x14ac:dyDescent="0.25">
      <c r="A111" s="23"/>
      <c r="B111" s="24" t="s">
        <v>55</v>
      </c>
      <c r="C111" s="25"/>
      <c r="D111" s="25"/>
      <c r="E111" s="35"/>
      <c r="F111" s="26">
        <f>SUM(F86:F110)</f>
        <v>0</v>
      </c>
    </row>
    <row r="112" spans="1:6" ht="15.75" thickBot="1" x14ac:dyDescent="0.3">
      <c r="A112" s="4"/>
      <c r="B112" s="16"/>
      <c r="C112" s="4"/>
      <c r="D112" s="4"/>
      <c r="E112" s="36"/>
      <c r="F112" s="31"/>
    </row>
    <row r="113" spans="1:6" ht="15.75" thickBot="1" x14ac:dyDescent="0.3">
      <c r="A113" s="28"/>
      <c r="B113" s="29" t="s">
        <v>56</v>
      </c>
      <c r="C113" s="30"/>
      <c r="D113" s="30"/>
      <c r="E113" s="37"/>
      <c r="F113" s="27">
        <f>+F111+F83+F70+F47+F22</f>
        <v>0</v>
      </c>
    </row>
  </sheetData>
  <sheetProtection password="E28A" sheet="1" objects="1" scenarios="1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Krejza</dc:creator>
  <cp:lastModifiedBy>Michal Bláha</cp:lastModifiedBy>
  <cp:lastPrinted>2017-04-20T07:00:58Z</cp:lastPrinted>
  <dcterms:created xsi:type="dcterms:W3CDTF">2017-04-19T07:59:36Z</dcterms:created>
  <dcterms:modified xsi:type="dcterms:W3CDTF">2017-07-13T08:18:25Z</dcterms:modified>
</cp:coreProperties>
</file>