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4D09B843-DFC6-4386-B596-43823BEC85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ložkový rozpočet" sheetId="7" r:id="rId1"/>
  </sheets>
  <definedNames>
    <definedName name="_xlnm.Print_Area" localSheetId="0">'Položkový rozpočet'!$A$1:$H$96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7" i="7" l="1"/>
  <c r="E88" i="7" s="1"/>
  <c r="C78" i="7"/>
  <c r="G58" i="7"/>
  <c r="G35" i="7"/>
  <c r="E26" i="7"/>
  <c r="E27" i="7"/>
  <c r="E28" i="7"/>
  <c r="E29" i="7"/>
  <c r="E30" i="7"/>
  <c r="G9" i="7"/>
  <c r="G10" i="7"/>
  <c r="G8" i="7"/>
  <c r="E16" i="7"/>
  <c r="E17" i="7" s="1"/>
  <c r="G59" i="7"/>
  <c r="G43" i="7"/>
  <c r="G42" i="7"/>
  <c r="G36" i="7"/>
  <c r="G11" i="7" l="1"/>
  <c r="G60" i="7"/>
  <c r="G44" i="7"/>
  <c r="E82" i="7"/>
  <c r="E83" i="7" s="1"/>
  <c r="F53" i="7"/>
  <c r="F52" i="7"/>
  <c r="E25" i="7"/>
  <c r="E31" i="7" l="1"/>
  <c r="G37" i="7"/>
  <c r="F54" i="7"/>
  <c r="F65" i="7"/>
  <c r="F66" i="7" s="1"/>
  <c r="B93" i="7" l="1"/>
</calcChain>
</file>

<file path=xl/sharedStrings.xml><?xml version="1.0" encoding="utf-8"?>
<sst xmlns="http://schemas.openxmlformats.org/spreadsheetml/2006/main" count="150" uniqueCount="77">
  <si>
    <t>název odpadu</t>
  </si>
  <si>
    <t>počet svozů/rok</t>
  </si>
  <si>
    <t>počet nádob</t>
  </si>
  <si>
    <t>hod</t>
  </si>
  <si>
    <t>km</t>
  </si>
  <si>
    <t>počet jednotek</t>
  </si>
  <si>
    <t>jednotka</t>
  </si>
  <si>
    <t>sazba DPH</t>
  </si>
  <si>
    <t>cena celkem/rok bez DPH</t>
  </si>
  <si>
    <t>O</t>
  </si>
  <si>
    <t>kategorie odpadu</t>
  </si>
  <si>
    <t>20 02 01 Biologicky rozložitelný odpad</t>
  </si>
  <si>
    <t>20 03 07 Objemný odpad</t>
  </si>
  <si>
    <t>20 03 01 Směsný komunální odpad</t>
  </si>
  <si>
    <t>celkové množství odpadů (t/rok)</t>
  </si>
  <si>
    <t xml:space="preserve">sazba DPH </t>
  </si>
  <si>
    <t>celkem za rok</t>
  </si>
  <si>
    <t>cena za jednotku bez DPH</t>
  </si>
  <si>
    <t>Doplňujte pouze do žlutých polí.</t>
  </si>
  <si>
    <t>Ostatní drobné služby</t>
  </si>
  <si>
    <t>činnost</t>
  </si>
  <si>
    <t>Pracovní činnost strojů a lidí</t>
  </si>
  <si>
    <t>Odstranění a/nebo využití odpadu z ostatních drobných služeb</t>
  </si>
  <si>
    <t>cena za tunu bez DPH</t>
  </si>
  <si>
    <t>popis</t>
  </si>
  <si>
    <t xml:space="preserve">cena za tunu bez DPH </t>
  </si>
  <si>
    <t>celkem za rok bez DPH</t>
  </si>
  <si>
    <t>sazba DPH v %</t>
  </si>
  <si>
    <t>cena celkem za rok bez DPH</t>
  </si>
  <si>
    <t>jednotková cena bez DPH v Kč</t>
  </si>
  <si>
    <t>Položkový rozpočet - vzorový kalkulační model zakázky</t>
  </si>
  <si>
    <t>Využití biologicky rozložitelného odpadu ze svozu nádob</t>
  </si>
  <si>
    <t>celkem za 1 rok</t>
  </si>
  <si>
    <t>ks</t>
  </si>
  <si>
    <t>objem nádoby a četnost svozu</t>
  </si>
  <si>
    <t xml:space="preserve"> jednotková cena za výsyp 1 ks v Kč bez DPH</t>
  </si>
  <si>
    <t>papír 1100 l (svoz 1x 14 dní)</t>
  </si>
  <si>
    <t>plast  1100 l (svoz 1x 14 dní)</t>
  </si>
  <si>
    <t>Drobné kovy 1100 l (svoz 1x 4týdny)</t>
  </si>
  <si>
    <t>Recyklační poplatek</t>
  </si>
  <si>
    <t>20 01 01 - papír, nápojové kartony</t>
  </si>
  <si>
    <t>20 01 39 - plast</t>
  </si>
  <si>
    <t>kpl</t>
  </si>
  <si>
    <t>počet jednotek/svoz</t>
  </si>
  <si>
    <t>nákladní vozidlo - nosič  kontejnerů JNK</t>
  </si>
  <si>
    <t>nákladní vozidlo - nosič kontejnerů MSTS</t>
  </si>
  <si>
    <t>nákladní vozidlo s lisovací nástavbou nad 8 t (popelářský vůz)</t>
  </si>
  <si>
    <t>nákladní vozidlo s lisovací nástavbou do 8 tun (popelářský vůz)</t>
  </si>
  <si>
    <t>manipulace</t>
  </si>
  <si>
    <t>Odvoz a zpětné přistavení kontejneru</t>
  </si>
  <si>
    <t>název položky</t>
  </si>
  <si>
    <t>Svoz směsného komunálního odpadu</t>
  </si>
  <si>
    <t>Odstranění, nebo využití směsného komunálního odpadu</t>
  </si>
  <si>
    <t>Recyklační poplatek (odstranění a/nebo využití odpadu)</t>
  </si>
  <si>
    <t>Svoz separovaných složek odpadu - dle počtu nádob</t>
  </si>
  <si>
    <t>Svoz separovaných složek odpadu - svoz DOOR TO DOOR - papír - na základě evidenčního systému očipovaných nádob</t>
  </si>
  <si>
    <t>Svoz separovaných složek odpadu - svoz DOOR TO DOOR - plast - na základě evidenčního systému očipovaných nádob</t>
  </si>
  <si>
    <t>*počet jednotek deklarován indentifikačním systémem</t>
  </si>
  <si>
    <t>Výsyp nádoby 60 – 240 l *</t>
  </si>
  <si>
    <t>Výsyp nádoby 1100 l *</t>
  </si>
  <si>
    <t>Celková cena za 1 rok za kalkulační model v Kč bez DPH</t>
  </si>
  <si>
    <t>PŘÍLOHA Č. 1 ZD</t>
  </si>
  <si>
    <t xml:space="preserve">Svoz separovaných složek odpadu, odstranění a/nebo využití </t>
  </si>
  <si>
    <t>Výsyp nádoby 240 l *</t>
  </si>
  <si>
    <t>Svoz separovaných složek odpadu - svoz DOOR TO DOOR - biologicky rozložitelného odpadu - na základě evidenčního systému očipovaných nádob</t>
  </si>
  <si>
    <t>Přeprava kontejneru vč. manipulace, za účelem svozu nebezpečného odpadu</t>
  </si>
  <si>
    <t>sklo 1100 l (svoz 1x kvartál)</t>
  </si>
  <si>
    <t xml:space="preserve">Výsyp nádoby 240 l * </t>
  </si>
  <si>
    <t>Svoz města a osad   (svoz 1x 4týdny)</t>
  </si>
  <si>
    <t>Svoz města (svoz 1x 14 dní v období 1.3.- 31.10.)</t>
  </si>
  <si>
    <t>Svoz obce a osad</t>
  </si>
  <si>
    <t>nápojový karton 1100 l ( svoz 1 x 3 měs.)</t>
  </si>
  <si>
    <t>cena  celkem za rok bez DPH</t>
  </si>
  <si>
    <t>*předmetem zakázky a kalkulace nejsou zákonné poplatky (zákonný poplatek a rekultivační rezerva)</t>
  </si>
  <si>
    <t>BIO 1100 l  (svoz 1x 14 dní v období 1.3.- 31.10.)</t>
  </si>
  <si>
    <t>nákladní vozidlo - nosič  kontejnerů JNK/MSTS</t>
  </si>
  <si>
    <r>
      <t xml:space="preserve">Svoz, odstranění a/nebo využití směsného komunálního odpadu </t>
    </r>
    <r>
      <rPr>
        <sz val="10"/>
        <color theme="1"/>
        <rFont val="Calibri"/>
        <family val="2"/>
        <charset val="238"/>
        <scheme val="minor"/>
      </rPr>
      <t xml:space="preserve"> - na základě evidenčního systému očipovaných nádob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</si>
</sst>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č"/>
  </numFmts>
  <fonts count="1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name val="Arial CE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sz val="11"/>
      <name val="Calibri"/>
      <family val="2"/>
      <scheme val="minor"/>
    </font>
    <font>
      <b/>
      <u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78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/>
    <xf numFmtId="4" fontId="1" fillId="0" borderId="0" xfId="0" applyNumberFormat="1" applyFont="1"/>
    <xf numFmtId="0" fontId="3" fillId="0" borderId="0" xfId="0" applyFont="1"/>
    <xf numFmtId="0" fontId="0" fillId="4" borderId="0" xfId="0" applyFill="1"/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top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7" fillId="5" borderId="6" xfId="0" applyFont="1" applyFill="1" applyBorder="1" applyAlignment="1">
      <alignment horizontal="left"/>
    </xf>
    <xf numFmtId="0" fontId="7" fillId="5" borderId="7" xfId="0" applyFont="1" applyFill="1" applyBorder="1" applyAlignment="1">
      <alignment horizontal="left"/>
    </xf>
    <xf numFmtId="0" fontId="7" fillId="5" borderId="8" xfId="0" applyFont="1" applyFill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4" fontId="8" fillId="4" borderId="1" xfId="0" applyNumberFormat="1" applyFont="1" applyFill="1" applyBorder="1" applyAlignment="1">
      <alignment horizontal="center" vertical="center"/>
    </xf>
    <xf numFmtId="9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4" fontId="7" fillId="6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9" fontId="0" fillId="0" borderId="9" xfId="0" applyNumberFormat="1" applyFont="1" applyBorder="1" applyAlignment="1">
      <alignment horizontal="center" vertical="center"/>
    </xf>
    <xf numFmtId="4" fontId="7" fillId="6" borderId="3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3" fontId="8" fillId="0" borderId="1" xfId="0" applyNumberFormat="1" applyFont="1" applyBorder="1" applyAlignment="1">
      <alignment horizontal="center" vertical="center"/>
    </xf>
    <xf numFmtId="9" fontId="0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4" fontId="9" fillId="6" borderId="3" xfId="0" applyNumberFormat="1" applyFont="1" applyFill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8" fillId="0" borderId="4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8" fillId="0" borderId="9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/>
    </xf>
    <xf numFmtId="4" fontId="8" fillId="4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0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0" fillId="0" borderId="0" xfId="0" applyFont="1"/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7" fillId="2" borderId="3" xfId="0" applyFont="1" applyFill="1" applyBorder="1"/>
    <xf numFmtId="0" fontId="7" fillId="2" borderId="4" xfId="0" applyFont="1" applyFill="1" applyBorder="1"/>
    <xf numFmtId="39" fontId="9" fillId="2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Border="1" applyAlignment="1">
      <alignment vertical="center" shrinkToFit="1"/>
    </xf>
    <xf numFmtId="0" fontId="11" fillId="0" borderId="1" xfId="0" applyFont="1" applyBorder="1" applyAlignment="1">
      <alignment horizontal="center" vertical="center" shrinkToFit="1"/>
    </xf>
    <xf numFmtId="4" fontId="11" fillId="0" borderId="1" xfId="0" applyNumberFormat="1" applyFont="1" applyBorder="1" applyAlignment="1">
      <alignment horizontal="center" vertical="center" shrinkToFit="1"/>
    </xf>
    <xf numFmtId="4" fontId="11" fillId="4" borderId="1" xfId="0" applyNumberFormat="1" applyFont="1" applyFill="1" applyBorder="1" applyAlignment="1">
      <alignment horizontal="center" vertical="center" shrinkToFit="1"/>
    </xf>
    <xf numFmtId="4" fontId="11" fillId="0" borderId="1" xfId="0" applyNumberFormat="1" applyFont="1" applyBorder="1" applyAlignment="1">
      <alignment horizontal="center" vertical="center"/>
    </xf>
    <xf numFmtId="4" fontId="9" fillId="6" borderId="1" xfId="0" applyNumberFormat="1" applyFont="1" applyFill="1" applyBorder="1" applyAlignment="1">
      <alignment horizontal="center" vertical="center"/>
    </xf>
    <xf numFmtId="3" fontId="8" fillId="3" borderId="1" xfId="0" applyNumberFormat="1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2" fillId="7" borderId="1" xfId="0" applyFont="1" applyFill="1" applyBorder="1" applyAlignment="1">
      <alignment vertical="center" wrapText="1"/>
    </xf>
    <xf numFmtId="4" fontId="8" fillId="7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7" fillId="2" borderId="1" xfId="0" applyFont="1" applyFill="1" applyBorder="1"/>
  </cellXfs>
  <cellStyles count="3">
    <cellStyle name="Normální" xfId="0" builtinId="0"/>
    <cellStyle name="normální 2" xfId="2" xr:uid="{00000000-0005-0000-0000-000002000000}"/>
    <cellStyle name="normální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71E2-F2B0-43E1-ADE2-D7C8B67DD4A5}">
  <sheetPr>
    <pageSetUpPr fitToPage="1"/>
  </sheetPr>
  <dimension ref="A1:M106"/>
  <sheetViews>
    <sheetView tabSelected="1" view="pageBreakPreview" zoomScale="110" zoomScaleNormal="90" zoomScaleSheetLayoutView="110" workbookViewId="0">
      <pane ySplit="2" topLeftCell="A6" activePane="bottomLeft" state="frozen"/>
      <selection pane="bottomLeft" activeCell="B92" sqref="B92"/>
    </sheetView>
  </sheetViews>
  <sheetFormatPr defaultColWidth="8.7109375" defaultRowHeight="15" x14ac:dyDescent="0.25"/>
  <cols>
    <col min="1" max="1" width="89.7109375" style="1" bestFit="1" customWidth="1"/>
    <col min="2" max="2" width="18.28515625" style="7" bestFit="1" customWidth="1"/>
    <col min="3" max="3" width="20.42578125" style="7" customWidth="1"/>
    <col min="4" max="4" width="18.42578125" style="7" customWidth="1"/>
    <col min="5" max="5" width="21.7109375" style="7" customWidth="1"/>
    <col min="6" max="6" width="16.28515625" style="7" customWidth="1"/>
    <col min="7" max="7" width="17.28515625" style="7" customWidth="1"/>
    <col min="8" max="8" width="16.7109375" style="7" customWidth="1"/>
    <col min="9" max="9" width="16" customWidth="1"/>
    <col min="10" max="10" width="14.7109375" customWidth="1"/>
    <col min="11" max="11" width="14.42578125" customWidth="1"/>
    <col min="12" max="12" width="13" customWidth="1"/>
    <col min="13" max="13" width="15.7109375" customWidth="1"/>
    <col min="14" max="14" width="15.42578125" customWidth="1"/>
  </cols>
  <sheetData>
    <row r="1" spans="1:13" ht="18.75" x14ac:dyDescent="0.3">
      <c r="A1" s="6" t="s">
        <v>30</v>
      </c>
      <c r="B1" s="11"/>
      <c r="C1" s="11"/>
      <c r="D1" s="11"/>
      <c r="E1" s="11"/>
      <c r="F1" s="11"/>
      <c r="G1" s="4" t="s">
        <v>61</v>
      </c>
      <c r="H1" s="11"/>
      <c r="J1" s="4"/>
    </row>
    <row r="2" spans="1:13" x14ac:dyDescent="0.25">
      <c r="A2" s="12"/>
      <c r="B2" s="11"/>
      <c r="C2" s="11"/>
      <c r="D2" s="11"/>
      <c r="E2" s="11"/>
      <c r="F2" s="11"/>
      <c r="G2" s="11"/>
      <c r="H2" s="11"/>
      <c r="M2" s="5"/>
    </row>
    <row r="3" spans="1:13" ht="15.75" thickBot="1" x14ac:dyDescent="0.3">
      <c r="A3" s="12"/>
      <c r="B3" s="11"/>
      <c r="C3" s="11"/>
      <c r="D3" s="11"/>
      <c r="E3" s="11"/>
      <c r="F3" s="11"/>
      <c r="G3" s="11"/>
      <c r="H3" s="11"/>
      <c r="M3" s="5"/>
    </row>
    <row r="4" spans="1:13" ht="15.75" thickBot="1" x14ac:dyDescent="0.3">
      <c r="A4" s="13" t="s">
        <v>76</v>
      </c>
      <c r="B4" s="14"/>
      <c r="C4" s="14"/>
      <c r="D4" s="14"/>
      <c r="E4" s="15"/>
      <c r="F4" s="16"/>
      <c r="G4" s="16"/>
      <c r="H4" s="16"/>
    </row>
    <row r="5" spans="1:13" x14ac:dyDescent="0.25">
      <c r="A5" s="16"/>
      <c r="B5" s="16"/>
      <c r="C5" s="16"/>
      <c r="D5" s="16"/>
      <c r="E5" s="16"/>
      <c r="F5" s="16"/>
      <c r="G5" s="16"/>
      <c r="H5" s="16"/>
    </row>
    <row r="6" spans="1:13" x14ac:dyDescent="0.25">
      <c r="A6" s="17" t="s">
        <v>51</v>
      </c>
      <c r="B6" s="18"/>
      <c r="C6" s="19"/>
      <c r="D6" s="19"/>
      <c r="E6" s="20"/>
      <c r="F6" s="11"/>
      <c r="G6" s="11"/>
      <c r="H6" s="16"/>
    </row>
    <row r="7" spans="1:13" ht="25.5" x14ac:dyDescent="0.25">
      <c r="A7" s="21" t="s">
        <v>24</v>
      </c>
      <c r="B7" s="22" t="s">
        <v>6</v>
      </c>
      <c r="C7" s="22" t="s">
        <v>43</v>
      </c>
      <c r="D7" s="22" t="s">
        <v>1</v>
      </c>
      <c r="E7" s="22" t="s">
        <v>17</v>
      </c>
      <c r="F7" s="22" t="s">
        <v>27</v>
      </c>
      <c r="G7" s="22" t="s">
        <v>28</v>
      </c>
      <c r="H7" s="11"/>
    </row>
    <row r="8" spans="1:13" x14ac:dyDescent="0.25">
      <c r="A8" s="23" t="s">
        <v>70</v>
      </c>
      <c r="B8" s="24" t="s">
        <v>42</v>
      </c>
      <c r="C8" s="24">
        <v>1</v>
      </c>
      <c r="D8" s="24">
        <v>26</v>
      </c>
      <c r="E8" s="25"/>
      <c r="F8" s="26">
        <v>0.21</v>
      </c>
      <c r="G8" s="27">
        <f>+(C8*D8*E8)</f>
        <v>0</v>
      </c>
      <c r="H8" s="11"/>
    </row>
    <row r="9" spans="1:13" x14ac:dyDescent="0.25">
      <c r="A9" s="23" t="s">
        <v>58</v>
      </c>
      <c r="B9" s="24" t="s">
        <v>33</v>
      </c>
      <c r="C9" s="24">
        <v>495</v>
      </c>
      <c r="D9" s="24">
        <v>26</v>
      </c>
      <c r="E9" s="25"/>
      <c r="F9" s="26">
        <v>0.21</v>
      </c>
      <c r="G9" s="27">
        <f>+(C9*D9*E9)</f>
        <v>0</v>
      </c>
      <c r="H9" s="11"/>
    </row>
    <row r="10" spans="1:13" x14ac:dyDescent="0.25">
      <c r="A10" s="23" t="s">
        <v>59</v>
      </c>
      <c r="B10" s="24" t="s">
        <v>33</v>
      </c>
      <c r="C10" s="24">
        <v>10</v>
      </c>
      <c r="D10" s="24">
        <v>26</v>
      </c>
      <c r="E10" s="25"/>
      <c r="F10" s="26">
        <v>0.21</v>
      </c>
      <c r="G10" s="27">
        <f>+(C10*D10*E10)</f>
        <v>0</v>
      </c>
      <c r="H10" s="11"/>
    </row>
    <row r="11" spans="1:13" x14ac:dyDescent="0.25">
      <c r="A11" s="28" t="s">
        <v>32</v>
      </c>
      <c r="B11" s="29"/>
      <c r="C11" s="29"/>
      <c r="D11" s="29"/>
      <c r="E11" s="29"/>
      <c r="F11" s="29"/>
      <c r="G11" s="30">
        <f>SUM(G8:G10)</f>
        <v>0</v>
      </c>
      <c r="H11" s="11"/>
    </row>
    <row r="12" spans="1:13" x14ac:dyDescent="0.25">
      <c r="A12" s="31" t="s">
        <v>57</v>
      </c>
      <c r="B12" s="19"/>
      <c r="C12" s="19"/>
      <c r="D12" s="19"/>
      <c r="E12" s="20"/>
      <c r="F12" s="11"/>
      <c r="G12" s="11"/>
      <c r="H12" s="16"/>
    </row>
    <row r="13" spans="1:13" x14ac:dyDescent="0.25">
      <c r="A13" s="16"/>
      <c r="B13" s="16"/>
      <c r="C13" s="16"/>
      <c r="D13" s="16"/>
      <c r="E13" s="16"/>
      <c r="F13" s="16"/>
      <c r="G13" s="16"/>
      <c r="H13" s="16"/>
    </row>
    <row r="14" spans="1:13" x14ac:dyDescent="0.25">
      <c r="A14" s="17" t="s">
        <v>52</v>
      </c>
      <c r="B14" s="16"/>
      <c r="C14" s="16"/>
      <c r="D14" s="16"/>
      <c r="E14" s="16"/>
      <c r="F14" s="16"/>
      <c r="G14" s="16"/>
      <c r="H14" s="16"/>
    </row>
    <row r="15" spans="1:13" ht="25.5" x14ac:dyDescent="0.25">
      <c r="A15" s="21" t="s">
        <v>0</v>
      </c>
      <c r="B15" s="22" t="s">
        <v>10</v>
      </c>
      <c r="C15" s="22" t="s">
        <v>14</v>
      </c>
      <c r="D15" s="22" t="s">
        <v>25</v>
      </c>
      <c r="E15" s="22" t="s">
        <v>72</v>
      </c>
      <c r="F15" s="22" t="s">
        <v>27</v>
      </c>
      <c r="G15" s="16"/>
      <c r="H15" s="16"/>
      <c r="J15" s="7"/>
      <c r="K15" s="7"/>
    </row>
    <row r="16" spans="1:13" x14ac:dyDescent="0.25">
      <c r="A16" s="23" t="s">
        <v>13</v>
      </c>
      <c r="B16" s="24" t="s">
        <v>9</v>
      </c>
      <c r="C16" s="24">
        <v>250</v>
      </c>
      <c r="D16" s="25"/>
      <c r="E16" s="27">
        <f>+C16*D16</f>
        <v>0</v>
      </c>
      <c r="F16" s="32">
        <v>0.21</v>
      </c>
      <c r="G16" s="16"/>
      <c r="H16" s="16"/>
      <c r="J16" s="7"/>
      <c r="K16" s="7"/>
    </row>
    <row r="17" spans="1:11" x14ac:dyDescent="0.25">
      <c r="A17" s="28" t="s">
        <v>32</v>
      </c>
      <c r="B17" s="29"/>
      <c r="C17" s="29"/>
      <c r="D17" s="29"/>
      <c r="E17" s="33">
        <f>SUM(E16)</f>
        <v>0</v>
      </c>
      <c r="F17" s="34"/>
      <c r="G17" s="16"/>
      <c r="H17" s="16"/>
      <c r="J17" s="7"/>
      <c r="K17" s="7"/>
    </row>
    <row r="18" spans="1:11" x14ac:dyDescent="0.25">
      <c r="A18" s="31" t="s">
        <v>73</v>
      </c>
      <c r="B18" s="19"/>
      <c r="C18" s="19"/>
      <c r="D18" s="19"/>
      <c r="E18" s="20"/>
      <c r="F18" s="11"/>
      <c r="G18" s="11"/>
      <c r="H18" s="35"/>
    </row>
    <row r="19" spans="1:11" ht="14.45" customHeight="1" x14ac:dyDescent="0.25">
      <c r="A19" s="12"/>
      <c r="B19" s="11"/>
      <c r="C19" s="11"/>
      <c r="D19" s="11"/>
      <c r="E19" s="11"/>
      <c r="F19" s="11"/>
      <c r="G19" s="11"/>
      <c r="H19" s="35"/>
    </row>
    <row r="20" spans="1:11" ht="14.45" customHeight="1" thickBot="1" x14ac:dyDescent="0.3">
      <c r="A20" s="12"/>
      <c r="B20" s="11"/>
      <c r="C20" s="11"/>
      <c r="D20" s="11"/>
      <c r="E20" s="11"/>
      <c r="F20" s="11"/>
      <c r="G20" s="11"/>
      <c r="H20" s="35"/>
    </row>
    <row r="21" spans="1:11" ht="15.75" thickBot="1" x14ac:dyDescent="0.3">
      <c r="A21" s="13" t="s">
        <v>62</v>
      </c>
      <c r="B21" s="14"/>
      <c r="C21" s="14"/>
      <c r="D21" s="14"/>
      <c r="E21" s="15"/>
      <c r="F21" s="11"/>
      <c r="G21" s="11"/>
      <c r="H21" s="11"/>
    </row>
    <row r="22" spans="1:11" x14ac:dyDescent="0.25">
      <c r="A22" s="11"/>
      <c r="B22" s="11"/>
      <c r="C22" s="11"/>
      <c r="D22" s="11"/>
      <c r="E22" s="11"/>
      <c r="F22" s="11"/>
      <c r="G22" s="11"/>
      <c r="H22" s="11"/>
    </row>
    <row r="23" spans="1:11" ht="18.600000000000001" customHeight="1" x14ac:dyDescent="0.25">
      <c r="A23" s="36" t="s">
        <v>54</v>
      </c>
      <c r="B23" s="16"/>
      <c r="C23" s="16"/>
      <c r="D23" s="16"/>
      <c r="E23" s="16"/>
      <c r="F23" s="11"/>
      <c r="G23" s="11"/>
      <c r="H23" s="11"/>
    </row>
    <row r="24" spans="1:11" ht="33" customHeight="1" x14ac:dyDescent="0.25">
      <c r="A24" s="21" t="s">
        <v>34</v>
      </c>
      <c r="B24" s="22" t="s">
        <v>2</v>
      </c>
      <c r="C24" s="22" t="s">
        <v>35</v>
      </c>
      <c r="D24" s="22" t="s">
        <v>1</v>
      </c>
      <c r="E24" s="22" t="s">
        <v>8</v>
      </c>
      <c r="F24" s="22" t="s">
        <v>7</v>
      </c>
      <c r="G24" s="11"/>
      <c r="H24" s="11"/>
    </row>
    <row r="25" spans="1:11" x14ac:dyDescent="0.25">
      <c r="A25" s="23" t="s">
        <v>66</v>
      </c>
      <c r="B25" s="37">
        <v>10</v>
      </c>
      <c r="C25" s="25"/>
      <c r="D25" s="37">
        <v>4</v>
      </c>
      <c r="E25" s="27">
        <f>B25*C25*D25</f>
        <v>0</v>
      </c>
      <c r="F25" s="38">
        <v>0.21</v>
      </c>
      <c r="G25" s="11"/>
      <c r="H25" s="11"/>
    </row>
    <row r="26" spans="1:11" x14ac:dyDescent="0.25">
      <c r="A26" s="23" t="s">
        <v>36</v>
      </c>
      <c r="B26" s="37">
        <v>19</v>
      </c>
      <c r="C26" s="25"/>
      <c r="D26" s="37">
        <v>26</v>
      </c>
      <c r="E26" s="27">
        <f t="shared" ref="E26:E30" si="0">B26*C26*D26</f>
        <v>0</v>
      </c>
      <c r="F26" s="38">
        <v>0.21</v>
      </c>
      <c r="G26" s="11"/>
      <c r="H26" s="11"/>
    </row>
    <row r="27" spans="1:11" x14ac:dyDescent="0.25">
      <c r="A27" s="23" t="s">
        <v>37</v>
      </c>
      <c r="B27" s="37">
        <v>20</v>
      </c>
      <c r="C27" s="25"/>
      <c r="D27" s="37">
        <v>26</v>
      </c>
      <c r="E27" s="27">
        <f t="shared" si="0"/>
        <v>0</v>
      </c>
      <c r="F27" s="38">
        <v>0.21</v>
      </c>
      <c r="G27" s="11"/>
      <c r="H27" s="11"/>
    </row>
    <row r="28" spans="1:11" x14ac:dyDescent="0.25">
      <c r="A28" s="39" t="s">
        <v>71</v>
      </c>
      <c r="B28" s="37">
        <v>4</v>
      </c>
      <c r="C28" s="25"/>
      <c r="D28" s="37">
        <v>4</v>
      </c>
      <c r="E28" s="27">
        <f t="shared" si="0"/>
        <v>0</v>
      </c>
      <c r="F28" s="38">
        <v>0.21</v>
      </c>
      <c r="G28" s="11"/>
      <c r="H28" s="11"/>
    </row>
    <row r="29" spans="1:11" x14ac:dyDescent="0.25">
      <c r="A29" s="40" t="s">
        <v>38</v>
      </c>
      <c r="B29" s="37">
        <v>6</v>
      </c>
      <c r="C29" s="25"/>
      <c r="D29" s="37">
        <v>13</v>
      </c>
      <c r="E29" s="27">
        <f t="shared" si="0"/>
        <v>0</v>
      </c>
      <c r="F29" s="38">
        <v>0.21</v>
      </c>
      <c r="G29" s="11"/>
      <c r="H29" s="11"/>
    </row>
    <row r="30" spans="1:11" x14ac:dyDescent="0.25">
      <c r="A30" s="40" t="s">
        <v>74</v>
      </c>
      <c r="B30" s="37">
        <v>7</v>
      </c>
      <c r="C30" s="25"/>
      <c r="D30" s="37">
        <v>18</v>
      </c>
      <c r="E30" s="27">
        <f t="shared" si="0"/>
        <v>0</v>
      </c>
      <c r="F30" s="38">
        <v>0.21</v>
      </c>
      <c r="G30" s="11"/>
      <c r="H30" s="11"/>
    </row>
    <row r="31" spans="1:11" x14ac:dyDescent="0.25">
      <c r="A31" s="41" t="s">
        <v>32</v>
      </c>
      <c r="B31" s="42"/>
      <c r="C31" s="42"/>
      <c r="D31" s="43"/>
      <c r="E31" s="44">
        <f>SUM(E25:E30)</f>
        <v>0</v>
      </c>
      <c r="F31" s="34"/>
      <c r="G31" s="11"/>
      <c r="H31" s="11"/>
    </row>
    <row r="32" spans="1:11" x14ac:dyDescent="0.25">
      <c r="A32" s="11"/>
      <c r="B32" s="11"/>
      <c r="C32" s="11"/>
      <c r="D32" s="11"/>
      <c r="E32" s="11"/>
      <c r="F32" s="11"/>
      <c r="G32" s="45"/>
      <c r="H32" s="35"/>
    </row>
    <row r="33" spans="1:8" x14ac:dyDescent="0.25">
      <c r="A33" s="17" t="s">
        <v>55</v>
      </c>
      <c r="B33" s="18"/>
      <c r="C33" s="19"/>
      <c r="D33" s="19"/>
      <c r="E33" s="20"/>
      <c r="F33" s="11"/>
      <c r="G33" s="11"/>
      <c r="H33" s="35"/>
    </row>
    <row r="34" spans="1:8" ht="33" customHeight="1" x14ac:dyDescent="0.25">
      <c r="A34" s="21" t="s">
        <v>24</v>
      </c>
      <c r="B34" s="22" t="s">
        <v>6</v>
      </c>
      <c r="C34" s="22" t="s">
        <v>43</v>
      </c>
      <c r="D34" s="22" t="s">
        <v>1</v>
      </c>
      <c r="E34" s="22" t="s">
        <v>17</v>
      </c>
      <c r="F34" s="22" t="s">
        <v>27</v>
      </c>
      <c r="G34" s="22" t="s">
        <v>28</v>
      </c>
      <c r="H34" s="35"/>
    </row>
    <row r="35" spans="1:8" x14ac:dyDescent="0.25">
      <c r="A35" s="23" t="s">
        <v>68</v>
      </c>
      <c r="B35" s="24" t="s">
        <v>42</v>
      </c>
      <c r="C35" s="24">
        <v>1</v>
      </c>
      <c r="D35" s="24">
        <v>13</v>
      </c>
      <c r="E35" s="25"/>
      <c r="F35" s="26">
        <v>0.21</v>
      </c>
      <c r="G35" s="27">
        <f>E35*D35*C35</f>
        <v>0</v>
      </c>
      <c r="H35" s="35"/>
    </row>
    <row r="36" spans="1:8" x14ac:dyDescent="0.25">
      <c r="A36" s="23" t="s">
        <v>67</v>
      </c>
      <c r="B36" s="24" t="s">
        <v>33</v>
      </c>
      <c r="C36" s="24">
        <v>495</v>
      </c>
      <c r="D36" s="24">
        <v>13</v>
      </c>
      <c r="E36" s="25"/>
      <c r="F36" s="26">
        <v>0.21</v>
      </c>
      <c r="G36" s="27">
        <f>E36*D36*C36</f>
        <v>0</v>
      </c>
      <c r="H36" s="35"/>
    </row>
    <row r="37" spans="1:8" x14ac:dyDescent="0.25">
      <c r="A37" s="28" t="s">
        <v>32</v>
      </c>
      <c r="B37" s="29"/>
      <c r="C37" s="29"/>
      <c r="D37" s="29"/>
      <c r="E37" s="29"/>
      <c r="F37" s="29"/>
      <c r="G37" s="33">
        <f>SUM(G35:G36)</f>
        <v>0</v>
      </c>
      <c r="H37" s="35"/>
    </row>
    <row r="38" spans="1:8" x14ac:dyDescent="0.25">
      <c r="A38" s="31" t="s">
        <v>57</v>
      </c>
      <c r="B38" s="11"/>
      <c r="C38" s="11"/>
      <c r="D38" s="11"/>
      <c r="E38" s="11"/>
      <c r="F38" s="11"/>
      <c r="G38" s="11"/>
      <c r="H38" s="11"/>
    </row>
    <row r="39" spans="1:8" x14ac:dyDescent="0.25">
      <c r="A39" s="12"/>
      <c r="B39" s="11"/>
      <c r="C39" s="11"/>
      <c r="D39" s="11"/>
      <c r="E39" s="11"/>
      <c r="F39" s="11"/>
      <c r="G39" s="45"/>
      <c r="H39" s="35"/>
    </row>
    <row r="40" spans="1:8" x14ac:dyDescent="0.25">
      <c r="A40" s="17" t="s">
        <v>56</v>
      </c>
      <c r="B40" s="18"/>
      <c r="C40" s="19"/>
      <c r="D40" s="19"/>
      <c r="E40" s="20"/>
      <c r="F40" s="11"/>
      <c r="G40" s="11"/>
      <c r="H40" s="35"/>
    </row>
    <row r="41" spans="1:8" ht="33" customHeight="1" x14ac:dyDescent="0.25">
      <c r="A41" s="21" t="s">
        <v>24</v>
      </c>
      <c r="B41" s="22" t="s">
        <v>6</v>
      </c>
      <c r="C41" s="22" t="s">
        <v>43</v>
      </c>
      <c r="D41" s="22" t="s">
        <v>1</v>
      </c>
      <c r="E41" s="22" t="s">
        <v>17</v>
      </c>
      <c r="F41" s="22" t="s">
        <v>27</v>
      </c>
      <c r="G41" s="22" t="s">
        <v>28</v>
      </c>
      <c r="H41" s="35"/>
    </row>
    <row r="42" spans="1:8" x14ac:dyDescent="0.25">
      <c r="A42" s="23" t="s">
        <v>68</v>
      </c>
      <c r="B42" s="24" t="s">
        <v>42</v>
      </c>
      <c r="C42" s="24">
        <v>1</v>
      </c>
      <c r="D42" s="24">
        <v>13</v>
      </c>
      <c r="E42" s="25"/>
      <c r="F42" s="26">
        <v>0.21</v>
      </c>
      <c r="G42" s="27">
        <f>E42*D42</f>
        <v>0</v>
      </c>
      <c r="H42" s="35"/>
    </row>
    <row r="43" spans="1:8" x14ac:dyDescent="0.25">
      <c r="A43" s="23" t="s">
        <v>63</v>
      </c>
      <c r="B43" s="24" t="s">
        <v>33</v>
      </c>
      <c r="C43" s="24">
        <v>495</v>
      </c>
      <c r="D43" s="24">
        <v>13</v>
      </c>
      <c r="E43" s="25"/>
      <c r="F43" s="26">
        <v>0.21</v>
      </c>
      <c r="G43" s="27">
        <f>E43*D43*C43</f>
        <v>0</v>
      </c>
      <c r="H43" s="35"/>
    </row>
    <row r="44" spans="1:8" x14ac:dyDescent="0.25">
      <c r="A44" s="28" t="s">
        <v>32</v>
      </c>
      <c r="B44" s="29"/>
      <c r="C44" s="29"/>
      <c r="D44" s="29"/>
      <c r="E44" s="29"/>
      <c r="F44" s="29"/>
      <c r="G44" s="30">
        <f>SUM(G42:G43)</f>
        <v>0</v>
      </c>
      <c r="H44" s="35"/>
    </row>
    <row r="45" spans="1:8" x14ac:dyDescent="0.25">
      <c r="A45" s="31" t="s">
        <v>57</v>
      </c>
      <c r="B45" s="11"/>
      <c r="C45" s="11"/>
      <c r="D45" s="11"/>
      <c r="E45" s="11"/>
      <c r="F45" s="11"/>
      <c r="G45" s="11"/>
      <c r="H45" s="35"/>
    </row>
    <row r="46" spans="1:8" x14ac:dyDescent="0.25">
      <c r="A46" s="31"/>
      <c r="B46" s="11"/>
      <c r="C46" s="11"/>
      <c r="D46" s="11"/>
      <c r="E46" s="11"/>
      <c r="F46" s="11"/>
      <c r="G46" s="11"/>
      <c r="H46" s="11"/>
    </row>
    <row r="47" spans="1:8" ht="15.75" thickBot="1" x14ac:dyDescent="0.3">
      <c r="A47" s="31"/>
      <c r="B47" s="11"/>
      <c r="C47" s="11"/>
      <c r="D47" s="11"/>
      <c r="E47" s="11"/>
      <c r="F47" s="11"/>
      <c r="G47" s="11"/>
      <c r="H47" s="11"/>
    </row>
    <row r="48" spans="1:8" ht="15.75" thickBot="1" x14ac:dyDescent="0.3">
      <c r="A48" s="13" t="s">
        <v>53</v>
      </c>
      <c r="B48" s="14"/>
      <c r="C48" s="14"/>
      <c r="D48" s="14"/>
      <c r="E48" s="15"/>
      <c r="F48" s="11"/>
      <c r="G48" s="11"/>
      <c r="H48" s="11"/>
    </row>
    <row r="49" spans="1:8" x14ac:dyDescent="0.25">
      <c r="A49" s="12"/>
      <c r="B49" s="11"/>
      <c r="C49" s="11"/>
      <c r="D49" s="11"/>
      <c r="E49" s="11"/>
      <c r="F49" s="11"/>
      <c r="G49" s="45"/>
      <c r="H49" s="35"/>
    </row>
    <row r="50" spans="1:8" x14ac:dyDescent="0.25">
      <c r="A50" s="46" t="s">
        <v>39</v>
      </c>
      <c r="B50" s="46"/>
      <c r="C50" s="19"/>
      <c r="D50" s="19"/>
      <c r="E50" s="20"/>
      <c r="F50" s="11"/>
      <c r="G50" s="11"/>
      <c r="H50" s="35"/>
    </row>
    <row r="51" spans="1:8" ht="33" customHeight="1" x14ac:dyDescent="0.25">
      <c r="A51" s="21" t="s">
        <v>0</v>
      </c>
      <c r="B51" s="22" t="s">
        <v>10</v>
      </c>
      <c r="C51" s="22" t="s">
        <v>14</v>
      </c>
      <c r="D51" s="22" t="s">
        <v>25</v>
      </c>
      <c r="E51" s="22" t="s">
        <v>27</v>
      </c>
      <c r="F51" s="22" t="s">
        <v>28</v>
      </c>
      <c r="G51" s="11"/>
      <c r="H51" s="35"/>
    </row>
    <row r="52" spans="1:8" x14ac:dyDescent="0.25">
      <c r="A52" s="23" t="s">
        <v>40</v>
      </c>
      <c r="B52" s="24" t="s">
        <v>9</v>
      </c>
      <c r="C52" s="24">
        <v>35</v>
      </c>
      <c r="D52" s="25"/>
      <c r="E52" s="38">
        <v>0.21</v>
      </c>
      <c r="F52" s="27">
        <f>C52*D52</f>
        <v>0</v>
      </c>
      <c r="G52" s="11"/>
      <c r="H52" s="35"/>
    </row>
    <row r="53" spans="1:8" x14ac:dyDescent="0.25">
      <c r="A53" s="23" t="s">
        <v>41</v>
      </c>
      <c r="B53" s="47" t="s">
        <v>9</v>
      </c>
      <c r="C53" s="24">
        <v>30</v>
      </c>
      <c r="D53" s="25"/>
      <c r="E53" s="38">
        <v>0.21</v>
      </c>
      <c r="F53" s="27">
        <f>C53*D53</f>
        <v>0</v>
      </c>
      <c r="G53" s="11"/>
      <c r="H53" s="35"/>
    </row>
    <row r="54" spans="1:8" x14ac:dyDescent="0.25">
      <c r="A54" s="28" t="s">
        <v>32</v>
      </c>
      <c r="B54" s="29"/>
      <c r="C54" s="29"/>
      <c r="D54" s="29"/>
      <c r="E54" s="29"/>
      <c r="F54" s="30">
        <f>SUM(F52:F53)</f>
        <v>0</v>
      </c>
      <c r="G54" s="11"/>
      <c r="H54" s="35"/>
    </row>
    <row r="55" spans="1:8" x14ac:dyDescent="0.25">
      <c r="A55" s="12"/>
      <c r="B55" s="11"/>
      <c r="C55" s="11"/>
      <c r="D55" s="11"/>
      <c r="E55" s="11"/>
      <c r="F55" s="11"/>
      <c r="G55" s="11"/>
      <c r="H55" s="35"/>
    </row>
    <row r="56" spans="1:8" x14ac:dyDescent="0.25">
      <c r="A56" s="17" t="s">
        <v>64</v>
      </c>
      <c r="B56" s="18"/>
      <c r="C56" s="19"/>
      <c r="D56" s="19"/>
      <c r="E56" s="20"/>
      <c r="F56" s="11"/>
      <c r="G56" s="11"/>
      <c r="H56" s="35"/>
    </row>
    <row r="57" spans="1:8" ht="33" customHeight="1" x14ac:dyDescent="0.25">
      <c r="A57" s="21" t="s">
        <v>24</v>
      </c>
      <c r="B57" s="22" t="s">
        <v>6</v>
      </c>
      <c r="C57" s="22" t="s">
        <v>43</v>
      </c>
      <c r="D57" s="22" t="s">
        <v>1</v>
      </c>
      <c r="E57" s="22" t="s">
        <v>17</v>
      </c>
      <c r="F57" s="22" t="s">
        <v>27</v>
      </c>
      <c r="G57" s="22" t="s">
        <v>28</v>
      </c>
      <c r="H57" s="35"/>
    </row>
    <row r="58" spans="1:8" x14ac:dyDescent="0.25">
      <c r="A58" s="23" t="s">
        <v>69</v>
      </c>
      <c r="B58" s="24" t="s">
        <v>42</v>
      </c>
      <c r="C58" s="24">
        <v>1</v>
      </c>
      <c r="D58" s="24">
        <v>18</v>
      </c>
      <c r="E58" s="25"/>
      <c r="F58" s="26">
        <v>0.21</v>
      </c>
      <c r="G58" s="27">
        <f>E58*D58*C58</f>
        <v>0</v>
      </c>
      <c r="H58" s="35"/>
    </row>
    <row r="59" spans="1:8" x14ac:dyDescent="0.25">
      <c r="A59" s="23" t="s">
        <v>63</v>
      </c>
      <c r="B59" s="24" t="s">
        <v>33</v>
      </c>
      <c r="C59" s="24">
        <v>320</v>
      </c>
      <c r="D59" s="24">
        <v>18</v>
      </c>
      <c r="E59" s="25"/>
      <c r="F59" s="26">
        <v>0.21</v>
      </c>
      <c r="G59" s="27">
        <f>E59*D59*C59</f>
        <v>0</v>
      </c>
      <c r="H59" s="35"/>
    </row>
    <row r="60" spans="1:8" x14ac:dyDescent="0.25">
      <c r="A60" s="28" t="s">
        <v>32</v>
      </c>
      <c r="B60" s="29"/>
      <c r="C60" s="29"/>
      <c r="D60" s="29"/>
      <c r="E60" s="29"/>
      <c r="F60" s="29"/>
      <c r="G60" s="30">
        <f>SUM(G58:G59)</f>
        <v>0</v>
      </c>
      <c r="H60" s="35"/>
    </row>
    <row r="61" spans="1:8" x14ac:dyDescent="0.25">
      <c r="A61" s="31" t="s">
        <v>57</v>
      </c>
      <c r="B61" s="11"/>
      <c r="C61" s="11"/>
      <c r="D61" s="11"/>
      <c r="E61" s="11"/>
      <c r="F61" s="11"/>
      <c r="G61" s="11"/>
      <c r="H61" s="35"/>
    </row>
    <row r="62" spans="1:8" x14ac:dyDescent="0.25">
      <c r="A62" s="12"/>
      <c r="B62" s="11"/>
      <c r="C62" s="11"/>
      <c r="D62" s="11"/>
      <c r="E62" s="11"/>
      <c r="F62" s="11"/>
      <c r="G62" s="45"/>
      <c r="H62" s="35"/>
    </row>
    <row r="63" spans="1:8" x14ac:dyDescent="0.25">
      <c r="A63" s="48" t="s">
        <v>31</v>
      </c>
      <c r="B63" s="49"/>
      <c r="C63" s="49"/>
      <c r="D63" s="49"/>
      <c r="E63" s="50"/>
      <c r="F63" s="11"/>
      <c r="G63" s="11"/>
      <c r="H63" s="11"/>
    </row>
    <row r="64" spans="1:8" ht="33" customHeight="1" x14ac:dyDescent="0.25">
      <c r="A64" s="21" t="s">
        <v>0</v>
      </c>
      <c r="B64" s="22" t="s">
        <v>10</v>
      </c>
      <c r="C64" s="22" t="s">
        <v>14</v>
      </c>
      <c r="D64" s="22" t="s">
        <v>23</v>
      </c>
      <c r="E64" s="22" t="s">
        <v>27</v>
      </c>
      <c r="F64" s="22" t="s">
        <v>28</v>
      </c>
      <c r="G64" s="11"/>
      <c r="H64" s="11"/>
    </row>
    <row r="65" spans="1:12" ht="15.75" customHeight="1" x14ac:dyDescent="0.25">
      <c r="A65" s="51" t="s">
        <v>11</v>
      </c>
      <c r="B65" s="52" t="s">
        <v>9</v>
      </c>
      <c r="C65" s="52">
        <v>150</v>
      </c>
      <c r="D65" s="53"/>
      <c r="E65" s="32">
        <v>0.21</v>
      </c>
      <c r="F65" s="27">
        <f>C65*D65</f>
        <v>0</v>
      </c>
      <c r="G65" s="11"/>
      <c r="H65" s="11"/>
    </row>
    <row r="66" spans="1:12" x14ac:dyDescent="0.25">
      <c r="A66" s="28" t="s">
        <v>32</v>
      </c>
      <c r="B66" s="29"/>
      <c r="C66" s="29"/>
      <c r="D66" s="29"/>
      <c r="E66" s="29"/>
      <c r="F66" s="30">
        <f>SUM(F65)</f>
        <v>0</v>
      </c>
      <c r="G66" s="11"/>
      <c r="H66" s="11"/>
      <c r="J66" s="2"/>
    </row>
    <row r="67" spans="1:12" x14ac:dyDescent="0.25">
      <c r="A67" s="36"/>
      <c r="B67" s="54"/>
      <c r="C67" s="11"/>
      <c r="D67" s="11"/>
      <c r="E67" s="11"/>
      <c r="F67" s="11"/>
      <c r="G67" s="55"/>
      <c r="H67" s="55"/>
      <c r="I67" s="3"/>
      <c r="J67" s="3"/>
      <c r="L67" s="2"/>
    </row>
    <row r="68" spans="1:12" ht="15.75" thickBot="1" x14ac:dyDescent="0.3">
      <c r="A68" s="48"/>
      <c r="B68" s="56"/>
      <c r="C68" s="56"/>
      <c r="D68" s="11"/>
      <c r="E68" s="11"/>
      <c r="F68" s="11"/>
      <c r="G68" s="11"/>
      <c r="H68" s="11"/>
    </row>
    <row r="69" spans="1:12" ht="15.75" thickBot="1" x14ac:dyDescent="0.3">
      <c r="A69" s="13" t="s">
        <v>19</v>
      </c>
      <c r="B69" s="14"/>
      <c r="C69" s="14"/>
      <c r="D69" s="14"/>
      <c r="E69" s="15"/>
      <c r="F69" s="11"/>
      <c r="G69" s="11"/>
      <c r="H69" s="11"/>
    </row>
    <row r="70" spans="1:12" x14ac:dyDescent="0.25">
      <c r="A70" s="12"/>
      <c r="B70" s="11"/>
      <c r="C70" s="11"/>
      <c r="D70" s="11"/>
      <c r="E70" s="11"/>
      <c r="F70" s="11"/>
      <c r="G70" s="11"/>
      <c r="H70" s="11"/>
    </row>
    <row r="71" spans="1:12" x14ac:dyDescent="0.25">
      <c r="A71" s="36" t="s">
        <v>21</v>
      </c>
      <c r="B71" s="11"/>
      <c r="C71" s="11"/>
      <c r="D71" s="11"/>
      <c r="E71" s="11"/>
      <c r="F71" s="11"/>
      <c r="G71" s="11"/>
      <c r="H71" s="11"/>
    </row>
    <row r="72" spans="1:12" ht="33" customHeight="1" x14ac:dyDescent="0.25">
      <c r="A72" s="57" t="s">
        <v>20</v>
      </c>
      <c r="B72" s="58" t="s">
        <v>6</v>
      </c>
      <c r="C72" s="59" t="s">
        <v>29</v>
      </c>
      <c r="D72" s="22" t="s">
        <v>27</v>
      </c>
      <c r="E72" s="11"/>
      <c r="F72" s="60"/>
      <c r="G72" s="60"/>
      <c r="H72" s="60"/>
    </row>
    <row r="73" spans="1:12" ht="15" customHeight="1" x14ac:dyDescent="0.25">
      <c r="A73" s="61" t="s">
        <v>75</v>
      </c>
      <c r="B73" s="62" t="s">
        <v>48</v>
      </c>
      <c r="C73" s="25"/>
      <c r="D73" s="38">
        <v>0.21</v>
      </c>
      <c r="E73" s="11"/>
      <c r="F73" s="60"/>
      <c r="G73" s="60"/>
      <c r="H73" s="60"/>
    </row>
    <row r="74" spans="1:12" ht="15" customHeight="1" x14ac:dyDescent="0.25">
      <c r="A74" s="61" t="s">
        <v>44</v>
      </c>
      <c r="B74" s="62" t="s">
        <v>4</v>
      </c>
      <c r="C74" s="25"/>
      <c r="D74" s="38">
        <v>0.21</v>
      </c>
      <c r="E74" s="11"/>
      <c r="F74" s="60"/>
      <c r="G74" s="60"/>
      <c r="H74" s="60"/>
    </row>
    <row r="75" spans="1:12" ht="15" customHeight="1" x14ac:dyDescent="0.25">
      <c r="A75" s="61" t="s">
        <v>45</v>
      </c>
      <c r="B75" s="62" t="s">
        <v>4</v>
      </c>
      <c r="C75" s="25"/>
      <c r="D75" s="38">
        <v>0.21</v>
      </c>
      <c r="E75" s="11"/>
      <c r="F75" s="60"/>
      <c r="G75" s="60"/>
      <c r="H75" s="60"/>
    </row>
    <row r="76" spans="1:12" ht="15" customHeight="1" x14ac:dyDescent="0.25">
      <c r="A76" s="39" t="s">
        <v>46</v>
      </c>
      <c r="B76" s="62" t="s">
        <v>3</v>
      </c>
      <c r="C76" s="25"/>
      <c r="D76" s="38">
        <v>0.21</v>
      </c>
      <c r="E76" s="11"/>
      <c r="F76" s="60"/>
      <c r="G76" s="60"/>
      <c r="H76" s="60"/>
    </row>
    <row r="77" spans="1:12" ht="15" customHeight="1" x14ac:dyDescent="0.25">
      <c r="A77" s="39" t="s">
        <v>47</v>
      </c>
      <c r="B77" s="62" t="s">
        <v>3</v>
      </c>
      <c r="C77" s="25"/>
      <c r="D77" s="38">
        <v>0.21</v>
      </c>
      <c r="E77" s="11"/>
      <c r="F77" s="60"/>
      <c r="G77" s="60"/>
      <c r="H77" s="60"/>
    </row>
    <row r="78" spans="1:12" ht="15" customHeight="1" x14ac:dyDescent="0.25">
      <c r="A78" s="63" t="s">
        <v>16</v>
      </c>
      <c r="B78" s="64"/>
      <c r="C78" s="30">
        <f>SUM(C73:C77)</f>
        <v>0</v>
      </c>
      <c r="D78" s="77"/>
      <c r="E78" s="11"/>
      <c r="F78" s="60"/>
      <c r="G78" s="60"/>
      <c r="H78" s="60"/>
    </row>
    <row r="79" spans="1:12" x14ac:dyDescent="0.25">
      <c r="A79" s="12"/>
      <c r="B79" s="11"/>
      <c r="C79" s="11"/>
      <c r="D79" s="11"/>
      <c r="E79" s="11"/>
      <c r="F79" s="11"/>
      <c r="G79" s="11"/>
      <c r="H79" s="11"/>
    </row>
    <row r="80" spans="1:12" x14ac:dyDescent="0.25">
      <c r="A80" s="36" t="s">
        <v>65</v>
      </c>
      <c r="B80" s="54"/>
      <c r="C80" s="54"/>
      <c r="D80" s="54"/>
      <c r="E80" s="54"/>
      <c r="F80" s="11"/>
      <c r="G80" s="11"/>
      <c r="H80" s="11"/>
    </row>
    <row r="81" spans="1:13" ht="33" customHeight="1" x14ac:dyDescent="0.25">
      <c r="A81" s="21" t="s">
        <v>50</v>
      </c>
      <c r="B81" s="22" t="s">
        <v>5</v>
      </c>
      <c r="C81" s="22" t="s">
        <v>6</v>
      </c>
      <c r="D81" s="22" t="s">
        <v>17</v>
      </c>
      <c r="E81" s="22" t="s">
        <v>26</v>
      </c>
      <c r="F81" s="65" t="s">
        <v>15</v>
      </c>
      <c r="G81" s="11"/>
      <c r="H81" s="11"/>
    </row>
    <row r="82" spans="1:13" x14ac:dyDescent="0.25">
      <c r="A82" s="66" t="s">
        <v>49</v>
      </c>
      <c r="B82" s="67">
        <v>2</v>
      </c>
      <c r="C82" s="68" t="s">
        <v>42</v>
      </c>
      <c r="D82" s="69"/>
      <c r="E82" s="70">
        <f t="shared" ref="E82" si="1">B82*D82</f>
        <v>0</v>
      </c>
      <c r="F82" s="38">
        <v>0.21</v>
      </c>
      <c r="G82" s="11"/>
      <c r="H82" s="11"/>
    </row>
    <row r="83" spans="1:13" x14ac:dyDescent="0.25">
      <c r="A83" s="28" t="s">
        <v>16</v>
      </c>
      <c r="B83" s="29"/>
      <c r="C83" s="29"/>
      <c r="D83" s="29"/>
      <c r="E83" s="71">
        <f>SUM(E82)</f>
        <v>0</v>
      </c>
      <c r="F83" s="34"/>
      <c r="G83" s="11"/>
      <c r="H83" s="11"/>
    </row>
    <row r="84" spans="1:13" x14ac:dyDescent="0.25">
      <c r="A84" s="12"/>
      <c r="B84" s="11"/>
      <c r="C84" s="11"/>
      <c r="D84" s="11"/>
      <c r="E84" s="11"/>
      <c r="F84" s="11"/>
      <c r="G84" s="11"/>
      <c r="H84" s="11"/>
    </row>
    <row r="85" spans="1:13" x14ac:dyDescent="0.25">
      <c r="A85" s="36" t="s">
        <v>22</v>
      </c>
      <c r="B85" s="11"/>
      <c r="C85" s="11"/>
      <c r="D85" s="11"/>
      <c r="E85" s="11"/>
      <c r="F85" s="11"/>
      <c r="G85" s="11"/>
      <c r="H85" s="11"/>
    </row>
    <row r="86" spans="1:13" ht="126.75" customHeight="1" x14ac:dyDescent="0.25">
      <c r="A86" s="21" t="s">
        <v>0</v>
      </c>
      <c r="B86" s="22" t="s">
        <v>10</v>
      </c>
      <c r="C86" s="22" t="s">
        <v>14</v>
      </c>
      <c r="D86" s="22" t="s">
        <v>25</v>
      </c>
      <c r="E86" s="22" t="s">
        <v>72</v>
      </c>
      <c r="F86" s="22" t="s">
        <v>27</v>
      </c>
      <c r="G86" s="11"/>
      <c r="H86" s="11"/>
    </row>
    <row r="87" spans="1:13" ht="15" customHeight="1" x14ac:dyDescent="0.25">
      <c r="A87" s="72" t="s">
        <v>12</v>
      </c>
      <c r="B87" s="24" t="s">
        <v>9</v>
      </c>
      <c r="C87" s="24">
        <v>10</v>
      </c>
      <c r="D87" s="25"/>
      <c r="E87" s="27">
        <f>+C87*D87</f>
        <v>0</v>
      </c>
      <c r="F87" s="38">
        <v>0.21</v>
      </c>
      <c r="G87" s="11"/>
      <c r="H87" s="11"/>
    </row>
    <row r="88" spans="1:13" ht="15" customHeight="1" x14ac:dyDescent="0.25">
      <c r="A88" s="28" t="s">
        <v>32</v>
      </c>
      <c r="B88" s="29"/>
      <c r="C88" s="29"/>
      <c r="D88" s="29"/>
      <c r="E88" s="71">
        <f>SUM(E87)</f>
        <v>0</v>
      </c>
      <c r="F88" s="34"/>
      <c r="G88" s="11"/>
      <c r="H88" s="11"/>
      <c r="M88" s="2"/>
    </row>
    <row r="89" spans="1:13" x14ac:dyDescent="0.25">
      <c r="A89" s="31" t="s">
        <v>73</v>
      </c>
      <c r="B89" s="11"/>
      <c r="C89" s="11"/>
      <c r="D89" s="11"/>
      <c r="E89" s="11"/>
      <c r="F89" s="11"/>
      <c r="G89" s="11"/>
      <c r="H89" s="11"/>
    </row>
    <row r="90" spans="1:13" x14ac:dyDescent="0.25">
      <c r="A90" s="31"/>
      <c r="B90" s="11"/>
      <c r="C90" s="11"/>
      <c r="D90" s="11"/>
      <c r="E90" s="11"/>
      <c r="F90" s="11"/>
      <c r="G90" s="11"/>
      <c r="H90" s="11"/>
    </row>
    <row r="91" spans="1:13" x14ac:dyDescent="0.25">
      <c r="A91" s="76" t="s">
        <v>18</v>
      </c>
      <c r="B91" s="11"/>
      <c r="C91" s="11"/>
      <c r="D91" s="11"/>
      <c r="E91" s="11"/>
      <c r="F91" s="11"/>
      <c r="G91" s="11"/>
      <c r="H91" s="11"/>
    </row>
    <row r="92" spans="1:13" x14ac:dyDescent="0.25">
      <c r="A92" s="73"/>
      <c r="B92" s="11"/>
      <c r="C92" s="11"/>
      <c r="D92" s="11"/>
      <c r="E92" s="11"/>
      <c r="F92" s="11"/>
      <c r="G92" s="11"/>
      <c r="H92" s="11"/>
    </row>
    <row r="93" spans="1:13" ht="33" customHeight="1" x14ac:dyDescent="0.25">
      <c r="A93" s="74" t="s">
        <v>60</v>
      </c>
      <c r="B93" s="75">
        <f>+G11+E17+E31+G37+G44+F54+G60+F66+C78+E83+E88</f>
        <v>0</v>
      </c>
      <c r="C93" s="55"/>
      <c r="D93" s="11"/>
      <c r="E93" s="11"/>
      <c r="F93" s="11"/>
      <c r="G93" s="11"/>
      <c r="H93" s="11"/>
    </row>
    <row r="94" spans="1:13" x14ac:dyDescent="0.25">
      <c r="A94" s="12"/>
      <c r="B94" s="11"/>
      <c r="C94" s="11"/>
      <c r="D94" s="11"/>
      <c r="E94" s="11"/>
      <c r="F94" s="11"/>
      <c r="G94" s="11"/>
      <c r="H94" s="11"/>
    </row>
    <row r="104" spans="1:7" ht="20.25" x14ac:dyDescent="0.25">
      <c r="A104" s="9"/>
      <c r="B104" s="9"/>
      <c r="C104" s="9"/>
      <c r="D104" s="9"/>
      <c r="E104" s="9"/>
      <c r="F104" s="9"/>
      <c r="G104" s="9"/>
    </row>
    <row r="105" spans="1:7" x14ac:dyDescent="0.25">
      <c r="A105" s="10"/>
      <c r="B105" s="10"/>
      <c r="C105" s="10"/>
      <c r="D105" s="10"/>
      <c r="E105" s="10"/>
      <c r="F105" s="10"/>
      <c r="G105" s="8"/>
    </row>
    <row r="106" spans="1:7" x14ac:dyDescent="0.25">
      <c r="A106" s="10"/>
      <c r="B106" s="10"/>
      <c r="C106" s="10"/>
      <c r="D106" s="10"/>
      <c r="E106" s="10"/>
      <c r="F106" s="10"/>
      <c r="G106" s="8"/>
    </row>
  </sheetData>
  <mergeCells count="8">
    <mergeCell ref="A4:E4"/>
    <mergeCell ref="A21:E21"/>
    <mergeCell ref="A31:D31"/>
    <mergeCell ref="A104:G104"/>
    <mergeCell ref="A105:F106"/>
    <mergeCell ref="A69:E69"/>
    <mergeCell ref="A48:E48"/>
    <mergeCell ref="A50:B50"/>
  </mergeCells>
  <pageMargins left="0.70866141732283472" right="0.70866141732283472" top="0.78740157480314965" bottom="0.78740157480314965" header="0.31496062992125984" footer="0.31496062992125984"/>
  <pageSetup paperSize="8" scale="59" orientation="portrait" r:id="rId1"/>
  <headerFooter>
    <oddFooter>Stránka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2171BDB9E603B46B463B93980A52C51" ma:contentTypeVersion="3" ma:contentTypeDescription="Vytvoří nový dokument" ma:contentTypeScope="" ma:versionID="4f84837f7c0aa676f01adbc2a55d0953">
  <xsd:schema xmlns:xsd="http://www.w3.org/2001/XMLSchema" xmlns:xs="http://www.w3.org/2001/XMLSchema" xmlns:p="http://schemas.microsoft.com/office/2006/metadata/properties" xmlns:ns3="a6881ee8-cc09-4e5c-aeb1-7072ad8eb861" targetNamespace="http://schemas.microsoft.com/office/2006/metadata/properties" ma:root="true" ma:fieldsID="a21b2f95cc99574b11f33d2c91689d37" ns3:_="">
    <xsd:import namespace="a6881ee8-cc09-4e5c-aeb1-7072ad8eb86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881ee8-cc09-4e5c-aeb1-7072ad8eb8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F7B2EA-9E40-42F2-90F4-78227F1AC7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881ee8-cc09-4e5c-aeb1-7072ad8eb8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B7FB88-F946-4D98-8EF2-EFF85EAFF9D6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elements/1.1/"/>
    <ds:schemaRef ds:uri="a6881ee8-cc09-4e5c-aeb1-7072ad8eb861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38922F1-2BBA-4C6D-A0B4-3A8CF9946D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Položkový rozpočet</vt:lpstr>
      <vt:lpstr>'Položkový rozpočet'!Oblast_tisku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2017-03-10T08:14:44Z</dcterms:created>
  <dcterms:modified xsi:type="dcterms:W3CDTF">2026-06-11T08:12:36Z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0x010100A2171BDB9E603B46B463B93980A52C51</vt:lpwstr>
  </property>
</Properties>
</file>