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9822"/>
  <workbookPr dateCompatibility="0" defaultThemeVersion="166925"/>
  <mc:AlternateContent xmlns:mc="http://schemas.openxmlformats.org/markup-compatibility/2006">
    <mc:Choice Requires="x15">
      <x15ac:absPath xmlns:x15ac="http://schemas.microsoft.com/office/spreadsheetml/2010/11/ac" url="C:\Users\Uživatel\Desktop\EDBE_Pristavba_SJ_mobiliar\01 ZD\"/>
    </mc:Choice>
  </mc:AlternateContent>
  <xr:revisionPtr revIDLastSave="0" documentId="13_ncr:9_{355FFA51-8AB2-4571-A59E-7DF43028D4F3}" xr6:coauthVersionLast="47" xr6:coauthVersionMax="47" xr10:uidLastSave="{00000000-0000-0000-0000-000000000000}"/>
  <bookViews>
    <workbookView xWindow="-120" yWindow="-120" windowWidth="29040" windowHeight="15720" xr2:uid="{00000000-000D-0000-FFFF-FFFF00000000}"/>
  </bookViews>
  <sheets>
    <sheet name="Odborné učebny" sheetId="2" r:id="rId1"/>
  </sheet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purl.oclc.org/ooxml/spreadsheetml/main">
  <c r="M57" i="2" l="1"/>
  <c r="N57" i="2" s="1"/>
  <c r="M54" i="2"/>
  <c r="N54" i="2" s="1"/>
  <c r="M50" i="2"/>
  <c r="N50" i="2" s="1"/>
  <c r="M49" i="2"/>
  <c r="N49" i="2" s="1"/>
  <c r="M43" i="2"/>
  <c r="N43" i="2" s="1"/>
  <c r="M36" i="2"/>
  <c r="N36" i="2" s="1"/>
  <c r="M16" i="2"/>
  <c r="N16" i="2" s="1"/>
  <c r="M13" i="2" l="1"/>
  <c r="N13" i="2" s="1"/>
  <c r="M12" i="2"/>
  <c r="N12" i="2" s="1"/>
  <c r="M11" i="2"/>
  <c r="N11" i="2" s="1"/>
  <c r="M69" i="2"/>
  <c r="N69" i="2" s="1"/>
  <c r="M68" i="2"/>
  <c r="N68" i="2" s="1"/>
  <c r="M47" i="2"/>
  <c r="N47" i="2" s="1"/>
  <c r="M46" i="2"/>
  <c r="N46" i="2" s="1"/>
  <c r="M58" i="2"/>
  <c r="N58" i="2" s="1"/>
  <c r="M60" i="2" l="1"/>
  <c r="N60" i="2" s="1"/>
  <c r="M59" i="2"/>
  <c r="N59" i="2" s="1"/>
  <c r="M32" i="2" l="1"/>
  <c r="N32" i="2" s="1"/>
  <c r="M38" i="2" l="1"/>
  <c r="N38" i="2" s="1"/>
  <c r="M30" i="2" l="1"/>
  <c r="N30" i="2" s="1"/>
  <c r="M48" i="2" l="1"/>
  <c r="N48" i="2" s="1"/>
  <c r="M35" i="2"/>
  <c r="N35" i="2" s="1"/>
  <c r="M34" i="2"/>
  <c r="N34" i="2" s="1"/>
  <c r="M15" i="2"/>
  <c r="M74" i="2"/>
  <c r="N74" i="2" s="1"/>
  <c r="M75" i="2"/>
  <c r="N75" i="2" s="1"/>
  <c r="M76" i="2"/>
  <c r="N76" i="2" s="1"/>
  <c r="M73" i="2"/>
  <c r="N73" i="2" s="1"/>
  <c r="M72" i="2"/>
  <c r="N72" i="2" s="1"/>
  <c r="M71" i="2"/>
  <c r="N71" i="2" s="1"/>
  <c r="M70" i="2"/>
  <c r="N70" i="2" s="1"/>
  <c r="N15" i="2" l="1"/>
  <c r="M67" i="2" l="1"/>
  <c r="N67" i="2" s="1"/>
  <c r="M66" i="2"/>
  <c r="N66" i="2" s="1"/>
  <c r="M65" i="2"/>
  <c r="N65" i="2" s="1"/>
  <c r="M64" i="2"/>
  <c r="N64" i="2" s="1"/>
  <c r="M63" i="2"/>
  <c r="N63" i="2" s="1"/>
  <c r="M55" i="2"/>
  <c r="N55" i="2" s="1"/>
  <c r="M56" i="2"/>
  <c r="N56" i="2" s="1"/>
  <c r="M61" i="2"/>
  <c r="N61" i="2" s="1"/>
  <c r="M53" i="2" l="1"/>
  <c r="M62" i="2"/>
  <c r="M52" i="2" l="1"/>
  <c r="N52" i="2" s="1"/>
  <c r="M51" i="2"/>
  <c r="N51" i="2" s="1"/>
  <c r="M45" i="2"/>
  <c r="N45" i="2" s="1"/>
  <c r="M44" i="2"/>
  <c r="N44" i="2" s="1"/>
  <c r="M42" i="2"/>
  <c r="N42" i="2" s="1"/>
  <c r="M41" i="2"/>
  <c r="M39" i="2"/>
  <c r="N39" i="2" s="1"/>
  <c r="M37" i="2"/>
  <c r="N37" i="2" s="1"/>
  <c r="M33" i="2"/>
  <c r="N33" i="2" s="1"/>
  <c r="M31" i="2"/>
  <c r="N31" i="2" s="1"/>
  <c r="M29" i="2"/>
  <c r="N29" i="2" s="1"/>
  <c r="M28" i="2"/>
  <c r="M26" i="2"/>
  <c r="N26" i="2" s="1"/>
  <c r="M25" i="2"/>
  <c r="N25" i="2" s="1"/>
  <c r="M24" i="2"/>
  <c r="N24" i="2" s="1"/>
  <c r="M23" i="2"/>
  <c r="N23" i="2" s="1"/>
  <c r="M20" i="2"/>
  <c r="N20" i="2" s="1"/>
  <c r="M22" i="2"/>
  <c r="N22" i="2" s="1"/>
  <c r="M21" i="2"/>
  <c r="N21" i="2" s="1"/>
  <c r="M19" i="2"/>
  <c r="N19" i="2" s="1"/>
  <c r="M18" i="2"/>
  <c r="N18" i="2" s="1"/>
  <c r="M17" i="2"/>
  <c r="M40" i="2" l="1"/>
  <c r="N28" i="2"/>
  <c r="M27" i="2"/>
  <c r="N17" i="2"/>
  <c r="M14" i="2"/>
  <c r="N41" i="2"/>
  <c r="M10" i="2" l="1"/>
  <c r="M9" i="2" l="1"/>
  <c r="M78" i="2" s="1"/>
  <c r="N10" i="2"/>
  <c r="M80" i="2" l="1"/>
  <c r="M79" i="2" s="1"/>
</calcChain>
</file>

<file path=xl/sharedStrings.xml><?xml version="1.0" encoding="utf-8"?>
<sst xmlns="http://purl.oclc.org/ooxml/spreadsheetml/main" count="286" uniqueCount="144">
  <si>
    <t>Zadavatel:</t>
  </si>
  <si>
    <t>Součástí dodávky je doprava, kompletace, instalace, montážní spotřební materiál, uvedení do provozu a předání dokumentace v českém jazyce.</t>
  </si>
  <si>
    <t>Označení položky</t>
  </si>
  <si>
    <t>Minimální parametry</t>
  </si>
  <si>
    <t>Měrná jednotka</t>
  </si>
  <si>
    <t>Množství</t>
  </si>
  <si>
    <t>Cena celkem / Kč bez DPH</t>
  </si>
  <si>
    <t>Cena celkem / Kč s DPH</t>
  </si>
  <si>
    <t>ks</t>
  </si>
  <si>
    <t xml:space="preserve">Místnost </t>
  </si>
  <si>
    <t>Číslo položky</t>
  </si>
  <si>
    <t>Cena jednotky/ Kč bez DPH</t>
  </si>
  <si>
    <t>Celková cena bez DPH</t>
  </si>
  <si>
    <t>DPH</t>
  </si>
  <si>
    <t>Celková cena s DPH</t>
  </si>
  <si>
    <t>UČITELSKÁ ŽIDLE</t>
  </si>
  <si>
    <t>VYSOKÁ PRACOVNÍ ŽIDLE ŽÁKOVSKÁ</t>
  </si>
  <si>
    <t>KATEDRA UČITELE</t>
  </si>
  <si>
    <t>TABURETKA</t>
  </si>
  <si>
    <t xml:space="preserve">KANCELÁŘSKÁ ŽIDLE </t>
  </si>
  <si>
    <t xml:space="preserve">KANCELÁŘSKÝ STŮL </t>
  </si>
  <si>
    <t xml:space="preserve">KONTEJNER </t>
  </si>
  <si>
    <t>SKŘÍŇ POLICOVÁ UZAMYKATELNÁ</t>
  </si>
  <si>
    <t>SKŘÍŇ KOMBINOVANÁ UZAMYKATELNÁ</t>
  </si>
  <si>
    <t>SKŘÍŇ ŠATNÍ UZAMYKATELNÁ</t>
  </si>
  <si>
    <t>KUCHYŇSKÁ SESTAVA</t>
  </si>
  <si>
    <t>JÍDELNÍ ŽIDLE</t>
  </si>
  <si>
    <t xml:space="preserve">JÍDELNÍ STŮL </t>
  </si>
  <si>
    <t>VESTAVNÁ TROUBA</t>
  </si>
  <si>
    <t>DIGESTOŘ</t>
  </si>
  <si>
    <t>INDUKČNÍ DESKA</t>
  </si>
  <si>
    <t>VESTAVNÁ MYČKA</t>
  </si>
  <si>
    <t>CELKOVÁ CENA ZA JÍDELNU BEZ DPH - NÁBYTEK</t>
  </si>
  <si>
    <t>KUCHYŇSKÁ LINKA - A</t>
  </si>
  <si>
    <t>KUCHYŇSKÁ LINKA - B</t>
  </si>
  <si>
    <t>KUCHYŇSKÁ LINKA - C</t>
  </si>
  <si>
    <t>KUCHYŇSKÁ LINKA - D</t>
  </si>
  <si>
    <t>KONFERENČNÍ STOLEK</t>
  </si>
  <si>
    <r>
      <rPr>
        <b/>
        <sz val="28"/>
        <color theme="1"/>
        <rFont val="Calibri"/>
        <family val="2"/>
        <charset val="238"/>
      </rPr>
      <t>3.03</t>
    </r>
    <r>
      <rPr>
        <b/>
        <sz val="14"/>
        <color theme="1"/>
        <rFont val="Calibri"/>
        <family val="2"/>
        <charset val="238"/>
      </rPr>
      <t xml:space="preserve">
Kancelář psychologa 1</t>
    </r>
  </si>
  <si>
    <t>CELKOVÁ CENA ZA ZASEDACÍ MÍSTNOST BEZ DPH - NÁBYTEK</t>
  </si>
  <si>
    <r>
      <rPr>
        <b/>
        <sz val="28"/>
        <color theme="1"/>
        <rFont val="Calibri"/>
        <family val="2"/>
        <charset val="238"/>
      </rPr>
      <t>3.04</t>
    </r>
    <r>
      <rPr>
        <b/>
        <sz val="14"/>
        <color theme="1"/>
        <rFont val="Calibri"/>
        <family val="2"/>
        <charset val="238"/>
      </rPr>
      <t xml:space="preserve">
Kancelář psychologa 2</t>
    </r>
  </si>
  <si>
    <r>
      <rPr>
        <b/>
        <sz val="28"/>
        <color theme="1"/>
        <rFont val="Calibri"/>
        <family val="2"/>
        <charset val="238"/>
      </rPr>
      <t>3.05</t>
    </r>
    <r>
      <rPr>
        <b/>
        <sz val="14"/>
        <color theme="1"/>
        <rFont val="Calibri"/>
        <family val="2"/>
        <charset val="238"/>
      </rPr>
      <t xml:space="preserve">
Zasedací místnost</t>
    </r>
  </si>
  <si>
    <t>CELKOVÁ CENA ZA DRUŽINU BEZ DPH - NÁBYTEK</t>
  </si>
  <si>
    <r>
      <rPr>
        <b/>
        <sz val="28"/>
        <color theme="1"/>
        <rFont val="Calibri"/>
        <family val="2"/>
        <charset val="238"/>
      </rPr>
      <t>3.01</t>
    </r>
    <r>
      <rPr>
        <b/>
        <sz val="14"/>
        <color theme="1"/>
        <rFont val="Calibri"/>
        <family val="2"/>
        <charset val="238"/>
      </rPr>
      <t xml:space="preserve">
Družina</t>
    </r>
  </si>
  <si>
    <t>SKŘÍŇKA KOMBINOVANÁ NÍZKÁ</t>
  </si>
  <si>
    <t xml:space="preserve">LAVICE S ÚLOŽNÝM PROSTOREM </t>
  </si>
  <si>
    <t>SEDACÍ PRVEK</t>
  </si>
  <si>
    <t>ŽIDLE JEDNACÍ</t>
  </si>
  <si>
    <t xml:space="preserve">SKŘÍŇ S KVĚTINAMI </t>
  </si>
  <si>
    <t>VĚŠÁK</t>
  </si>
  <si>
    <t>SKŘÍŇ S POSUVÝMI DVEŘMI POLICOVÁ UZAMYKATELNÁ</t>
  </si>
  <si>
    <t>KŘESLO DVOJMÍSTNÉ</t>
  </si>
  <si>
    <t>KŘESLO JEDNOMÍSTNÉ</t>
  </si>
  <si>
    <t>SKŘÍŇ S DVEŘMI</t>
  </si>
  <si>
    <t>VOZÍK NA VÝTVARNÉ POTŘEBY</t>
  </si>
  <si>
    <t>OBCHOD</t>
  </si>
  <si>
    <t>LAVICE DVOJMÍSTNÁ</t>
  </si>
  <si>
    <t>ŽIDLE ŽÁKOVSKÁ</t>
  </si>
  <si>
    <t xml:space="preserve">Policová uzamykatelná kombinovaná s dvířky, korpus skříně vč. zad a polic bude z LTD min. tl. 18 mm,  korpus lepený, všechny hrany olepeny ABS  min. tl. 2 mm, vyjma bočních hran půdy a dna, zde plastová hrana tl. 0,8mm. Půda naložená na boky skříně. Police musí být výškově stavitelné, podpěry polic zabraňující jejich vysunutí. Bezpečnostní panty bez viditelných šroubů včetně tlumičů pro pomalé dovírání dveří. Dveře LTD min. tl. 18 mm, opatřeny zapuštěnou ergonomickou úchytkou, která je osazena v dveřním křídle, úchytka je plná a zakrývá celý otvor po frézování, aby nedošlo ke zranění prstů při manipulaci s dvířky. Rozměr úchytky min 160 x 50 x 18 mm. Skříňka je rozdělena příčkou z LTD na dvě části, 2 sloupce, z nichž jedna s korpusem s policemi je zakryta dvířky, další sloupec je opatřen 2x přestavitelnou policí (tvořící 3 úložné pozice) s bezpečnostními podpěrkami polic zabraňující jejich vysunutí. Možnost výběru barevného provedení alespoň ze čtyř základních typů dekorů/barev. Rozměr prvku: 735x 1049x 480 mm. Cena vč. dopravy a instalace. </t>
  </si>
  <si>
    <t>JÍDELNÍ STŮL ZVÝŠENÝ</t>
  </si>
  <si>
    <t>OTEVŘENÁ SKŘÍŇKA</t>
  </si>
  <si>
    <t>OTEVŘENÁ SKŘÍŇKA S VÝSUVY A BOXY</t>
  </si>
  <si>
    <t>Požadavkem je vznik funkčních celků - dodávka včetně prokabelení, napojení medií, revize elektro.</t>
  </si>
  <si>
    <t>CELKOVÁ CENA ZA KANCELÁŘ PSYCHOLOGA 2 BEZ DPH - NÁBYTEK</t>
  </si>
  <si>
    <t>CELKOVÁ CENA ZA KANCELÁŘ PSYCHOLOGA 1 BEZ DPH - NÁBYTEK</t>
  </si>
  <si>
    <r>
      <rPr>
        <b/>
        <sz val="28"/>
        <color theme="1"/>
        <rFont val="Calibri"/>
        <family val="2"/>
        <charset val="238"/>
      </rPr>
      <t>2.03</t>
    </r>
    <r>
      <rPr>
        <b/>
        <sz val="14"/>
        <color theme="1"/>
        <rFont val="Calibri"/>
        <family val="2"/>
        <charset val="238"/>
      </rPr>
      <t xml:space="preserve">
Cvičná kuchyňka</t>
    </r>
  </si>
  <si>
    <t>CELKOVÁ CENA ZA CVIČNOU KUCHYŇKU BEZ DPH - NÁBYTEK</t>
  </si>
  <si>
    <t>JÍDELNÍ STŮL ZVÝŠENÝ 2</t>
  </si>
  <si>
    <r>
      <t>Vestavná troub</t>
    </r>
    <r>
      <rPr>
        <sz val="12"/>
        <rFont val="Calibri"/>
        <family val="2"/>
        <charset val="238"/>
      </rPr>
      <t>a energetická třída min. A+ či úspornější, objem min.73 l, gril, topné těleso, pravý horký vzduch a ventilátor, 3 vrstvé sklo dvířek, časovač, dětská pojistka, displej, dotykové ovládání, ochlazovací systém - studené dveře trouby, tlumené zavírání dvířek a vnitřní osvětlení, čištění trouby katalytické. Možnost výběru barevného provedení alespoň ze 2 základních typů barev.</t>
    </r>
  </si>
  <si>
    <t xml:space="preserve">Digestoř vestavná, energetická třída min. C či úspornější, hlučnost max. 60 dB, výkon odsávání min. 510 m3/hod, regulace stupňů výkonu, počet filtrů 2, filtry - uhlíkový a tukový, průměr horního vývodu min. 150 mm, led osvětlení, šířka 60 cm.  Možnost výběru barevného provedení alespoň ze 2 základních typů barev. Cena vč. napojení na potrubí vzduchotechniky připravené stavbou.  </t>
  </si>
  <si>
    <t>Žákovská čalouněná lavice se zádovou opěrkou. Konstrukce lavice tvořená úložným prostorem v podobě otevřených regálů dělených mezistěnou na 3 úložné pozice. Korpus (vč. zad, polic) a lavice bude vyroben z LTD  tl. 18 mm,  korpus lepený, všechny hrany olepeny ABS hranou tl. 2 mm. Deska lavice je zasazena a kotvena mezi boky korpusu. Zádová opěrka zaoblená, půlkruhová. Boky lavice zakončeny jako opěrky rukou se zaobleným tvarem. Součástí lavice je matrace s jádrem z PUR pěny s paměťovými vlastnostmi, potažená snadno udržovatelným čalouněním ze 100% polyesteru s nánosovou PVC z rubové strany s certifikovanou vodoodpudivou ochranou (W/R). Čalounění tvořeno jako pratelný vak, opatřeno zipem. Dno lavice opatřeno rektifikacemi pro vyrovnání nerovnosti podlah. Rozměr prvku: (v/š/hl) 677 x 1243 x 480 mm. Možnost výběru barevného provedení alespoň ze čtyř základních typů dekorů/barev.</t>
  </si>
  <si>
    <t xml:space="preserve">Žákovská lavice s výškovým nastavením. Částečně svařovaná ocelová konstrukce, profily plochooválného průřezu o rozměrech cca 41 x 21 mm a cca 34 x 17, jäkl cca 30 x 15 mm, tl. stěny min 1,4 mm.. Povrchová úprava práškovou vypalovanou barvou dle vzorníku RAL.  Plastové kluzáky proti poškrábání podlahy v šedé barvě. Stolová deska se zaoblenými rohy řešená tak, aby umožňovala napojení více stolů,  LTD tl. 18 mm, olepená ABS hranou tl. 2 mm . Ke konstrukci je deska lavice připevněna formou závrtných matic a metrických šroubů. Pod deskou lavice jsou umístěny drátěné odkládací koše, které současně slouží pro uložení žákovských židlí. Na bocích konstrukce jsou navařeny drátěné háčky pro zavěšení aktovek. Výškově stavitelná lavice dle normy ČSN EN 1729:1 a ČSN EN 1729:2 pro tento druh nábytku. Možnost výběru barevného provedení alespoň ze čtyř základních typů dekorů/barev.
Rozměry: 1327 x 525 mm. </t>
  </si>
  <si>
    <t>Není -li u jednotlivých položek uvedeno jinak, je požadována nosnost sedacího nábytku min. 120kg</t>
  </si>
  <si>
    <t>Není -li u jednotlivých položek uvedeno jinak, je u kovových konstrukcí požadována jednotná barevná struktura RAL9006</t>
  </si>
  <si>
    <t xml:space="preserve">Skříň žákovská s dveřmi výšky 5OH. Korpus skříně (vč. zad a polic) bude vyroben z LTD  tl. 18 mm, korpus lepený, všechny hrany olepeny ABS hranou tl. 2 mm, vyjma bočních hran půdy a dna, zde plastová hrana tl. 0,8 mm. Půda je naložená na boky skříně. Korpus lepený na kolíkové spoje. Police musí být výškově stavitelné, podpěry polic zabraňující jejich vysunutí. Bezpečnostní panty bez viditelných šroubů včetně tlumičů pro pomalé dovírání dveří. Dveře LTD tl. 18 mm, opatřeny zapuštěnou plastovou ergonomickou úchytkou, která je osazena v dveřním křídle. Úchytka je plná a zakrývá celý otvor po frézování, aby nedošlo ke zranění prstů při manipulaci s dvířky. Dno skříně opatřeno rektifikacemi pro vyrovnání nerovnosti podlah.  </t>
  </si>
  <si>
    <r>
      <t>Policová skříň kombinovaná s dvířky, korpus skříně (vč. zad a polic) bude z LTD min. tl. 18 mm,  korpus lepený, všechny hrany olepeny ABS  min. tl. 2 mm, vyjma bočních hran půdy a dna, zde plastová hrana tl. 0,8mm. Půda naložená na boky skříně. Police musí být výškově stavitelné, podpěry polic zabraňující jejich vysunutí. Bezpečnostní panty bez viditelných šroubů včetně tlumičů pro pomalé dovírání dveří. Dveře LTD min. tl. 18 mm, opatřeny zapuštěnou ergonomickou úchytkou, která je osazena v dveřním křídle, úchytka je plná a zakrývá celý otvor po frézování, aby nedošlo ke zranění prstů při manipulaci s dvířky. Skříňka je rozdělena příčkou z LTD na dvě části, 2 sloupce, z nichž jedna s korpusem s policemi je zakryta dvířky, další sloupec je opatřen 2x přestavitelnou policí (tvořící 3 úložné pozice) s bezpečnostními podpěrkami polic zabraňující jejich vysunutí. Možnost výběru barevného p</t>
    </r>
    <r>
      <rPr>
        <sz val="12"/>
        <rFont val="Calibri"/>
        <family val="2"/>
        <charset val="238"/>
      </rPr>
      <t>rovedení alespoň ze čtyř základních typů dekorů/barev</t>
    </r>
    <r>
      <rPr>
        <sz val="12"/>
        <color theme="1"/>
        <rFont val="Calibri"/>
        <family val="2"/>
        <charset val="238"/>
      </rPr>
      <t xml:space="preserve">. Rozměr prvku: 735 x 706 x 480 mm. </t>
    </r>
  </si>
  <si>
    <r>
      <t>Skříňka otevřená s výsuvy, korpus skříně (vč. zad) bude vyroben z LTD  tl. 18 mm, korpus lepený, všechny hrany olepeny ABS hranou tl. 2 mm, vyjma bočních hran půdy a dna, zde plastová hrana tl. 0,8 mm. Půda je naložená na boky skříně. Korpus lepený na kolíkové spoje. Skříň</t>
    </r>
    <r>
      <rPr>
        <sz val="12"/>
        <rFont val="Calibri"/>
        <family val="2"/>
        <charset val="238"/>
        <scheme val="minor"/>
      </rPr>
      <t xml:space="preserve"> je rozdělena příčkou LTD na tři části, kdy každý sloupec je opatřen plastovými vodícími lištami pro uložení plastových boxů, vč. 8 ks plastových boxů o rozměrech 150 x 312 x 427 mm, 8 ks plastových boxů o rozměrech 75 x 312 x 427 mm. Možnost výběru barevného provedení boxů alespoň ze čtyř základních typů dekorů/barev</t>
    </r>
    <r>
      <rPr>
        <sz val="12"/>
        <color theme="1"/>
        <rFont val="Calibri"/>
        <family val="2"/>
        <charset val="238"/>
        <scheme val="minor"/>
      </rPr>
      <t xml:space="preserve">. Skříň je opatřena rektifikací. </t>
    </r>
  </si>
  <si>
    <r>
      <t>Multimediální katedra učitele s uzamykatelnou skříňkou. Pracovní deska LTD tl. 25 mm opatřená ABS hranou tl. 2 mm. Korpus katedry - levý bok, krycí deska a skříňka včetně polic - z LTD tl. 18 mm, ABS hrana min. tl. 0,8 mm, police s ABS min. tl. 2 mm. Korpus lepený. V pravé části katedry je umístěna policová uzamykatelná skříňka na soklu o vnitřních rozměrech min. š 470 x h 658 x v 630 mm. Ve vnějším boku skříňky je hliníková větrací mřížka pro odvod teplého vzduchu. Skříňka má falešné dno upevněné demontovatelným spojem. Dno skříňky je vyjímatelné, upevněno demontovatelným spojem. V zadní části dna výřez pro vedení kabelů z podlahové krabice, v přední části je dno ustoupené kvůli průchodu studeného vzduchu. Police (2ks) musí být výškově stavitelné, v zadní části s výřezem pro snadné vedení kabelů. Skříňka osazena zásuvkami 2x LAN a 4x 230V v systémovém podparapetním žlabu. Podpěry polic zabraňující jejich vysunutí. Bezpečnostní panty bez viditelných šroubů, včetně tlumičů pro pomalé dovírání dveří. Dveře LTD min. tl. 18 mm s ABS hranou min. tl. 2 mm, opatřeny zapuštěnou plastovou lisovanou úchytkou, která je nasazena na vodorovnou hranu dvířek a kopíruje jejich vyfrézovaný tvar včetně radiusu. Úchytka je plná a zakrývá otvor po frézování, aby nedošlo ke zranění prstů při manipulaci s dvířky. Skříňka je uzamykatelná jednocestným zámkem. Možnost výběru barevného prov</t>
    </r>
    <r>
      <rPr>
        <sz val="12"/>
        <rFont val="Calibri"/>
        <family val="2"/>
        <charset val="238"/>
      </rPr>
      <t>edení alespoň ze čtyř základních typů dekorů/barev</t>
    </r>
    <r>
      <rPr>
        <sz val="12"/>
        <color theme="1"/>
        <rFont val="Calibri"/>
        <family val="2"/>
        <charset val="238"/>
      </rPr>
      <t>. Rozměr: 760 x 1300 x 582 mm.</t>
    </r>
  </si>
  <si>
    <t>Skříň otevřená. Korpus skříně (vč. zad a polic) je vyroben z LTD  tl. 18 mm, všechny hrany olepeny ABS hranou tl. 2 mm, vyjma bočních hran půdy a dna, zde plastová hrana tl. 0,8 mm. Dno a půda jsou naložené na boky skříně. 1 x výškově nastavitelná police. Bezpečnostní podpěrky polic zabraňující jejich vysunutí. Korpus lepený na kolíkové spoje. Dno skříně je opatřeno rektifikacemi pro vyrovnání nerovnosti podlahy. Možnost výběru barevného provedení alespoň ze čtyř základních typů dekorů/barev. Rozměr prvku: 735 x 800 x 480 mm.</t>
  </si>
  <si>
    <r>
      <t>Vozík na výtvarné potřeby. Materiál LTD min. tl. 18 mm, hrana ABS min. tl. 2 mm lepena PUR lepidlem. Vozík výškově rozdělen na 3 úložné prostory. Ve spodní a středové části police s bočnicemi. Horní užší police rozdělena na 3 části pro uložení drobných předmětů. Hrany bočnic z důvodu bezpečnosti zaobleny tak, že opticky deska vytváří půlkruh v horní části. Součástí jsou 4 bržděná kolečka s plotničko</t>
    </r>
    <r>
      <rPr>
        <sz val="12"/>
        <rFont val="Calibri"/>
        <family val="2"/>
        <charset val="238"/>
      </rPr>
      <t>u. Průměr koleček min 75 mm. Možnost výběru barevného provedení alespoň ze čtyř základních typů dekorů/barev.</t>
    </r>
    <r>
      <rPr>
        <sz val="12"/>
        <color theme="1"/>
        <rFont val="Calibri"/>
        <family val="2"/>
        <charset val="238"/>
      </rPr>
      <t xml:space="preserve"> Rozměr: 950 x 734 x 454 mm.  </t>
    </r>
  </si>
  <si>
    <r>
      <t>Skříň s dveřmi (výšky 5OH), uzamykatelná pomocí jednocestného zámku. Korpus i police LTD tl. 18 mm, pohledová záda LTD tl. 18 mm. Dno a půda naložena na bocích skříně. Hrany ABS tl. 0,7 mm. Dveře LDT tl. 18 mm naloženy na korpusu. Dveře mají miskové závěsy s úhlem otvír</t>
    </r>
    <r>
      <rPr>
        <sz val="12"/>
        <rFont val="Calibri"/>
        <family val="2"/>
        <charset val="238"/>
        <scheme val="minor"/>
      </rPr>
      <t>ání od 95° do 110°. Jedna pevná police a 3 přestavitelné po 32 mm. Podpěry polic kovové válečky. Úchytka hliníková</t>
    </r>
    <r>
      <rPr>
        <sz val="12"/>
        <color theme="1"/>
        <rFont val="Calibri"/>
        <family val="2"/>
        <charset val="238"/>
        <scheme val="minor"/>
      </rPr>
      <t xml:space="preserve">. Dno skříně opatřeno rektifikacemi pro vyrovnání nerovnosti podlah. Možnost výběru barevného provedení </t>
    </r>
    <r>
      <rPr>
        <sz val="12"/>
        <rFont val="Calibri"/>
        <family val="2"/>
        <charset val="238"/>
        <scheme val="minor"/>
      </rPr>
      <t>alespoň ze čtyř základních typů dekorů/barev. Rozm</t>
    </r>
    <r>
      <rPr>
        <sz val="12"/>
        <color theme="1"/>
        <rFont val="Calibri"/>
        <family val="2"/>
        <charset val="238"/>
        <scheme val="minor"/>
      </rPr>
      <t xml:space="preserve">ěr prvku: 1800 x 800 x 419 mm. </t>
    </r>
  </si>
  <si>
    <t>KŘESLO DVOU A PŮL MÍSTNÉ</t>
  </si>
  <si>
    <r>
      <t>Konferenční stolek. Samonosná rámová podnož stolu bez viditelných konstrukčních spojů je tvořena kovými profily průřezu min. 40 x 40 mm a vynáší stolovou desku po celém jejím obvodu. Nohy stolu jsou k rámové konstrukci připevněny pomocí trapézových prvků, které svou styčnou p</t>
    </r>
    <r>
      <rPr>
        <sz val="12"/>
        <rFont val="Calibri"/>
        <family val="2"/>
        <charset val="238"/>
      </rPr>
      <t>lochou zaručují vysokou pevnost stolu. Nohy jsou vybaveny rektifikací pro vyrovnání nerovností podlahy. Stolová deska z LTD tl. 18 mm, hrana ABS 2 mm.  Rozměry 1200 x 600 x 500 mm. Možnost výběru barevného provedení alespoň ze čtyř základních typů dekorů/barev</t>
    </r>
    <r>
      <rPr>
        <sz val="12"/>
        <color rgb="FFFF0000"/>
        <rFont val="Calibri"/>
        <family val="2"/>
        <charset val="238"/>
      </rPr>
      <t xml:space="preserve">.  </t>
    </r>
  </si>
  <si>
    <r>
      <t xml:space="preserve">Jídelní židle, pevná kovová trubková podnož - průměr trubky </t>
    </r>
    <r>
      <rPr>
        <sz val="12"/>
        <rFont val="Calibri"/>
        <family val="2"/>
        <charset val="238"/>
      </rPr>
      <t>cca 2</t>
    </r>
    <r>
      <rPr>
        <sz val="12"/>
        <color theme="1"/>
        <rFont val="Calibri"/>
        <family val="2"/>
        <charset val="238"/>
      </rPr>
      <t>0 mm, zakončená plastovými kluzáky. Povrchová úprava podnože vypalovanou práškovou barvou. Skořepina židle je tvořena samostatným sedákem a opěrákem v plastovém provedení , které jsou tvarované do oblouku dle ergonomie postavy. Možnost výběru barevného provedení alespoň ze čtyř základních typů dekorů/barev. Stohovatelná. Celková výška židle: min. 825 mm, výška opěráku: min. 275 mm, šířka sedáku: min. 420 mm , hloubka sedáku: min. 425 mm.</t>
    </r>
    <r>
      <rPr>
        <sz val="12"/>
        <color rgb="FFFF0000"/>
        <rFont val="Calibri"/>
        <family val="2"/>
        <charset val="238"/>
      </rPr>
      <t xml:space="preserve"> </t>
    </r>
  </si>
  <si>
    <r>
      <t>Univerzální stůl s kovovou podnoží. Podnož stolu je samonosná rámová konstrukce</t>
    </r>
    <r>
      <rPr>
        <sz val="12"/>
        <rFont val="Calibri"/>
        <family val="2"/>
        <charset val="238"/>
        <scheme val="minor"/>
      </rPr>
      <t xml:space="preserve"> bez viditelných konstrukčních spojů (svárů)</t>
    </r>
    <r>
      <rPr>
        <sz val="12"/>
        <color theme="1"/>
        <rFont val="Calibri"/>
        <family val="2"/>
        <charset val="238"/>
        <scheme val="minor"/>
      </rPr>
      <t>, je tvořena kovovými</t>
    </r>
    <r>
      <rPr>
        <sz val="12"/>
        <rFont val="Calibri"/>
        <family val="2"/>
        <charset val="238"/>
        <scheme val="minor"/>
      </rPr>
      <t xml:space="preserve"> spojovacími profily průřezu min. 40 x 40 mm a nohami průřezu </t>
    </r>
    <r>
      <rPr>
        <sz val="12"/>
        <color theme="1"/>
        <rFont val="Calibri"/>
        <family val="2"/>
        <charset val="238"/>
        <scheme val="minor"/>
      </rPr>
      <t>min. 40 x 40 mm a vynáší stolovou desku po celém jejím obvodu. Nohy stolu jsou k rámové konstrukci připevněny pomocí trapézových prvků, které svou styčnou plochou zaručují vysokou pevnost stolu a jsou opatřeny rektifikačními šrouby pro vyrovnání nerovnosti podlah. Povrchová úprava kovových částí je vypalovanou práškovou barvou. Stolová deska z LTD min. tl. 18mm s hranou ABS min. tl. 2mm. Možnost výběru barevného provedení</t>
    </r>
    <r>
      <rPr>
        <sz val="12"/>
        <rFont val="Calibri"/>
        <family val="2"/>
        <charset val="238"/>
        <scheme val="minor"/>
      </rPr>
      <t xml:space="preserve"> alespoň ze čtyř základních barev/dekorů</t>
    </r>
    <r>
      <rPr>
        <sz val="12"/>
        <color theme="1"/>
        <rFont val="Calibri"/>
        <family val="2"/>
        <charset val="238"/>
        <scheme val="minor"/>
      </rPr>
      <t>. Rozměr: 728 x 1200 x 800 mm.</t>
    </r>
  </si>
  <si>
    <r>
      <t>Skříň kombinovaná s prostorem pro instalaci květin, s volnými policemi a dvířky, 3 úložné pozice. 1 úložná pozice v horní části skříně formou otevřeného korpusu s vrchním přístupem a utopenou půdou, která slouží jako podpěra pro instalaci květin, 2 úložné pozice ve zbylé části skříně s integrovanou středovou policí za dvoukřídlými dvířky. Korpus skříně vč. zad a polic LTD min. tl. 18 mm,  korpus lepený, všechny plochy olepeny ABS hranou min. tl. 2 mm, vyjma bočních hran půdy a dna, zde plastová hrana min. tl. 0,8 mm. Půda utopená v korpusu skříně o cca 370 mm. Skříň je opatřena 1x stavitelnou policí se zamezením nechtěného vysunutí. Dveře skříně jsou opatřeny bezpečnostní panty bez viditelných šroubů včetně tlumičů pro pom</t>
    </r>
    <r>
      <rPr>
        <sz val="12"/>
        <rFont val="Calibri"/>
        <family val="2"/>
        <charset val="238"/>
        <scheme val="minor"/>
      </rPr>
      <t>alé dovírání dveří. Dveře LTD min. tl. 18 mm, ABS hrana min. tl. 2 mm, bez úchytkové provedení, dveřní křídlo vždy v celé výšce skříně. Dno skříně opatřeno rektifikacemi pro vyrovnání nerovnosti podlah. Součástí skříně je: 2x pěstební sázecí nádoba se samozavlažovacím systémem pro květiny o rozměru min. 370 x 370 x 360 mm, s objemem nádobky min. 34 l, pro interiérové i exteriérové použití, 2 x samozavlažovací set s separační deskou, měrkou vody</t>
    </r>
    <r>
      <rPr>
        <sz val="12"/>
        <color theme="1"/>
        <rFont val="Calibri"/>
        <family val="2"/>
        <charset val="238"/>
        <scheme val="minor"/>
      </rPr>
      <t xml:space="preserve">. Rozměr celé sestavy: 1104 x 800 x 411 mm. Možnost výběru barevného provedení </t>
    </r>
    <r>
      <rPr>
        <sz val="12"/>
        <rFont val="Calibri"/>
        <family val="2"/>
        <charset val="238"/>
        <scheme val="minor"/>
      </rPr>
      <t>alespoň ze čtyř základních typů dekorů/barev.</t>
    </r>
  </si>
  <si>
    <r>
      <t>Skříň s dveřmi výšky 4OH. Korpus skříně vč. zad a polic bude vyroben z LTD  tl. 18 mm, korpus lepený, všechny hrany olepeny ABS hranou tl. 2 mm, vyjma bočních hran půdy a dna, zde plastová hrana tl. 0,8 mm. Půda je naložená na boky skříně. Korpus lepený na kolíkové spoje. Police musí být výškově stavitelné, podpěry polic zabraňující jejich vysunutí. Bezpečnostní panty be</t>
    </r>
    <r>
      <rPr>
        <sz val="12"/>
        <rFont val="Calibri"/>
        <family val="2"/>
        <charset val="238"/>
        <scheme val="minor"/>
      </rPr>
      <t>z viditelných šroubů včetně tlumičů pro pomalé dovírání dveří. Dveře LTD tl. 18 mm, opatřeny zapuštěnou plastovou ergonomickou úchytkou, která je osazena v dveřním křídle. Úchytka je plná a zakrývá celý otvor po frézování, aby nedošlo ke zranění prstů při manipulaci s dvířky.</t>
    </r>
    <r>
      <rPr>
        <sz val="12"/>
        <color theme="1"/>
        <rFont val="Calibri"/>
        <family val="2"/>
        <charset val="238"/>
        <scheme val="minor"/>
      </rPr>
      <t xml:space="preserve"> Skříň je rozdělena na dvě části, horní část nika 2OH se svilou příčkou a 6-ti přestavitelnými policemi, spodní část 2OH s dveřmi. Dno skříně opatřeno rektifikacemi pro vyrovnání nerovnosti podlah. Možnost výběru barevného provedení alespoň ze čtyř základních barev/dekorů. Rozměr: 1447 x 800 x 480 mm. </t>
    </r>
  </si>
  <si>
    <t>Barová stolička žákovská se zádovou opěrkou tvořená rámem ze svařované kovové konstrukce ve tvaru písmenu "U" s podpěrkou na nohy z oválné ocelové trubky. Kostra židle je ošetřena povrchovou úpravou práškovým lakováním. Velikosti židlí pro zvýšené sezení ve výškách odpovídající DIN EN 1729. Sedák a opěrák židle je vyrobený z dvoustěnného strukturovaného polypropylenu s efektem vzduchového polštáře. Opěrák je zaoblený, tvarovaný dle přirozeného tvaru zad při opěru. Konstrukce sv. šedá, sedák a opěrák v šedé. Výška sedu od podlahy 610 mm. Kostra židle zakončena kluzáky na tvrdý povrch. Stohovatelné provedení.</t>
  </si>
  <si>
    <t>Univerzální stůl s kovovou podnoží. Podnož stolu je samonosná rámová konstrukce bez viditelných konstrukčních spojů (svárů), je tvořena kovovými spojovacími profily průřezu min. 60 x 40 mm a nohami průřezu min. 60 x 60 mm a vynáší stolovou desku po celém jejím obvodu. Pro zpevnění konstrukce stolu jsou pod stolovou deskou umístěny kovové profily, které přispívají k pevnosti a stabilitě stolu. Nohy stolu jsou k rámové konstrukci připevněny pomocí pevnostních trapézových prvků, které svou styčnou plochou zaručují vysokou pevnost stolu a jsou opatřeny rektifikačními šrouby pro vyrovnání nerovnosti podlah. Povrchová úprava kovových částí je vypalovanou práškovou barvou. Stolová deska z DTD min. tl. 18mm + HPL + protitah s hranou ABS min. tl. 2 mm. Možnost výběru barevného provedení alespoň ze čtyř základních barev/dekorů. Rozměr: V 850 x 1200 x 600 mm.</t>
  </si>
  <si>
    <t xml:space="preserve">Varná deska indukční, počet plotýnek 4, booster, broušené hrany, bez rámečku, vzhled černé sklo, povrch sklo, připojení 220 - 240 V a 400 V, min. VxŠxH: 0,6 x 59 x 51 cm. </t>
  </si>
  <si>
    <r>
      <t xml:space="preserve">Kuchyňská linka tvořená horními a spodními skříňkami, rovná, rozměr celé sestavy 1890 x 2050 x 600 mm, PD postforming tl. 38 mm, olepena ABS tl. 2 mm, korpus lepený, všechny plochy olepeny ABS hranou min. tl. 0,8mm. Police musí být výškově stavitelné, podpěry polic zabraňující jejich vysunutí. Bezpečnostní panty bez viditelných šroubů, včetně tlumičů pro pomalé dovírání dveří. Dveře LTD min. tl. 18 mm, ABS tl. min. 2 mm. Celá sestava je opatřena zapuštěnou plastovou ergonomickou úchytkou, která je nasazena na vodorovnou hranu dvířek a kopíruje jejich vyfrézovaný tvar, včetně radiusu. Úchytka je plná a zakrývá otvor po frézování, aby nedošlo ke zranění prstů při manipulaci s dvířky. Sestava je tvořená - 1 x skřínkou pro vestavnou troubu cca cca š/hl/v 600 x 600 x 862 mm, 2 x skříň jednodveřová policová cca š/hl/v 600 x 600 x 862 mm (dveře levostranné/ pravostranné) s 2 x výškově přestavitelnou policí s policovými podpěrkami zabraňující jejich vysunutí, 1 x obkladová deska LTD tl. 8 mm, ABS hrany tl. 2 mm v celé šíři sestavy cca š/v/hl 1890 x 500 x 8 mm, 2 x dvoudveřovou závěsnou skříňkou s 2x výškově nastavitelnou policí cca š/v/hl 600 x 650 x 380 mm se zapuštěnou hranovou úchytkou zasazenou ve dveřním křídle, 1 x závěsnou skříňkou dvoudveřovou pro vestavnou digestoř cca š/v/hl 600 x 650 x 380 mm, 1 x </t>
    </r>
    <r>
      <rPr>
        <sz val="12"/>
        <rFont val="Calibri"/>
        <family val="2"/>
        <charset val="238"/>
        <scheme val="minor"/>
      </rPr>
      <t xml:space="preserve">závěsnou skříňkou otevřenou se třemi ukládacími úrovněmi s 2x výškově nastavitelnou policí cca š/v/hl 600 x 650 x 380 mm. Celá sestava opatřena kuchyňskými rektifikovatelnými nožičkami. Možnost výběru barevného provedení alespoň ze čtyř základních typů dekorů/barev.  </t>
    </r>
  </si>
  <si>
    <r>
      <t>Kancelářská židle na kolečkách. Z</t>
    </r>
    <r>
      <rPr>
        <sz val="12"/>
        <rFont val="Calibri"/>
        <family val="2"/>
        <charset val="238"/>
      </rPr>
      <t>ádová opěrka vysoká tvořena vnějším rámem a síťovinou. Rám polypropylenový (vnější i vnitřní)</t>
    </r>
    <r>
      <rPr>
        <sz val="12"/>
        <color theme="1"/>
        <rFont val="Calibri"/>
        <family val="2"/>
        <charset val="238"/>
      </rPr>
      <t xml:space="preserve">, spojuje sedák s opěrákem židle. Součástí zádové opěrky je čalouněný podhlavník nastavitelný výškově i úhlově v barvě sedáku, a bederní výškově stavitelná bederní výztuha na podporu zad. Sedák je tvořený vstřikovanou studenou pěnou. Mechanika židle: synchronní s trojnásobnou aretací s možností nastavení tuhosti židle. Kostra: 5-ti ramenný kříž, </t>
    </r>
    <r>
      <rPr>
        <sz val="12"/>
        <rFont val="Calibri"/>
        <family val="2"/>
        <charset val="238"/>
      </rPr>
      <t>leštěná aluminiová báze s kolečky o průměru min. 60 mm s pryží na univerzální povrchy. Opěrky rukou: černý plast se změkčenou dotykovou plochou, výškově stavitelné područky (v rozpětí cca 80 mm), nastavitelné vpřed a vzad (+/- 50 mm), a s nastavitelným rozpětím do stran (+/- 30 mm</t>
    </r>
    <r>
      <rPr>
        <sz val="12"/>
        <color theme="1"/>
        <rFont val="Calibri"/>
        <family val="2"/>
        <charset val="238"/>
      </rPr>
      <t xml:space="preserve"> na každé straně). Židle dostupná v min. 2 barevných kombinacích. Rozměry: celková výška 1200-1350 mm, šířka: min 670 mm, výška sedáku: 44-53 mm, hloubka sedáku: 500 mm.</t>
    </r>
  </si>
  <si>
    <r>
      <t>Žákovská celočalouněná taburetka. Tvar: válec. Konstrukce sedacího prvku vyroben</t>
    </r>
    <r>
      <rPr>
        <sz val="12"/>
        <rFont val="Calibri"/>
        <family val="2"/>
        <charset val="238"/>
      </rPr>
      <t>a z dřevotřísky, nebo lepené dřevovláknité desky nebo masivního dřeva. Lehký a snadno přemístitelný prvek. Sedák změkčený opatřený řezanou pěnou. Spodek taburetky opatřený kluzáky na univerzální povrchy. Možnost výběru barev</t>
    </r>
    <r>
      <rPr>
        <sz val="12"/>
        <color theme="1"/>
        <rFont val="Calibri"/>
        <family val="2"/>
        <charset val="238"/>
      </rPr>
      <t>ného provedení alespoň ze čtyř základních typů dekorů/barev. Čaloun</t>
    </r>
    <r>
      <rPr>
        <sz val="12"/>
        <rFont val="Calibri"/>
        <family val="2"/>
        <charset val="238"/>
      </rPr>
      <t>ění v min. otěruvzdornosti 60 000 cyklů</t>
    </r>
    <r>
      <rPr>
        <sz val="12"/>
        <color theme="1"/>
        <rFont val="Calibri"/>
        <family val="2"/>
        <charset val="238"/>
      </rPr>
      <t>. Rozměr: 540 x 540 x 450 mm.</t>
    </r>
  </si>
  <si>
    <r>
      <t>Taburet kruhová výšeč, řezaná pěna s nosností min. 100 kg, snímatelný potah, 100% PES s otěruvzdorností min. 60 tis. cyklů a vodoodpudivou úpravou na lícové straně, spodní část prvku s protiskluzem. Rozměr: V 400 x R 475/D 910 mm.</t>
    </r>
    <r>
      <rPr>
        <sz val="12"/>
        <color rgb="FFFF0000"/>
        <rFont val="Calibri"/>
        <family val="2"/>
        <charset val="238"/>
      </rPr>
      <t xml:space="preserve">  </t>
    </r>
  </si>
  <si>
    <r>
      <t>Věšák kovový,</t>
    </r>
    <r>
      <rPr>
        <sz val="12"/>
        <color rgb="FFFF0000"/>
        <rFont val="Calibri"/>
        <family val="2"/>
        <charset val="238"/>
        <scheme val="minor"/>
      </rPr>
      <t xml:space="preserve"> </t>
    </r>
    <r>
      <rPr>
        <sz val="12"/>
        <rFont val="Calibri"/>
        <family val="2"/>
        <charset val="238"/>
        <scheme val="minor"/>
      </rPr>
      <t>AL slitina s využitím technologie vytlačovaného profilu a tlakového lití. Design ostrých hran, kubické základny. Ostatní prvky z hlubokotažného plechu. Věšák opatřen vysoce kvalitní práškovou barvou v RAL. Barvy: černá, stříbrná, bílá, šedostříbrná. Rozměry: 1807 x 400 x 400 mm</t>
    </r>
    <r>
      <rPr>
        <sz val="12"/>
        <color theme="1"/>
        <rFont val="Calibri"/>
        <family val="2"/>
        <charset val="238"/>
        <scheme val="minor"/>
      </rPr>
      <t xml:space="preserve">. </t>
    </r>
  </si>
  <si>
    <t>Učitelská židle na kolečkách, otočná, výškově stavitelná  pomocí plynového pístu, rám z hliníku, s plynovou pružinou zakončenou 5-ramenným křížem s kolečky, práškově lakované trubky. Povrchová úprava podnože komaxit stříbrná nebo chrom. Konstrukce židle musí umožňovat výškovou stavitelnost v rozptylu 440 - 570 mm. Plastový sedák i opěrák ze 100% strukturovaného polypropylénu - ergonomicky tvarovaná skořepina s efektem vzduchového polštáře, ve skořepině bude kruhový otvor pro snadný úchop v horní části opěradla. Možnost výběru barevného provedení alespoň ze čtyř základních typů dekorů/barev.   Prvek musí splňovat normu ČSN EN 1729:1 a ČSN EN 1729:2</t>
  </si>
  <si>
    <r>
      <t xml:space="preserve">Kuchyňská linka tvořená horními a spodními skříňkami, rozměry cca (š/v/h) 1200 x 2050 x 600 mm, PD postforming tl. 38 mm, olepena ABS tl. 2 mm, korpus lepený, všechny plochy olepeny ABS hranou min. tl. 0,8mm. Police musí být výškově stavitelné, podpěry polic zabraňující jejich vysunutí. Bezpečnostní panty bez viditelných šroubů včetně tlumičů pro pomalé dovírání dveří. Dveře LTD min. </t>
    </r>
    <r>
      <rPr>
        <sz val="12"/>
        <rFont val="Calibri"/>
        <family val="2"/>
        <charset val="238"/>
      </rPr>
      <t>tl. 18 mm, opatřeny zapuštěnou plastovou ergonomickou úchytkou, která je nasazena na vodorovnou hranu dvířek a kopíruje jejich vyfrézovaný tvar, včetně radiusu. Dveře LTD min. tl. 18 mm, opatřeny úchytkou zasazenou v dveřním křídle. Celá sestava je opatřena rovnými kovovými úchytkami.</t>
    </r>
    <r>
      <rPr>
        <sz val="12"/>
        <color theme="1"/>
        <rFont val="Calibri"/>
        <family val="2"/>
        <charset val="238"/>
      </rPr>
      <t xml:space="preserve"> Sestava je tvořená - 1 x skříňka dřezová cca 600 x 600 x 862 mm s výškově stavitelnou policí, 1x skříň zásuvková se 4 volnými zásuvkami cca 600 x 600 x 862mm s kováním s tichým dotahem, 2x závěsnou skříňkou se zapuštěnou hranovou úchytkou cca (š/h/v) cca 600 x 380 x 650 mm s 2x přestavitelnou policí s kováním zabraňujícím jejich vysunutí. Komponenty: -1x kovový dřezem 790 x 500 mm s horní montáží vč. odpadních trubic, - 1 x páková baterie SV/TV (splňující poždavky DNSH). Police musí být výškově stavitelné, podpěry polic zabraňující jejich vysunutí. Bezpečnostní panty bez viditelných šroubů včetně tlumičů pro pomalé dovírání dveří. Možnost výběru barevného provedení </t>
    </r>
    <r>
      <rPr>
        <sz val="12"/>
        <rFont val="Calibri"/>
        <family val="2"/>
        <charset val="238"/>
      </rPr>
      <t xml:space="preserve">alespoň ze čtyř základních typů dekorů/barev. </t>
    </r>
  </si>
  <si>
    <t xml:space="preserve">Konferenční stůl jednací. Samonosná rámová podnož stolu bez viditelných konstrukčních spojů je tvořena kovovými profily průřezu min. 40 x 40 mm a vynáší stolovou desku po celém jejím obvodu. Nohy stolu jsou k rámové konstrukci připevněny pomocí trapézových prvků, které svou styčnou plochou zaručují vysokou pevnost stolu. Nohy jsou vybaveny rektifikací pro vyrovnání nerovností podlahy. Stolová deska z LTD tl. 18 mm, hrana ABS 2 mm. Možnost výběru barevného provedení alespoň ze čtyř základních typů dekorů/barev. Rozměr prvku: 1400 x 800 x 750 mm (+/- 10mm). </t>
  </si>
  <si>
    <t>Jednací konferenční celočalouněné křeslo, opěrák s propojeným s boky z jednoho kusu ohýbané překližky s výplní pod čalouněním ze studené pěny, čtyřnohá podnož z lakovaného masivního dřeva. Nohy zakončeny kluzáky na univerzální povrchy. Potahová látka ze 100% polyesteru, otěruvzdornost: min. 60 000 cyklů, gramáž minimálně 364g/m², možnost výběru barevného provedení alespoň ze čtyř základních typů dekorů/barev. Rozměr: 830 x 600 x 550 mm. Výška sedáku: 450-480 mm, hloubka sedáku: min 440 mm.</t>
  </si>
  <si>
    <r>
      <t>Věšák</t>
    </r>
    <r>
      <rPr>
        <sz val="12"/>
        <rFont val="Calibri"/>
        <family val="2"/>
        <charset val="238"/>
        <scheme val="minor"/>
      </rPr>
      <t xml:space="preserve"> kovový, AL slitina s využitím technologie vytlačovaného profilu a tlakového lití</t>
    </r>
    <r>
      <rPr>
        <sz val="12"/>
        <color theme="1"/>
        <rFont val="Calibri"/>
        <family val="2"/>
        <charset val="238"/>
        <scheme val="minor"/>
      </rPr>
      <t>. Design ostrých hran, kubické základny. Ostatní prvky z</t>
    </r>
    <r>
      <rPr>
        <sz val="12"/>
        <rFont val="Calibri"/>
        <family val="2"/>
        <charset val="238"/>
        <scheme val="minor"/>
      </rPr>
      <t xml:space="preserve"> hlubokotažného plechu. Věšák opatřen vysoce kvalitní práškovou barvou v RAL. Barvy: černá, stříbrná, bílá, šedostříbrná. Rozměry: 1807 x 400 x 400 mm. </t>
    </r>
  </si>
  <si>
    <r>
      <t>Kancelářský stůl. Samonosná rámová podnož stolu bez viditelných konstrukčních spoj</t>
    </r>
    <r>
      <rPr>
        <sz val="12"/>
        <rFont val="Calibri"/>
        <family val="2"/>
        <charset val="238"/>
      </rPr>
      <t xml:space="preserve">ů je tvořena kovovými </t>
    </r>
    <r>
      <rPr>
        <sz val="12"/>
        <color theme="1"/>
        <rFont val="Calibri"/>
        <family val="2"/>
        <charset val="238"/>
      </rPr>
      <t>profily  průřezu min. 40 x 40 mm a vynáší stolovou desku po celém jejím obvodu. Nohy stolu jsou k rámové konstrukci připevněny pomocí trapézových prvků, které svou styčnou plochou zaručují vysokou pevnost stolu. Nohy jsou vybaveny rektifikací pro vyro</t>
    </r>
    <r>
      <rPr>
        <sz val="12"/>
        <rFont val="Calibri"/>
        <family val="2"/>
        <charset val="238"/>
      </rPr>
      <t>vnání nerovností podlahy. Stolová deska z LTD tl. 18 mm, hrana ABS 2 mm. Součástí stolu je kabelová průchodka plastová v barvě RAL9006</t>
    </r>
    <r>
      <rPr>
        <sz val="12"/>
        <color theme="1"/>
        <rFont val="Calibri"/>
        <family val="2"/>
        <charset val="238"/>
      </rPr>
      <t xml:space="preserve"> o průměru min. 70 mm. Pod stolovou deskou je vedený kovový kabelový kanál v povrchové úpravě</t>
    </r>
    <r>
      <rPr>
        <sz val="12"/>
        <rFont val="Calibri"/>
        <family val="2"/>
        <charset val="238"/>
      </rPr>
      <t xml:space="preserve"> RAL9006 o rozměrech: 80 x 1500 x 90 mm s perforací. Součástí stolu je výklopné přípojné místo 2 x 230V, USB A a C napájené min. 5W 2,4A. Rozměr prvku: 2000 x 800 x 750 mm. Možnost výběru barevného provedení alespoň ze čtyř základních typů dekorů/barev. </t>
    </r>
  </si>
  <si>
    <r>
      <t>Jednací konferenční celočalouněné křeslo, opěrák s propojeným s boky z jednoho kusu ohýbané překližky s výplní pod čalouněním ze studené p</t>
    </r>
    <r>
      <rPr>
        <sz val="12"/>
        <rFont val="Calibri"/>
        <family val="2"/>
        <charset val="238"/>
        <scheme val="minor"/>
      </rPr>
      <t>ěny, čtyřnohá podnož z lakovaného masivního buku</t>
    </r>
    <r>
      <rPr>
        <sz val="12"/>
        <color theme="1"/>
        <rFont val="Calibri"/>
        <family val="2"/>
        <charset val="238"/>
        <scheme val="minor"/>
      </rPr>
      <t xml:space="preserve">. Nohy zakončeny kluzáky na univerzální povrchy. Potahová látka ze </t>
    </r>
    <r>
      <rPr>
        <sz val="12"/>
        <rFont val="Calibri"/>
        <family val="2"/>
        <charset val="238"/>
        <scheme val="minor"/>
      </rPr>
      <t>100% polyesteru, otěruvzdornost: min. 60 000 cyklů, gramáž minimálně 364g/m², možnost výběru barevného provedení alespoň ze čtyř základních typů dekorů/barev. Ro</t>
    </r>
    <r>
      <rPr>
        <sz val="12"/>
        <color theme="1"/>
        <rFont val="Calibri"/>
        <family val="2"/>
        <charset val="238"/>
        <scheme val="minor"/>
      </rPr>
      <t xml:space="preserve">změr: 830 x 600 x 550 mm. Výška sedáku: 450-480 mm, hloubka sedáku: min 440 mm. </t>
    </r>
  </si>
  <si>
    <r>
      <t>Mobilní kontejner na kolečkách s volnými zásuvkami, korpus vyroben z LTD min</t>
    </r>
    <r>
      <rPr>
        <sz val="12"/>
        <rFont val="Calibri"/>
        <family val="2"/>
        <charset val="238"/>
      </rPr>
      <t>. tl. 18mm, čela zásuvek LTD tl. 18mm, vnitřní zásuvky celokovové. Počet zásuvek 4. Úchytka hliníková. Centrální uzamykání, zámková vložka se sklopným klíčem.  Možnost výběru barevného provedení alespoň ze čtyř základních typů dekorů/barev</t>
    </r>
    <r>
      <rPr>
        <sz val="12"/>
        <color theme="1"/>
        <rFont val="Calibri"/>
        <family val="2"/>
        <charset val="238"/>
      </rPr>
      <t>. Kolečka plastová, otočná v rozpětí 360°, s pryží na tvdré podlahy. Rozměr: 585 x 397 x 550mm.</t>
    </r>
  </si>
  <si>
    <r>
      <t>Skříň s posuvnými dveřmi (výšky 2OH), uzamykatelná pomocí jednocestného zámku. Korpus i police LTD tl. 18 mm, pohledová záda LTD tl. 18 mm. Dno a půda naložena na bocích skříně. Hrany ABS tl. 0,7 mm. Dveře LDT tl. 18 mm naloženy na korpusu. Dveře mají miskové závěsy s úhlem otvírání od 95° do 110°. Svislá dělící příčka, 2x pevná police přestavitelné po 32 mm. Podpě</t>
    </r>
    <r>
      <rPr>
        <sz val="12"/>
        <rFont val="Calibri"/>
        <family val="2"/>
        <charset val="238"/>
        <scheme val="minor"/>
      </rPr>
      <t>ry polic kovové válečky. Úchytka hliníková. Dno skříně opatřeno rektifikacemi pro vyrovnání nerovnosti podlah. Na půdě osazena krycí deska LTD 18 mm ABS 2 mm 1204 x 420 mm. Možnost výběru barevného provedení alespoň ze čtyř základních typů dekorů/barev.</t>
    </r>
    <r>
      <rPr>
        <sz val="12"/>
        <color theme="1"/>
        <rFont val="Calibri"/>
        <family val="2"/>
        <charset val="238"/>
        <scheme val="minor"/>
      </rPr>
      <t xml:space="preserve"> Rozměr prvku: 735 x 1200 x 419 mm. </t>
    </r>
  </si>
  <si>
    <r>
      <t>Skříň s dveřmi a otevřenou nikou (výšky 5OH), se třemi úložn</t>
    </r>
    <r>
      <rPr>
        <sz val="12"/>
        <rFont val="Calibri"/>
        <family val="2"/>
        <charset val="238"/>
      </rPr>
      <t xml:space="preserve">ými pozicemi, uzamykatelná pomocí jednocestného zámku. Korpus i police LTD tl. 18 mm, pohledová záda LTD tl. 18 mm. Dno a půda </t>
    </r>
    <r>
      <rPr>
        <sz val="12"/>
        <color theme="1"/>
        <rFont val="Calibri"/>
        <family val="2"/>
        <charset val="238"/>
      </rPr>
      <t xml:space="preserve">naložena na bocích skříně. Hrany ABS tl. 0,7 mm. Dveře LDT tl. 18 mm naloženy na korpusu. Dveře mají miskové závěsy s úhlem otvírání od 95° do 110°. Jedna přestavitelná police po 32 mm. Podpěry polic kovové válečky. Úchytka hliníková. Skříň uzamykatelná. Skříň je ve své horní části tvořena otevřeným korpusem se dvěmi přestavitelnými policemi po 32 mm. Dno skříně opatřeno rektifikacemi pro vyrovnání nerovnosti podlah. </t>
    </r>
    <r>
      <rPr>
        <sz val="12"/>
        <rFont val="Calibri"/>
        <family val="2"/>
        <charset val="238"/>
      </rPr>
      <t>Možnost výběru barevného provedení alespoň ze čtyř základních typů dekorů/barev</t>
    </r>
    <r>
      <rPr>
        <sz val="12"/>
        <color theme="1"/>
        <rFont val="Calibri"/>
        <family val="2"/>
        <charset val="238"/>
      </rPr>
      <t>. Rozměr prvku: 1800 x 800 x 419 mm.</t>
    </r>
  </si>
  <si>
    <r>
      <t>Skříň s dveřmi (vý</t>
    </r>
    <r>
      <rPr>
        <sz val="12"/>
        <rFont val="Calibri"/>
        <family val="2"/>
        <charset val="238"/>
        <scheme val="minor"/>
      </rPr>
      <t>šky 5OH), uzamykatelná pomocí jednocestného zámku. Korpus i police LTD tl. 18 mm, pohledová záda LTD tl. 18 mm. Dno a půda</t>
    </r>
    <r>
      <rPr>
        <sz val="12"/>
        <color theme="1"/>
        <rFont val="Calibri"/>
        <family val="2"/>
        <charset val="238"/>
        <scheme val="minor"/>
      </rPr>
      <t xml:space="preserve"> naložena na bocích skříně. Hrany ABS tl. 0,7 mm. Dveře LDT tl. 18 mm naloženy na korpusu. Dveře mají miskové závěsy s úhlem otvírání od 95° do 110°. Jedna pevná police a 3 přestavitelné po 32 mm. Podpěry polic kovové válečky. Úchytka hliníková. Skříní uzamykatelná. Dno skříně opatřeno rektifikacemi pro vyrovnání nerovnosti podlah. Možnost výběru barevného provedení alespoň ze čtyř základních typů dekorů/barev. Rozměr prvku: 1800 x 800 x 419 mm. </t>
    </r>
  </si>
  <si>
    <r>
      <t>Skříň šatní s dveřmi a dělící příčkou(výšky 5OH), uzamykatelná pomocí jednocestného zámku. Korpus skříně vč. zad a polic bude z LTD  tl. 18 mm,  korpus lepený, všechny hrany olepeny ABS hranou tl. 2 mm, vyjma bočních hran půdy a dna, zde ABS hrana tl. 0,8 mm. Pohledová záda. Dveře LDT tl. 18 mm naloženy na korpusu. Dveře mají miskové závěsy s úhlem otvírání od 95° do 110°.  Podpěry polic kovové válečky. Úchytka hliníková. Dno skříně opatřeno rektifikacemi pro vyrovnání nerovnosti podlah. Vnitřní výplň police je dělena stř</t>
    </r>
    <r>
      <rPr>
        <sz val="12"/>
        <rFont val="Calibri"/>
        <family val="2"/>
        <charset val="238"/>
        <scheme val="minor"/>
      </rPr>
      <t>edovou policí - v jedné části výsuv na ramínka, v druhé části police tvořící 4 úložné pozice. Horní část skříně tvoří 1 volná pozice tvořená policí v plné šíři skříně. Možnost výběru barevného provedení alespoň ze čtyř základních typů dekorů/barev</t>
    </r>
    <r>
      <rPr>
        <sz val="12"/>
        <color theme="1"/>
        <rFont val="Calibri"/>
        <family val="2"/>
        <charset val="238"/>
        <scheme val="minor"/>
      </rPr>
      <t xml:space="preserve">. Rozměr prvku: 1800 x 800 x 419 mm. </t>
    </r>
  </si>
  <si>
    <r>
      <t>Konferenční stolek kruhový o průměru min. 900 mm. Kostra stolu samonosná rámová podnož z masivníh</t>
    </r>
    <r>
      <rPr>
        <sz val="12"/>
        <rFont val="Calibri"/>
        <family val="2"/>
        <charset val="238"/>
        <scheme val="minor"/>
      </rPr>
      <t xml:space="preserve">o dřeva </t>
    </r>
    <r>
      <rPr>
        <sz val="12"/>
        <color theme="1"/>
        <rFont val="Calibri"/>
        <family val="2"/>
        <charset val="238"/>
        <scheme val="minor"/>
      </rPr>
      <t>bez viditelných konstrukčních spojů vynáší stolovou desku po celém jejím obvodu. Nohy stolu jsou k rámové konstrukci připevněny pomocí lepených kolíků a spojovacích vrutů, čímž fixují celou konstrukci do jednoho pevného celku. Nohy jsou zakončeny filcovými kluzáky zabraňující poškrábání podlahy. Stolová deska z MDF tl. 25 mm, lakovaná. Možnost výběru barevného provedení alespoň ze čtyř základních typů dekorů/barev.  . Rozměr prvku: š/v/hl 900 x 420 x 900 mm (+/- 10mm).</t>
    </r>
  </si>
  <si>
    <r>
      <t>Věšák kovov</t>
    </r>
    <r>
      <rPr>
        <sz val="12"/>
        <rFont val="Calibri"/>
        <family val="2"/>
        <charset val="238"/>
        <scheme val="minor"/>
      </rPr>
      <t>ý, AL slitina s využitím technologie vytlačovaného profilu a tlakového lití.</t>
    </r>
    <r>
      <rPr>
        <sz val="12"/>
        <color theme="1"/>
        <rFont val="Calibri"/>
        <family val="2"/>
        <charset val="238"/>
        <scheme val="minor"/>
      </rPr>
      <t xml:space="preserve"> Design ostrých hran, kubické základny. </t>
    </r>
    <r>
      <rPr>
        <sz val="12"/>
        <rFont val="Calibri"/>
        <family val="2"/>
        <charset val="238"/>
        <scheme val="minor"/>
      </rPr>
      <t xml:space="preserve">Ostatní prvky z hlubokotažného plechu. Věšák opatřen vysoce kvalitní práškovou barvou v RAL. Barvy: černá, stříbrná, bílá, šedostříbrná. Rozměry: 1807 x 400 x 400 mm. </t>
    </r>
  </si>
  <si>
    <r>
      <t>Kancelářská židle na kolečkách. Zádová opěrka vysoká tvořena vnějším r</t>
    </r>
    <r>
      <rPr>
        <sz val="12"/>
        <rFont val="Calibri"/>
        <family val="2"/>
        <charset val="238"/>
      </rPr>
      <t>ámem a</t>
    </r>
    <r>
      <rPr>
        <sz val="12"/>
        <color theme="1"/>
        <rFont val="Calibri"/>
        <family val="2"/>
        <charset val="238"/>
      </rPr>
      <t xml:space="preserve"> síťovinou. Rám </t>
    </r>
    <r>
      <rPr>
        <sz val="12"/>
        <rFont val="Calibri"/>
        <family val="2"/>
        <charset val="238"/>
      </rPr>
      <t>polypropylenový (vnější i vnitřní), spojuje sedák s opěrákem židle. Součástí zádové opěrky je čalouněný podhlavník nastavitelný výškově i úhlově v barvě sedáku, a bederní výškově stavitelná bederní výztuha na podporu zad. Sedák je tvořený vstřikovanou studenou pěnou. Mechanika židle: synchronní s aretací s možností nastavení tuhosti židle. Kostra: 5-ti ramenný kříž, leštěná aluminiová báze s kolečky o průměru min. 60 mm s pryží na univerzální povrchy. Opěrky ruko</t>
    </r>
    <r>
      <rPr>
        <sz val="12"/>
        <color theme="1"/>
        <rFont val="Calibri"/>
        <family val="2"/>
        <charset val="238"/>
      </rPr>
      <t>u: černý plast se změkčenou dotykovou plochou, výškově stavitelné područky (v rozpětí cca 80 mm), na</t>
    </r>
    <r>
      <rPr>
        <sz val="12"/>
        <rFont val="Calibri"/>
        <family val="2"/>
        <charset val="238"/>
      </rPr>
      <t>stavitelné vpřed a vzad (+/- 50 mm), a s nastavitelným rozpětím do stran (+/- 30 mm na každé straně). Židle dostupná v min. 2 barevných</t>
    </r>
    <r>
      <rPr>
        <sz val="12"/>
        <color theme="1"/>
        <rFont val="Calibri"/>
        <family val="2"/>
        <charset val="238"/>
      </rPr>
      <t xml:space="preserve"> kombinacích. Rozměry: celková výška 1200-1350 mm, šířka: min 670 mm, výška sedáku: 44-53 mm, hloubka sedáku: 500 mm.</t>
    </r>
  </si>
  <si>
    <t xml:space="preserve">Konferenční stolek kruhový o průměru min. 900 mm. Kostra stolu samonosná rámová podnož z masivního dřeva bez viditelných konstrukčních spojů vynáší stolovou desku po celém jejím obvodu. Nohy stolu jsou k rámové konstrukci připevněny pomocí lepených kolíků a spojovacích vrutů, čímž fixují celou konstrukci do jednoho pevného celku. Nohy jsou zakončeny filcovými kluzáky zabraňující poškrábání podlahy. Stolová deska z MDF tl. 25 mm, lakovaná, možnost výběru barevného provedení alespoň ze čtyř základních typů dekorů/barev. Rozměr prvku: š/v/hl 900 x 420 x 900 mm (+/- 10mm). </t>
  </si>
  <si>
    <r>
      <t>Skříň šatní s dveřmi a dělící příčkou(výšky 5OH), uzamykatelná pomocí jednocestného zámku. Korpus skříně vč. zad a polic bude z LTD  tl. 18 mm,  korpus lepený, všechny hrany olepeny ABS hranou tl. 2 mm, vyjma bočních hran půdy a dna, zde ABS hrana tl. 0,8 mm. Pohledová záda. Dveře LDT tl. 18 mm naloženy na korpusu. Dveře mají miskové závěsy s úhlem otvírání od 95° do 110°.  Podpěry polic kovové válečky. Úchyt</t>
    </r>
    <r>
      <rPr>
        <sz val="12"/>
        <rFont val="Calibri"/>
        <family val="2"/>
        <charset val="238"/>
        <scheme val="minor"/>
      </rPr>
      <t xml:space="preserve">ka hliníková. </t>
    </r>
    <r>
      <rPr>
        <sz val="12"/>
        <color theme="1"/>
        <rFont val="Calibri"/>
        <family val="2"/>
        <charset val="238"/>
        <scheme val="minor"/>
      </rPr>
      <t>Dno skříně opatřeno rektifikacemi pro vyrovnání nerovnosti podlah. Vnitřní výplň police je dělena středovou policí - v jedné části výsuv na ramínka, v druhé části police tvořící 4 úložné pozice. Horní část skříně tvoří 1 volná pozice tvořená policí v plné šíři skříně. Možnost výběru barevného provedení</t>
    </r>
    <r>
      <rPr>
        <sz val="12"/>
        <rFont val="Calibri"/>
        <family val="2"/>
        <charset val="238"/>
        <scheme val="minor"/>
      </rPr>
      <t xml:space="preserve"> alespoň ze čtyř základních typů dekorů/barev. Rozměr prvku: 18</t>
    </r>
    <r>
      <rPr>
        <sz val="12"/>
        <color theme="1"/>
        <rFont val="Calibri"/>
        <family val="2"/>
        <charset val="238"/>
        <scheme val="minor"/>
      </rPr>
      <t xml:space="preserve">00 x 800 x 419 mm. </t>
    </r>
  </si>
  <si>
    <t xml:space="preserve">Skříň s dveřmi (výšky 5OH), uzamykatelná pomocí jednocestného zámku. Korpus i police LTD tl. 18 mm, pohledová záda LTD tl. 18 mm. Dno a půda naložena na bocích skříně. Hrany ABS tl. 0,7 mm. Dveře LDT tl. 18 mm naloženy na korpusu. Dveře mají miskové závěsy s úhlem otvírání od 95° do 110°. Jedna pevná police a 3 přestavitelné po 32 mm. Podpěry polic kovové válečky. Úchytka hliníková. Dno skříně opatřeno rektifikacemi pro vyrovnání nerovnosti podlah. Možnost výběru barevného provedení alespoň ze čtyř základních typů dekorů/barev. Rozměr prvku: 1800 x 800 x 419 mm. </t>
  </si>
  <si>
    <r>
      <t>Skříň s dveřmi a otevřenou nikou (výšky 5OH), se třemi úložnými pozicemi, uzamykatelná pomocí jednocestného zámku. Korpus i police LTD tl. 18 mm, pohledová záda LTD tl. 18 mm. Dno a půda naložena na bocích skříně. Hrany ABS tl. 0,7 mm. Dveře LDT tl. 18 mm naloženy na korpusu. Dveře mají mis</t>
    </r>
    <r>
      <rPr>
        <sz val="12"/>
        <rFont val="Calibri"/>
        <family val="2"/>
        <charset val="238"/>
      </rPr>
      <t>kové závěsy s úhlem otvírání od 95° do 110°. Jedna přestavitelná police po 32 mm. Podpěry polic kovové válečky. Úchytka hliníková</t>
    </r>
    <r>
      <rPr>
        <sz val="12"/>
        <color theme="1"/>
        <rFont val="Calibri"/>
        <family val="2"/>
        <charset val="238"/>
      </rPr>
      <t>. Skříň uzamykatelná. Skříň je ve své horní části tvořena otevřeným korpusem se dvěmi přestavitelnými policemi po 32 mm. Dno skříně opatřeno rektifikacemi pro vyrovnání nerovnosti podlah. Možnost výběru barevného pro</t>
    </r>
    <r>
      <rPr>
        <sz val="12"/>
        <rFont val="Calibri"/>
        <family val="2"/>
        <charset val="238"/>
      </rPr>
      <t>vedení alespoň ze čtyř základních typů dekorů/barev</t>
    </r>
    <r>
      <rPr>
        <sz val="12"/>
        <color theme="1"/>
        <rFont val="Calibri"/>
        <family val="2"/>
        <charset val="238"/>
      </rPr>
      <t>. Rozměr prvku: 1800 x 800 x 419 mm.</t>
    </r>
  </si>
  <si>
    <r>
      <t>Skříň s posuvnými dveřmi (výšky 2OH), uzamykatelná pomocí jednocestného zámku. Korpus i police LTD tl. 18 mm, pohledová záda LTD tl. 18 mm. Dno a půda naložena na bocích skříně. Hrany ABS tl. 0,7 mm. Dveře LDT tl. 18 mm naloženy na korpusu. Dveře mají miskové závěsy s úhlem otvírá</t>
    </r>
    <r>
      <rPr>
        <sz val="12"/>
        <rFont val="Calibri"/>
        <family val="2"/>
        <charset val="238"/>
        <scheme val="minor"/>
      </rPr>
      <t xml:space="preserve">ní od 95° do 110°. Svislá dělící příčka, 2x pevná police přestavitelné po 32 mm. Podpěry polic kovové válečky. Úchytka hliníková. </t>
    </r>
    <r>
      <rPr>
        <sz val="12"/>
        <color theme="1"/>
        <rFont val="Calibri"/>
        <family val="2"/>
        <charset val="238"/>
        <scheme val="minor"/>
      </rPr>
      <t xml:space="preserve">Dno skříně opatřeno rektifikacemi pro vyrovnání nerovnosti podlah. Na půdě osazena krycí deska LTD 18 mm ABS 2 mm 1204 x 420 mm. Možnost výběru barevného provedení </t>
    </r>
    <r>
      <rPr>
        <sz val="12"/>
        <rFont val="Calibri"/>
        <family val="2"/>
        <charset val="238"/>
        <scheme val="minor"/>
      </rPr>
      <t xml:space="preserve">alespoň ze čtyř základních typů dekorů/barev. Rozměr prvku: 735 </t>
    </r>
    <r>
      <rPr>
        <sz val="12"/>
        <color theme="1"/>
        <rFont val="Calibri"/>
        <family val="2"/>
        <charset val="238"/>
        <scheme val="minor"/>
      </rPr>
      <t>x 1200 x 419 mm.</t>
    </r>
    <r>
      <rPr>
        <sz val="12"/>
        <color rgb="FFFF0000"/>
        <rFont val="Calibri"/>
        <family val="2"/>
        <charset val="238"/>
        <scheme val="minor"/>
      </rPr>
      <t xml:space="preserve"> </t>
    </r>
  </si>
  <si>
    <r>
      <t>Mobilní kontejner na kolečkách s volnými</t>
    </r>
    <r>
      <rPr>
        <sz val="12"/>
        <rFont val="Calibri"/>
        <family val="2"/>
        <charset val="238"/>
      </rPr>
      <t xml:space="preserve"> zásuvkami, korpus vyroben z LTD min. tl. 18mm, čela zásuvek LTD tl. 18mm, vnitřní zásuvky celokovové. Počet zásuvek 4. Úchytka hliníková. </t>
    </r>
    <r>
      <rPr>
        <sz val="12"/>
        <color theme="1"/>
        <rFont val="Calibri"/>
        <family val="2"/>
        <charset val="238"/>
      </rPr>
      <t xml:space="preserve">Centrální uzamykání, zámková vložka se sklopným klíčem.  </t>
    </r>
    <r>
      <rPr>
        <sz val="12"/>
        <rFont val="Calibri"/>
        <family val="2"/>
        <charset val="238"/>
      </rPr>
      <t>Možnost výběru barevného provedení alespoň ze čtyř základních typů dekorů/barev. Kole</t>
    </r>
    <r>
      <rPr>
        <sz val="12"/>
        <color theme="1"/>
        <rFont val="Calibri"/>
        <family val="2"/>
        <charset val="238"/>
      </rPr>
      <t xml:space="preserve">čka plastová, otočná v rozpětí 360°, s pryží na tvdré podlahy. Rozměr: 585 x 397 x 550mm. </t>
    </r>
  </si>
  <si>
    <r>
      <t xml:space="preserve">Kancelářský stůl. Samonosná rámová podnož stolu bez viditelných konstrukčních spojů je tvořena kovovými profily </t>
    </r>
    <r>
      <rPr>
        <sz val="12"/>
        <color rgb="FFFF0000"/>
        <rFont val="Calibri"/>
        <family val="2"/>
        <charset val="238"/>
      </rPr>
      <t xml:space="preserve"> </t>
    </r>
    <r>
      <rPr>
        <sz val="12"/>
        <color theme="1"/>
        <rFont val="Calibri"/>
        <family val="2"/>
        <charset val="238"/>
      </rPr>
      <t>průřezu min. 40 x 40 mm a vynáší stolovou desku po celém jejím obvodu. Nohy stolu jsou k rámové konstrukci připevněny pomocí trapézových prv</t>
    </r>
    <r>
      <rPr>
        <sz val="12"/>
        <rFont val="Calibri"/>
        <family val="2"/>
        <charset val="238"/>
      </rPr>
      <t xml:space="preserve">ků, které svou styčnou plochou zaručují vysokou pevnost stolu. Nohy jsou vybaveny rektifikací </t>
    </r>
    <r>
      <rPr>
        <sz val="12"/>
        <color theme="1"/>
        <rFont val="Calibri"/>
        <family val="2"/>
        <charset val="238"/>
      </rPr>
      <t xml:space="preserve">pro vyrovnání nerovností podlahy. Stolová deska z LTD tl. 18 mm, hrana ABS 2 mm. Součástí stolu je kabelová průchodka plastová v barvě </t>
    </r>
    <r>
      <rPr>
        <sz val="12"/>
        <rFont val="Calibri"/>
        <family val="2"/>
        <charset val="238"/>
      </rPr>
      <t>RAL9006 o průměru min. 70 mm. Pod stolovou deskou je vedený kovový kabelový kanál v povrchové úpravě RAL9006 o rozměrech: 80 x 1500 x 90 mm s perforací. Součástí stolu je výklopné přípojné místo 2 x 230V, USB A a C napájené min. 5W 2,4A. Rozměr prvku</t>
    </r>
    <r>
      <rPr>
        <sz val="12"/>
        <color theme="1"/>
        <rFont val="Calibri"/>
        <family val="2"/>
        <charset val="238"/>
      </rPr>
      <t xml:space="preserve">: 2000 x 800 x 750 mm. Možnost výběru barevného provedení </t>
    </r>
  </si>
  <si>
    <t>Jednací konferenční celočalouněné křeslo, opěrák s propojeným s boky z jednoho kusu ohýbané překližky s výplní pod čalouněním ze studené pěny, čtyřnohá podnož z lakovaného masivního dřeva. Nohy zakončeny kluzáky na univerzální povrchy. Potahová látka ze 100% polyesteru, otěruvzdornost: min. 60 000 cyklů, gramáž minimálně 364g/m², možnost výběru barevného provedení alespoň ze čtyř základních typů dekorů/barev. Rozměr: 830 x 600 x 550 mm. Výška sedáku: 450 - 480 mm, hloubka sedáku: min 440 mm.</t>
  </si>
  <si>
    <t>Výrobce</t>
  </si>
  <si>
    <t>Splnění minimálních technických parametrů</t>
  </si>
  <si>
    <t>ANO/NE</t>
  </si>
  <si>
    <t>Veřejná zakázka MR:</t>
  </si>
  <si>
    <t>Zázemí pro ŠPP, rozšíření ŠJ a ŠD, odborná učebna – vnitřní vybavení</t>
  </si>
  <si>
    <t>Základní škola Edvarda Beneše a Mateřská škola Písek, Mírové nám. 1466</t>
  </si>
  <si>
    <t>Technická specifikace jednotlivých položek, včetně rozpočtu</t>
  </si>
  <si>
    <t>Příloha VZMR - 3C</t>
  </si>
  <si>
    <t>CHLADNIČKA</t>
  </si>
  <si>
    <t>Typ/Identifikace výrobku (event. uvedení "zakázková výroba")</t>
  </si>
  <si>
    <t xml:space="preserve">Obchůdek tvoří dvě samostatné herní věže, spojené ohrádkou z jedné strany. Jedna věž je tvořena skříňkou ve spodní části, která mám na 1/2 uzavíratelné dveře. Dveře LTD min. tl. 18 mm, opatřeny zapuštěnou ergonomickou úchytkou, která je osazena v dveřním křídle, úchytka je plná a zakrývá otvor po frézování, aby nedošlo ke zranění prstů při manipulaci s dvířky. V horní části věže jsou dvě pevné police se zábranou proti padání věcí za herní věž. Druhá věž je tvořena 3 pevnými policemi v různých náklonech pro vystavení zboží. Materiál LTD tl. 18 mm, všechny hrany jsou olepeny plastovou hranou tl. 2 mm. Rozměr: 1500 x 706 x 1250 mm. Možnost výběru barevného provedení alespoň ze čtyř základních typů dekorů/barev.  </t>
  </si>
  <si>
    <t xml:space="preserve">Žákovská židle s výškovým nastavením (rozměry vel 3-4). Částečně svařovaná ocelová konstrukce, profily plochooválného průřezu o rozměrech cca 41 x 21 mm a cca 34 x 17, jäkl cca 30 x 15 mm, tl. stěny min 1,4 mm. Povrchová úprava práškovou vypalovanou barvou. Překližkový sedák a opěrák z bukových dýh tl. 7 mm, potaženo CPL laminátem pro větší odolnost materiálu proti oděru sedáku a opěráku. CPL laminát ve světlém dekoru. Opěrák s 3D ohybem pro správnou ergonomii páteře, sedák vpředu zakončen kolenním ohybem. Pod sedákem umístěny plastové prvky pro zavěšení židle do drátěného koše pod lavicí. Zakončení nosných profilů opěráků - kovová víčka v barvě konstrukce. Plastové kluzáky proti poškrábání podlahy v šedé barvě. Výškově stavitelná židle dle normy ČSN EN 1729:1 a ČSN EN 1729:2 pro tento druh nábytku. Možnost výběru barevného provedení alespoň ze čtyř základních typů dekorů/barev.
 </t>
  </si>
  <si>
    <t>Rozměrová tolerance volně stojícího nábytku je +2% a -2%, v případě kuchyní bude před zahájením vlastní výroby provedeno úvodní zaměření v místě jejich budoucího umístění</t>
  </si>
  <si>
    <t xml:space="preserve">Univerzální stůl s kovovou podnoží. Podnož stolu je samonosná rámová konstrukce bez viditelných konstrukčních spojů (svárů), je tvořena kovovými spojovacími profily průřezu min. 60 x 40 mm a nohami průřezu min. 60 x 60 mm a vynáší stolovou desku po celém jejím obvodu. Pro zpevnění konstrukce stolu jsou pod stolovou deskou umístěny kovové profily, které přispívají k pevnosti a stabilitě stolu. Nohy stolu jsou k rámové konstrukci připevněny pomocí pevnostních trapézových prvků, které svou styčnou plochou zaručují vysokou pevnost stolu a jsou opatřeny rektifikačními šrouby pro vyrovnání nerovnosti podlah. Povrchová úprava kovových částí je vypalovanou práškovou barvou. Stolová deska z DTD min. tl. 18 mm + HPL + protitah s hranou ABS min. tl. 2 mm. Možnost výběru barevného provedení alespoň ze čtyř základních barev/dekorů. Rozměr: V 850 x 1600 x 600 mm. </t>
  </si>
  <si>
    <r>
      <t>Kuchyňská linka tvořená horními a spodními skříňkami, rovná, rozměr celé sestavy 4510 x 2050 x 600 mm, PD postforming tl. 38 mm, olepena ABS tl. 2 mm, korpus lepený, všechny plochy olepeny ABS hranou min. tl. 0,8 mm. Police musí být výškově stavitelné, podpěry polic zabraňující jejich vysunutí. Bezpečnostní panty bez viditelných šroubů, včetně tlumičů pro pomalé dovírání dveří. Dveře LTD min. tl. 18 mm, ABS tl. min. 2 mm. Celá sestava je opatřena zapuštěnou plastovou ergonomickou úchytkou, která je nasazena na vodorovnou hranu dvířek a kopíruje jejich vyfrézovaný tvar včetně radiusu. Úchytka je plná a zakrývá otvor po frézování, aby nedošlo ke zranění prstů při manipulaci s dvířky. Sestava je tvořená - 1 x skříní pro vestavnou chladničku š/hl/v cca 600 x 600 x 862 mm, 1 x skříň pro vestavnou myčku cca š/hl/v 600 x 600 x 862 mm, 1 x jednodveřová skříňka dřezová cca š/hl/v 600 x 600 x</t>
    </r>
    <r>
      <rPr>
        <b/>
        <sz val="12"/>
        <color theme="1"/>
        <rFont val="Calibri"/>
        <family val="2"/>
        <charset val="238"/>
        <scheme val="minor"/>
      </rPr>
      <t xml:space="preserve"> </t>
    </r>
    <r>
      <rPr>
        <sz val="12"/>
        <rFont val="Calibri"/>
        <family val="2"/>
        <charset val="238"/>
        <scheme val="minor"/>
      </rPr>
      <t>862</t>
    </r>
    <r>
      <rPr>
        <sz val="12"/>
        <color theme="1"/>
        <rFont val="Calibri"/>
        <family val="2"/>
        <charset val="238"/>
        <scheme val="minor"/>
      </rPr>
      <t xml:space="preserve"> mm s výškově stavitelnou policí, 2 x zásuvková skříňka se 4 volnými zásuvkami s pojezdy s tlumeným dotahem a ergonomickou hranovou úchytkou cca š/hl/v 400 x 600 x 862 mm, 1 x zásuvková skříňka se 3 volnými zásuvkami s pojezdy s tlumeným dotahem a ergonomickou hranovou úchytkou cca š/hl/v 900 x 600 x 862 mm, 1 x skřínkou pro vestavnou troubu cca š/hl/v 600 x 600 x 862 mm, 1 x skříň jednodveřová policová cca š/hl/v 400 x 600 x 862mm (dveře levostranné/ pravostranné) s 2 x výškově přestavitelnou policí s policovými podpěrkami zabraňující jejich vysunutí, 1 x skříň jednodveřová policová š/hl/v 500 x 600 x 862 mm (dveře levostranné/ pravostranné) s 2 x výškově přestavitelnou policí s policovými podpěrkami zabraňující jejich vysunutí, 1 x obkladová deska LTD tl. 8 mm, ABS hrany tl. 2 mm v celé šíři sestavy cca š/v/hl </t>
    </r>
    <r>
      <rPr>
        <sz val="12"/>
        <rFont val="Calibri"/>
        <family val="2"/>
        <charset val="238"/>
        <scheme val="minor"/>
      </rPr>
      <t>4510</t>
    </r>
    <r>
      <rPr>
        <sz val="12"/>
        <color theme="1"/>
        <rFont val="Calibri"/>
        <family val="2"/>
        <charset val="238"/>
        <scheme val="minor"/>
      </rPr>
      <t xml:space="preserve"> x 500 x 8 mm, 6 x dvoudveřovou závěsnou skříňkou s 2 x výškově nastavitelnou policí, rozměry cca š/v/hl 600 x 650 x 380 mm se zapuštěnou hranovou úchytkou zasazenou ve dveřním křídle, 1 x závěsnou skříňkou dvoudveřovou pro vestavnou digestoř cca š/v/hl 600 x 650 x 380 mm, 1x závěsnou skříňkou otevřenou se třemi ukládacími úrovněmi s 2 x výškově nastavitelnou policí cca š/v/hl 400 x 650 x 380 mm. Komponenty: 1 x kovový dřez s </t>
    </r>
    <r>
      <rPr>
        <sz val="12"/>
        <rFont val="Calibri"/>
        <family val="2"/>
        <charset val="238"/>
        <scheme val="minor"/>
      </rPr>
      <t xml:space="preserve">odkapávací plochou 790 x 500 mm s horní montáží vč. odpadních trubic, 1 x páková baterie SV/TV (průtok splňující požadavky DNSH). Celá sestava opatřena kuchyňskými rektifikovatelnými nožičkami. Možnost výběru barevného provedení alespoň ze čtyř základních typů dekorů/barev.  </t>
    </r>
  </si>
  <si>
    <r>
      <t>Kuchyňská linka tvoř</t>
    </r>
    <r>
      <rPr>
        <sz val="12"/>
        <rFont val="Calibri"/>
        <family val="2"/>
        <charset val="238"/>
        <scheme val="minor"/>
      </rPr>
      <t xml:space="preserve">ená spodními </t>
    </r>
    <r>
      <rPr>
        <sz val="12"/>
        <color theme="1"/>
        <rFont val="Calibri"/>
        <family val="2"/>
        <charset val="238"/>
        <scheme val="minor"/>
      </rPr>
      <t>skříňkami, rovná, rozměr celé sesta</t>
    </r>
    <r>
      <rPr>
        <sz val="12"/>
        <rFont val="Calibri"/>
        <family val="2"/>
        <charset val="238"/>
        <scheme val="minor"/>
      </rPr>
      <t xml:space="preserve">vy 6975 x 900/1400 mm (výška prac. desky/ výška obkladu) </t>
    </r>
    <r>
      <rPr>
        <sz val="12"/>
        <color theme="1"/>
        <rFont val="Calibri"/>
        <family val="2"/>
        <charset val="238"/>
        <scheme val="minor"/>
      </rPr>
      <t xml:space="preserve">x 600 mm, PD postforming tl. 38 mm, </t>
    </r>
    <r>
      <rPr>
        <sz val="12"/>
        <rFont val="Calibri"/>
        <family val="2"/>
        <charset val="238"/>
        <scheme val="minor"/>
      </rPr>
      <t>hloubka 900 mm - osazení do o</t>
    </r>
    <r>
      <rPr>
        <sz val="12"/>
        <color theme="1"/>
        <rFont val="Calibri"/>
        <family val="2"/>
        <charset val="238"/>
        <scheme val="minor"/>
      </rPr>
      <t xml:space="preserve">ken jako prapaety, olepena ABS tl. 2 mm, korpus lepený, všechny plochy olepeny ABS hranou min. tl. 0,8 mm. Police musí být výškově stavitelné, podpěry polic zabraňující jejich vysunutí. Bezpečnostní panty bez viditelných šroubů, včetně tlumičů pro pomalé dovírání dveří. Dveře LTD min. tl. 18 mm, ABS tl. min. 2 mm. Celá sestava je opatřena zapuštěnou plastovou ergonomickou úchytkou, která je nasazena na vodorovnou hranu dvířek a kopíruje jejich vyfrézovaný tvar, včetně radiusu. Úchytka je plná a zakrývá otvor po frézování, aby nedošlo ke zranění prstů při manipulaci s dvířky. Sestava je tvořená – 2 x jednodveřovou skříňkou policovou určenou k instalaci do rohu - cca š/hl/v 800 x 600 x 862 mm (dveře levostranné/ pravostranné) s 2 x výškově přestavitelnou policí s policovými podpěrkami zabraňující jejich vysunutí, 2 x zásuvková skříňka se 3 volnými zásuvkami s pojezdy s tlumeným dotahem a ergonomickou hranovou úchytkou cca š/hl/v 900 x 600 x 862 mm, 2 x jednodveřová skříňka dřezová cca š/hl/v 600 x 600 x </t>
    </r>
    <r>
      <rPr>
        <sz val="12"/>
        <rFont val="Calibri"/>
        <family val="2"/>
        <charset val="238"/>
        <scheme val="minor"/>
      </rPr>
      <t>862</t>
    </r>
    <r>
      <rPr>
        <sz val="12"/>
        <color theme="1"/>
        <rFont val="Calibri"/>
        <family val="2"/>
        <charset val="238"/>
        <scheme val="minor"/>
      </rPr>
      <t xml:space="preserve"> mm s výškově stavitelnou policí, 2 x zásuvková skříňka se 4 volnými zásuvkami s pojezdy s tlumeným dotahem a ergonomickou hranovou úchytkou cca š/hl/v 600 x 600 x 862 mm, 1x dvoudveřová skříňka policová cca š/hl/v 775 x 600 x 862 mm s 2 x výškově přestavitelnou policí s policovými podpěrkami zabraňující jejich vysunutí, 3 x obkladová deska LTD tl. 8 mm, ABS hrany tl. 2 mm vždy na volných plochách stěn cca š/v/hl cca 800 x 500 x 8 mm. Komponenty: 2 x kovový dřez s odkapávací plochou 790 x 500 cmm s horní montáží vč. odpadních trubic, 2 x páková baterie SV/TV (průtok splňující požadavky DNSH). Celá sestava opatřena kuchyňskými rektifikovatelnými nožičkami. Možnost výběru barevného proveden</t>
    </r>
    <r>
      <rPr>
        <sz val="12"/>
        <rFont val="Calibri"/>
        <family val="2"/>
        <charset val="238"/>
        <scheme val="minor"/>
      </rPr>
      <t xml:space="preserve">í alespoň ze čtyř základních typů dekorů/barev.  </t>
    </r>
  </si>
  <si>
    <r>
      <t>Kuchyňská linka tvořen</t>
    </r>
    <r>
      <rPr>
        <sz val="12"/>
        <rFont val="Calibri"/>
        <family val="2"/>
        <charset val="238"/>
      </rPr>
      <t xml:space="preserve">á horními a spodními </t>
    </r>
    <r>
      <rPr>
        <sz val="12"/>
        <color theme="1"/>
        <rFont val="Calibri"/>
        <family val="2"/>
        <charset val="238"/>
      </rPr>
      <t xml:space="preserve">skříňkami, rovná, </t>
    </r>
    <r>
      <rPr>
        <sz val="12"/>
        <rFont val="Calibri"/>
        <family val="2"/>
        <charset val="238"/>
      </rPr>
      <t>rozměr celé sestavy 6515 x 2050</t>
    </r>
    <r>
      <rPr>
        <sz val="12"/>
        <color theme="1"/>
        <rFont val="Calibri"/>
        <family val="2"/>
        <charset val="238"/>
      </rPr>
      <t xml:space="preserve"> x 600 mm, PD postforming tl. 38 mm, olepena ABS tl. 2 mm, korpus lepený, všechny plochy olepeny ABS hranou min. tl. 0,8mm. Police musí být výškově stavitelné, podpěry polic zabraňující jejich vysunutí. Bezpečnostní panty bez viditelných šroubů, včetně tlumičů pro pomalé dovírání dveří. Dveře LTD min. tl. 18 mm, ABS tl. min. 2 mm. Celá sestava je opatřena zapuštěnou plastovou ergonomickou úchytkou, která je nasazena na vodorovnou hranu dvířek a kopíruje jejich vyfrézovaný tvar, včetně radiusu. Úchytka je plná a zakrývá otvor po frézování, aby nedošlo ke zranění prstů při manipulaci s dvířky. Sestava je tvořená – 2x dvoudveřovou skříňkou s volným korpusem děleným středovou příčkou pro instalaci nádob na tříděný odpad s čelním vhozem cca š/hl/v 780 x 600 x 862 mm (vždy 1 dveře pro 1 korpus, tj. 2 dvířka na 1 skříň) se skrytými závěsy s tlumeným dovíráním, 1 x zásuvková skříňka se 3 volnými zásuvkami s pojezdy s tlumeným dotahem a ergonomickou hranovou úchytkou cca š/hl/v 900 x 600 x 862 mm, 1x zásuvková skříňka se 4 volnými zásuvkami s pojezdy s tlumeným dotahem a ergonomickou hranovou úchytkou cca š/hl/v 600 x 600 x 862 mm, 1x jednodveřová skříňka dřezová cca š/hl/v 600 x 600 x</t>
    </r>
    <r>
      <rPr>
        <b/>
        <sz val="12"/>
        <color theme="1"/>
        <rFont val="Calibri"/>
        <family val="2"/>
        <charset val="238"/>
      </rPr>
      <t xml:space="preserve"> </t>
    </r>
    <r>
      <rPr>
        <sz val="12"/>
        <rFont val="Calibri"/>
        <family val="2"/>
        <charset val="238"/>
      </rPr>
      <t>862</t>
    </r>
    <r>
      <rPr>
        <sz val="12"/>
        <color theme="1"/>
        <rFont val="Calibri"/>
        <family val="2"/>
        <charset val="238"/>
      </rPr>
      <t xml:space="preserve"> mm s výškově stavitelnou policí, 1x skříň jednodveřová policová cca š/hl/v 600 x 600 x 862mm (dveře levostranné/ pravostranné) s 2x výškově přestavitelnou policí s policovými podpěrkami zabraňující jejich vysunutí, 2x skříň jednodveřová policová cca š/hl/v 600 x 600 x 862 mm (dveře levostranné/ pravostranné) s 2x výškově přestavitelnou policí s policovými podpěrkami zabraňující jejich vysunutí, 2 x skřínkou pro vestavnou troubu cca š/hl/v 500 x 600 x 862 mm, 1x obkladová deska LTD tl. 8 mm, ABS hrany tl. 2 mm vždy na volných plochách stěn cca š/v/hl 1300 x 500 x 8 mm, 1x obkladová deska LTD tl 8 mm, ABS hrany tl. 2 mm vždy na volných plochách stěn cca š/v/hl 3500 x 500 x 8 mm,</t>
    </r>
    <r>
      <rPr>
        <b/>
        <sz val="12"/>
        <color rgb="FFFF0000"/>
        <rFont val="Calibri"/>
        <family val="2"/>
        <charset val="238"/>
      </rPr>
      <t xml:space="preserve"> </t>
    </r>
    <r>
      <rPr>
        <sz val="12"/>
        <rFont val="Calibri"/>
        <family val="2"/>
        <charset val="238"/>
      </rPr>
      <t>2x dvoudveřovou závěsnou skříňkou s 2x výškově nastavitelnou policí cca š/v/hl 600 x 650 x 380 mm</t>
    </r>
    <r>
      <rPr>
        <sz val="12"/>
        <color theme="1"/>
        <rFont val="Calibri"/>
        <family val="2"/>
        <charset val="238"/>
      </rPr>
      <t xml:space="preserve"> se zapuštěnou hranovou úchytkou zasazenou ve dveřním křídle, 2x závěsnou skříňkou dvoudveřovou pro vestavnou digestoř cca š/v/hl 600 x 650 x 380mm,</t>
    </r>
    <r>
      <rPr>
        <sz val="12"/>
        <color rgb="FFFF0000"/>
        <rFont val="Calibri"/>
        <family val="2"/>
        <charset val="238"/>
      </rPr>
      <t xml:space="preserve"> </t>
    </r>
    <r>
      <rPr>
        <sz val="12"/>
        <rFont val="Calibri"/>
        <family val="2"/>
        <charset val="238"/>
      </rPr>
      <t>1x závěsnou skříňkou otevřenou se třemi ukládacími úrovněmi s 2x výškově nastavitelnou policí cca š/v/hl 600 x 650 x 380 mm.</t>
    </r>
    <r>
      <rPr>
        <b/>
        <sz val="12"/>
        <color rgb="FFFF0000"/>
        <rFont val="Calibri"/>
        <family val="2"/>
        <charset val="238"/>
      </rPr>
      <t xml:space="preserve"> </t>
    </r>
    <r>
      <rPr>
        <sz val="12"/>
        <color theme="1"/>
        <rFont val="Calibri"/>
        <family val="2"/>
        <charset val="238"/>
      </rPr>
      <t>Komponenty: 1 x kovový dřez s odkapávací plochou 790 x 500 mm s horní montáží vč. odpadních trubic, 1 x páková baterie SV/TV (průtok splňující požadavky DNSH). Celá sestava opatřena kuchyňskými re</t>
    </r>
    <r>
      <rPr>
        <sz val="12"/>
        <rFont val="Calibri"/>
        <family val="2"/>
        <charset val="238"/>
      </rPr>
      <t>ktifikovatelnými nožičkami. Možnost výběru barevného provedení alespoň ze čtyř základních typů dekorů/barev.</t>
    </r>
    <r>
      <rPr>
        <sz val="12"/>
        <color rgb="FFFF0000"/>
        <rFont val="Calibri"/>
        <family val="2"/>
        <charset val="238"/>
      </rPr>
      <t xml:space="preserve"> </t>
    </r>
  </si>
  <si>
    <r>
      <t xml:space="preserve">Vestavná chladnička monoklimatická, plně integrovaná určená k montáži s kluznými dveřmi, kapacita vnitřní: min 140 l, hlučnost: max 36 dB, automatické odmrazování chladící přihrádky, 3x police, 1x šuplík, bez mrazáku, osvětlení,  levostranné/ pravostranné otevírání dveří. </t>
    </r>
    <r>
      <rPr>
        <sz val="12"/>
        <rFont val="Calibri"/>
        <family val="2"/>
        <charset val="238"/>
      </rPr>
      <t>Energetická třída min. E či úspornější</t>
    </r>
    <r>
      <rPr>
        <sz val="12"/>
        <color theme="1"/>
        <rFont val="Calibri"/>
        <family val="2"/>
        <charset val="238"/>
      </rPr>
      <t>, rozměrově kompatibilní se skříňkou, která je součástí sestavy v kuchyňské lince A.</t>
    </r>
  </si>
  <si>
    <r>
      <t>Vestavná plně integrovaná myčka, energetická třída min. C či úspornější,</t>
    </r>
    <r>
      <rPr>
        <sz val="12"/>
        <rFont val="Calibri"/>
        <family val="2"/>
        <charset val="238"/>
      </rPr>
      <t xml:space="preserve"> spotřeba vody max. 9,5 l,</t>
    </r>
    <r>
      <rPr>
        <sz val="12"/>
        <color theme="1"/>
        <rFont val="Calibri"/>
        <family val="2"/>
        <charset val="238"/>
      </rPr>
      <t xml:space="preserve"> 13 sad nádobí (program ECO), rozměrově kompatibilní se skříňkou, která je součástí sestavy v kuchyňské lince A, šuplík na příbory, odložený start, automatické otevírání dveří, ochrana proti přetečení, nastavitelné koše, displej, vodní senzor,</t>
    </r>
    <r>
      <rPr>
        <sz val="12"/>
        <color rgb="FFFF0000"/>
        <rFont val="Calibri"/>
        <family val="2"/>
        <charset val="238"/>
      </rPr>
      <t xml:space="preserve"> </t>
    </r>
    <r>
      <rPr>
        <sz val="12"/>
        <color theme="1"/>
        <rFont val="Calibri"/>
        <family val="2"/>
        <charset val="238"/>
      </rPr>
      <t>rychlé mytí</t>
    </r>
  </si>
  <si>
    <r>
      <t>Celočalouněné jednomístné křesl</t>
    </r>
    <r>
      <rPr>
        <sz val="12"/>
        <rFont val="Calibri"/>
        <family val="2"/>
        <charset val="238"/>
      </rPr>
      <t>o na dřevěných lakovaných nohách</t>
    </r>
    <r>
      <rPr>
        <sz val="12"/>
        <color theme="1"/>
        <rFont val="Calibri"/>
        <family val="2"/>
        <charset val="238"/>
      </rPr>
      <t xml:space="preserve">, boční opěrky tl. min 100 mm do výšky opěráku, sedák tl. min 250 mm z PUR pěny o hustotě min 35kg/m3, ostatní část z PUR pěny o hustotě min 25kg/m3, pěna s pamětí, potah 100% PES s </t>
    </r>
    <r>
      <rPr>
        <sz val="12"/>
        <rFont val="Calibri"/>
        <family val="2"/>
        <charset val="238"/>
      </rPr>
      <t>otěruvzdorností min. 60.000 cyklů, gramáž minimálně 364g/m², možnost výběru barevného provedení alespoň ze čtyř základních typů deko</t>
    </r>
    <r>
      <rPr>
        <sz val="12"/>
        <color theme="1"/>
        <rFont val="Calibri"/>
        <family val="2"/>
        <charset val="238"/>
      </rPr>
      <t xml:space="preserve">rů/barev. </t>
    </r>
    <r>
      <rPr>
        <sz val="12"/>
        <rFont val="Calibri"/>
        <family val="2"/>
        <charset val="238"/>
      </rPr>
      <t>Rozměry: V 710 x Š 700 x H 680 mm.</t>
    </r>
    <r>
      <rPr>
        <sz val="12"/>
        <color theme="1"/>
        <rFont val="Calibri"/>
        <family val="2"/>
        <charset val="238"/>
      </rPr>
      <t xml:space="preserve"> Výška sedáku 400-440 mm. </t>
    </r>
  </si>
  <si>
    <r>
      <t>Celočalouněné 2-místné křeslo na dřevěnýc</t>
    </r>
    <r>
      <rPr>
        <sz val="12"/>
        <rFont val="Calibri"/>
        <family val="2"/>
        <charset val="238"/>
      </rPr>
      <t>h lakovaných nohách</t>
    </r>
    <r>
      <rPr>
        <sz val="12"/>
        <color theme="1"/>
        <rFont val="Calibri"/>
        <family val="2"/>
        <charset val="238"/>
      </rPr>
      <t>, boční opěrky tl. min 100 mm do výšky opěráku, sedák tl. min 250 mm z PUR pěny o hustotě min 35k</t>
    </r>
    <r>
      <rPr>
        <sz val="12"/>
        <rFont val="Calibri"/>
        <family val="2"/>
        <charset val="238"/>
      </rPr>
      <t>g/m3, ostatní část z PUR pěny o hustotě min 25kg/m3, pěna s pamětí, potah 100% PES s otěruvzdorností min. 60.000 cyklů</t>
    </r>
    <r>
      <rPr>
        <sz val="12"/>
        <color theme="1"/>
        <rFont val="Calibri"/>
        <family val="2"/>
        <charset val="238"/>
      </rPr>
      <t xml:space="preserve">, gramáž minimálně 364g/m², možnost výběru barevného provedení alespoň ze čtyř základních typů dekorů/barev. </t>
    </r>
    <r>
      <rPr>
        <sz val="12"/>
        <rFont val="Calibri"/>
        <family val="2"/>
        <charset val="238"/>
      </rPr>
      <t>Rozměry: V 710 x Š 1230 x H 680 mm</t>
    </r>
    <r>
      <rPr>
        <sz val="12"/>
        <color theme="1"/>
        <rFont val="Calibri"/>
        <family val="2"/>
        <charset val="238"/>
      </rPr>
      <t>. Výška sedáku 400-440 mm.</t>
    </r>
  </si>
  <si>
    <r>
      <t>Celočalouněné jednomístné křeslo na dřevě</t>
    </r>
    <r>
      <rPr>
        <sz val="12"/>
        <rFont val="Calibri"/>
        <family val="2"/>
        <charset val="238"/>
      </rPr>
      <t>ných lakovaných nohách</t>
    </r>
    <r>
      <rPr>
        <sz val="12"/>
        <color theme="1"/>
        <rFont val="Calibri"/>
        <family val="2"/>
        <charset val="238"/>
      </rPr>
      <t>, boční opěrky tl. min 100 mm do výšky opěráku, sedák tl. min 250 mm z PUR pěny o hustotě min 35kg/m3, ostatní část z PUR pěny o hustotě min 25kg/m3, pěna s pamětí, potah 100% PES s otěruvzdorností min. 60.000</t>
    </r>
    <r>
      <rPr>
        <sz val="12"/>
        <rFont val="Calibri"/>
        <family val="2"/>
        <charset val="238"/>
      </rPr>
      <t xml:space="preserve"> cyklů, gramáž minimálně 364g/m², m</t>
    </r>
    <r>
      <rPr>
        <sz val="12"/>
        <color theme="1"/>
        <rFont val="Calibri"/>
        <family val="2"/>
        <charset val="238"/>
      </rPr>
      <t xml:space="preserve">ožnost výběru barevného provedení alespoň ze čtyř základních typů dekorů/barev. </t>
    </r>
    <r>
      <rPr>
        <sz val="12"/>
        <rFont val="Calibri"/>
        <family val="2"/>
        <charset val="238"/>
      </rPr>
      <t>Rozměry: V 710 x Š 700 x H 680 mm.</t>
    </r>
    <r>
      <rPr>
        <sz val="12"/>
        <color theme="1"/>
        <rFont val="Calibri"/>
        <family val="2"/>
        <charset val="238"/>
      </rPr>
      <t xml:space="preserve"> Výška sedáku 400-440 mm. </t>
    </r>
  </si>
  <si>
    <r>
      <t>Celočalouněné 2-místné křes</t>
    </r>
    <r>
      <rPr>
        <sz val="12"/>
        <rFont val="Calibri"/>
        <family val="2"/>
        <charset val="238"/>
      </rPr>
      <t>lo na dřevěných lakovaných nohách</t>
    </r>
    <r>
      <rPr>
        <sz val="12"/>
        <color theme="1"/>
        <rFont val="Calibri"/>
        <family val="2"/>
        <charset val="238"/>
      </rPr>
      <t xml:space="preserve">, boční opěrky tl. min 100 mm do výšky opěráku, sedák tl. min 250 mm z PUR pěny o hustotě min 35kg/m3, ostatní část z PUR pěny o hustotě min 25kg/m3, pěna s pamětí, potah 100% PES s </t>
    </r>
    <r>
      <rPr>
        <sz val="12"/>
        <rFont val="Calibri"/>
        <family val="2"/>
        <charset val="238"/>
      </rPr>
      <t>otěruvzdorností min. 60.000 cyklů, gramáž m</t>
    </r>
    <r>
      <rPr>
        <sz val="12"/>
        <color theme="1"/>
        <rFont val="Calibri"/>
        <family val="2"/>
        <charset val="238"/>
      </rPr>
      <t xml:space="preserve">inimálně 364g/m², možnost výběru barevného provedení alespoň ze čtyř základních typů dekorů/barev. </t>
    </r>
    <r>
      <rPr>
        <sz val="12"/>
        <rFont val="Calibri"/>
        <family val="2"/>
        <charset val="238"/>
      </rPr>
      <t>Rozměry: V 710 x Š 1230 x H 680 mm</t>
    </r>
    <r>
      <rPr>
        <sz val="12"/>
        <color theme="1"/>
        <rFont val="Calibri"/>
        <family val="2"/>
        <charset val="238"/>
      </rPr>
      <t>. Výška sedáku 400-440 mm.</t>
    </r>
  </si>
  <si>
    <r>
      <t>Celočalouněné jednomístné</t>
    </r>
    <r>
      <rPr>
        <sz val="12"/>
        <rFont val="Calibri"/>
        <family val="2"/>
        <charset val="238"/>
      </rPr>
      <t xml:space="preserve"> křeslo na dřevěných lakovaných nohách</t>
    </r>
    <r>
      <rPr>
        <sz val="12"/>
        <color theme="1"/>
        <rFont val="Calibri"/>
        <family val="2"/>
        <charset val="238"/>
      </rPr>
      <t>, boční opěrky tl. min 100 mm do výšky opěráku, sedák tl. min 250 mm z PUR pěny o hustotě min 35kg/m3, ostatní část z PUR pěny o hustotě min 25kg/m3, pěna s pamětí, potah 100% PES s otěruvzdorností min.  60.000</t>
    </r>
    <r>
      <rPr>
        <sz val="12"/>
        <rFont val="Calibri"/>
        <family val="2"/>
        <charset val="238"/>
      </rPr>
      <t xml:space="preserve"> cyklů, gramáž minimálně 364g/m², Možnost výběru barevného provedení alespoň ze čtyř základních typů dekorů/b</t>
    </r>
    <r>
      <rPr>
        <sz val="12"/>
        <color theme="1"/>
        <rFont val="Calibri"/>
        <family val="2"/>
        <charset val="238"/>
      </rPr>
      <t>arev.</t>
    </r>
    <r>
      <rPr>
        <sz val="12"/>
        <rFont val="Calibri"/>
        <family val="2"/>
        <charset val="238"/>
      </rPr>
      <t xml:space="preserve"> Rozměry: V 710 x Š 700 x H 680 mm.</t>
    </r>
    <r>
      <rPr>
        <sz val="12"/>
        <color theme="1"/>
        <rFont val="Calibri"/>
        <family val="2"/>
        <charset val="238"/>
      </rPr>
      <t xml:space="preserve"> Výška sedáku 400-440 mm.</t>
    </r>
    <r>
      <rPr>
        <sz val="12"/>
        <color rgb="FFFF0000"/>
        <rFont val="Calibri"/>
        <family val="2"/>
        <charset val="238"/>
      </rPr>
      <t xml:space="preserve"> </t>
    </r>
  </si>
  <si>
    <r>
      <t>Celočaloun</t>
    </r>
    <r>
      <rPr>
        <sz val="12"/>
        <rFont val="Calibri"/>
        <family val="2"/>
        <charset val="238"/>
      </rPr>
      <t>ěné 2,5místné křeslo na lyžinové ocelové podnoži</t>
    </r>
    <r>
      <rPr>
        <sz val="12"/>
        <color theme="1"/>
        <rFont val="Calibri"/>
        <family val="2"/>
        <charset val="238"/>
      </rPr>
      <t>, boční opěrky tl. min 100 mm do výšky opěráku, sedák tl. min 250 mm z PUR pěny o hustotě min</t>
    </r>
    <r>
      <rPr>
        <sz val="12"/>
        <rFont val="Calibri"/>
        <family val="2"/>
        <charset val="238"/>
      </rPr>
      <t xml:space="preserve"> 35kg/m3, ostatní část z PUR pěny o hustotě min 25kg/m3, pěna s pamětí, potah 100% PES s otěruvzdorností min. 60 000 cyklů. gramáž minimálně 364g/m²</t>
    </r>
    <r>
      <rPr>
        <sz val="12"/>
        <color theme="1"/>
        <rFont val="Calibri"/>
        <family val="2"/>
        <charset val="238"/>
      </rPr>
      <t xml:space="preserve">, Možnost výběru barevného provedení alespoň ze čtyř základních typů dekorů/barev. Rozměry: </t>
    </r>
    <r>
      <rPr>
        <sz val="12"/>
        <rFont val="Calibri"/>
        <family val="2"/>
        <charset val="238"/>
      </rPr>
      <t xml:space="preserve">V 710 x Š 1500 x H 680 mm. </t>
    </r>
  </si>
  <si>
    <r>
      <rPr>
        <b/>
        <sz val="28"/>
        <color theme="1"/>
        <rFont val="Calibri"/>
        <family val="2"/>
        <charset val="238"/>
      </rPr>
      <t>2.01</t>
    </r>
    <r>
      <rPr>
        <b/>
        <sz val="14"/>
        <color theme="1"/>
        <rFont val="Calibri"/>
        <family val="2"/>
        <charset val="238"/>
      </rPr>
      <t xml:space="preserve">
Jídelna  </t>
    </r>
  </si>
</sst>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č&quot;_-;\-* #,##0.00\ &quot;Kč&quot;_-;_-* &quot;-&quot;??\ &quot;Kč&quot;_-;_-@_-"/>
    <numFmt numFmtId="164" formatCode="#,##0.00\ [$Kč-405]"/>
    <numFmt numFmtId="165" formatCode="#,##0.00\ &quot;Kč&quot;"/>
  </numFmts>
  <fonts count="37" x14ac:knownFonts="1">
    <font>
      <sz val="11"/>
      <color theme="1"/>
      <name val="Calibri"/>
      <family val="2"/>
      <charset val="238"/>
      <scheme val="minor"/>
    </font>
    <font>
      <b/>
      <sz val="12"/>
      <color theme="1"/>
      <name val="Calibri"/>
      <family val="2"/>
      <charset val="238"/>
    </font>
    <font>
      <sz val="12"/>
      <color theme="1"/>
      <name val="Calibri"/>
      <family val="2"/>
      <charset val="238"/>
    </font>
    <font>
      <sz val="12"/>
      <color theme="1"/>
      <name val="Arial"/>
      <family val="2"/>
      <charset val="238"/>
    </font>
    <font>
      <b/>
      <sz val="14"/>
      <color theme="1"/>
      <name val="Calibri"/>
      <family val="2"/>
      <charset val="238"/>
    </font>
    <font>
      <sz val="14"/>
      <name val="Arial"/>
      <family val="2"/>
      <charset val="238"/>
    </font>
    <font>
      <b/>
      <sz val="16"/>
      <color theme="1"/>
      <name val="Calibri"/>
      <family val="2"/>
      <charset val="238"/>
    </font>
    <font>
      <sz val="16"/>
      <name val="Arial"/>
      <family val="2"/>
      <charset val="238"/>
    </font>
    <font>
      <b/>
      <sz val="18"/>
      <color theme="1"/>
      <name val="Calibri"/>
      <family val="2"/>
      <charset val="238"/>
    </font>
    <font>
      <sz val="18"/>
      <name val="Arial"/>
      <family val="2"/>
      <charset val="238"/>
    </font>
    <font>
      <sz val="18"/>
      <color theme="1"/>
      <name val="Calibri"/>
      <family val="2"/>
      <charset val="238"/>
    </font>
    <font>
      <sz val="8"/>
      <name val="Calibri"/>
      <family val="2"/>
      <charset val="238"/>
      <scheme val="minor"/>
    </font>
    <font>
      <sz val="12"/>
      <color theme="1"/>
      <name val="Calibri"/>
      <family val="2"/>
      <charset val="238"/>
      <scheme val="minor"/>
    </font>
    <font>
      <b/>
      <sz val="12"/>
      <color theme="1"/>
      <name val="Calibri"/>
      <family val="2"/>
      <charset val="238"/>
      <scheme val="minor"/>
    </font>
    <font>
      <b/>
      <sz val="20"/>
      <color theme="1"/>
      <name val="Calibri"/>
      <family val="2"/>
      <charset val="238"/>
    </font>
    <font>
      <b/>
      <sz val="22"/>
      <color theme="1"/>
      <name val="Calibri"/>
      <family val="2"/>
      <charset val="238"/>
    </font>
    <font>
      <sz val="12"/>
      <name val="Calibri"/>
      <family val="2"/>
      <charset val="238"/>
      <scheme val="minor"/>
    </font>
    <font>
      <sz val="18"/>
      <color theme="1"/>
      <name val="Calibri"/>
      <family val="2"/>
      <charset val="238"/>
      <scheme val="minor"/>
    </font>
    <font>
      <b/>
      <sz val="28"/>
      <color theme="1"/>
      <name val="Calibri"/>
      <family val="2"/>
      <charset val="238"/>
    </font>
    <font>
      <sz val="11"/>
      <color theme="1"/>
      <name val="Calibri"/>
      <family val="2"/>
      <charset val="238"/>
    </font>
    <font>
      <b/>
      <sz val="12"/>
      <name val="Calibri"/>
      <family val="2"/>
      <charset val="238"/>
      <scheme val="minor"/>
    </font>
    <font>
      <sz val="12"/>
      <name val="Calibri"/>
      <family val="2"/>
      <charset val="238"/>
    </font>
    <font>
      <sz val="11"/>
      <color theme="1"/>
      <name val="Calibri"/>
      <family val="2"/>
      <charset val="238"/>
      <scheme val="minor"/>
    </font>
    <font>
      <sz val="11"/>
      <color theme="1"/>
      <name val="Calibri"/>
      <family val="2"/>
      <scheme val="minor"/>
    </font>
    <font>
      <sz val="11"/>
      <color rgb="FF000000"/>
      <name val="Calibri"/>
      <family val="2"/>
      <charset val="1"/>
    </font>
    <font>
      <sz val="10"/>
      <name val="Arial CE"/>
      <charset val="238"/>
    </font>
    <font>
      <sz val="10"/>
      <name val="Arial CE"/>
      <family val="2"/>
      <charset val="238"/>
    </font>
    <font>
      <u/>
      <sz val="10"/>
      <color indexed="12"/>
      <name val="Arial CE"/>
      <charset val="238"/>
    </font>
    <font>
      <sz val="12"/>
      <color theme="1"/>
      <name val="Calibri"/>
      <family val="2"/>
      <scheme val="minor"/>
    </font>
    <font>
      <sz val="12"/>
      <color rgb="FFFF0000"/>
      <name val="Calibri"/>
      <family val="2"/>
      <charset val="238"/>
      <scheme val="minor"/>
    </font>
    <font>
      <sz val="12"/>
      <color rgb="FFFF0000"/>
      <name val="Calibri"/>
      <family val="2"/>
      <charset val="238"/>
    </font>
    <font>
      <b/>
      <sz val="12"/>
      <color rgb="FFFF0000"/>
      <name val="Calibri"/>
      <family val="2"/>
      <charset val="238"/>
    </font>
    <font>
      <sz val="12"/>
      <name val="Calibri"/>
      <family val="2"/>
      <scheme val="minor"/>
    </font>
    <font>
      <b/>
      <sz val="12"/>
      <name val="Calibri"/>
      <family val="2"/>
      <charset val="238"/>
    </font>
    <font>
      <sz val="10"/>
      <color rgb="FF000000"/>
      <name val="Arial"/>
      <family val="2"/>
      <charset val="238"/>
    </font>
    <font>
      <b/>
      <sz val="10"/>
      <color rgb="FF000000"/>
      <name val="Arial"/>
      <family val="2"/>
      <charset val="238"/>
    </font>
    <font>
      <b/>
      <sz val="18"/>
      <color theme="1"/>
      <name val="Calibri"/>
      <family val="2"/>
      <charset val="238"/>
      <scheme val="minor"/>
    </font>
  </fonts>
  <fills count="8">
    <fill>
      <patternFill patternType="none"/>
    </fill>
    <fill>
      <patternFill patternType="gray125"/>
    </fill>
    <fill>
      <patternFill patternType="solid">
        <fgColor rgb="FFFFFF00"/>
        <bgColor rgb="FFFFFF00"/>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59999389629810485"/>
        <bgColor indexed="64"/>
      </patternFill>
    </fill>
  </fills>
  <borders count="85">
    <border>
      <start/>
      <end/>
      <top/>
      <bottom/>
      <diagonal/>
    </border>
    <border>
      <start style="thin">
        <color rgb="FF000000"/>
      </start>
      <end/>
      <top style="thin">
        <color rgb="FF000000"/>
      </top>
      <bottom style="thin">
        <color rgb="FF000000"/>
      </bottom>
      <diagonal/>
    </border>
    <border>
      <start/>
      <end style="thin">
        <color rgb="FF000000"/>
      </end>
      <top style="thin">
        <color rgb="FF000000"/>
      </top>
      <bottom style="thin">
        <color rgb="FF000000"/>
      </bottom>
      <diagonal/>
    </border>
    <border>
      <start style="thin">
        <color rgb="FF000000"/>
      </start>
      <end style="thin">
        <color rgb="FF000000"/>
      </end>
      <top style="thin">
        <color rgb="FF000000"/>
      </top>
      <bottom/>
      <diagonal/>
    </border>
    <border>
      <start style="thin">
        <color rgb="FF000000"/>
      </start>
      <end style="thin">
        <color rgb="FF000000"/>
      </end>
      <top style="thin">
        <color rgb="FF000000"/>
      </top>
      <bottom style="thin">
        <color rgb="FF000000"/>
      </bottom>
      <diagonal/>
    </border>
    <border>
      <start style="thin">
        <color indexed="64"/>
      </start>
      <end style="thin">
        <color indexed="64"/>
      </end>
      <top style="thin">
        <color indexed="64"/>
      </top>
      <bottom style="thin">
        <color indexed="64"/>
      </bottom>
      <diagonal/>
    </border>
    <border>
      <start style="thin">
        <color rgb="FF000000"/>
      </start>
      <end/>
      <top style="thin">
        <color rgb="FF000000"/>
      </top>
      <bottom/>
      <diagonal/>
    </border>
    <border>
      <start/>
      <end style="thin">
        <color rgb="FF000000"/>
      </end>
      <top style="thin">
        <color rgb="FF000000"/>
      </top>
      <bottom/>
      <diagonal/>
    </border>
    <border>
      <start style="thin">
        <color rgb="FF000000"/>
      </start>
      <end/>
      <top/>
      <bottom style="thin">
        <color rgb="FF000000"/>
      </bottom>
      <diagonal/>
    </border>
    <border>
      <start/>
      <end style="thin">
        <color rgb="FF000000"/>
      </end>
      <top/>
      <bottom style="thin">
        <color rgb="FF000000"/>
      </bottom>
      <diagonal/>
    </border>
    <border>
      <start/>
      <end/>
      <top style="thin">
        <color rgb="FF000000"/>
      </top>
      <bottom style="thin">
        <color rgb="FF000000"/>
      </bottom>
      <diagonal/>
    </border>
    <border>
      <start style="thin">
        <color rgb="FF000000"/>
      </start>
      <end style="thin">
        <color rgb="FF000000"/>
      </end>
      <top/>
      <bottom style="thin">
        <color rgb="FF000000"/>
      </bottom>
      <diagonal/>
    </border>
    <border>
      <start style="thin">
        <color indexed="64"/>
      </start>
      <end style="thin">
        <color indexed="64"/>
      </end>
      <top style="thin">
        <color indexed="64"/>
      </top>
      <bottom/>
      <diagonal/>
    </border>
    <border>
      <start/>
      <end style="thin">
        <color rgb="FF000000"/>
      </end>
      <top/>
      <bottom/>
      <diagonal/>
    </border>
    <border>
      <start/>
      <end/>
      <top style="thin">
        <color rgb="FF000000"/>
      </top>
      <bottom/>
      <diagonal/>
    </border>
    <border>
      <start/>
      <end style="thin">
        <color indexed="64"/>
      </end>
      <top style="thin">
        <color indexed="64"/>
      </top>
      <bottom style="thin">
        <color indexed="64"/>
      </bottom>
      <diagonal/>
    </border>
    <border>
      <start style="thin">
        <color indexed="64"/>
      </start>
      <end/>
      <top style="thin">
        <color indexed="64"/>
      </top>
      <bottom style="thin">
        <color indexed="64"/>
      </bottom>
      <diagonal/>
    </border>
    <border>
      <start/>
      <end style="thin">
        <color indexed="64"/>
      </end>
      <top style="thin">
        <color indexed="64"/>
      </top>
      <bottom/>
      <diagonal/>
    </border>
    <border>
      <start/>
      <end style="thin">
        <color indexed="64"/>
      </end>
      <top/>
      <bottom style="thin">
        <color indexed="64"/>
      </bottom>
      <diagonal/>
    </border>
    <border>
      <start style="thin">
        <color indexed="64"/>
      </start>
      <end style="thin">
        <color indexed="64"/>
      </end>
      <top style="thin">
        <color rgb="FF000000"/>
      </top>
      <bottom style="thin">
        <color indexed="64"/>
      </bottom>
      <diagonal/>
    </border>
    <border>
      <start/>
      <end style="thin">
        <color rgb="FF000000"/>
      </end>
      <top style="thin">
        <color rgb="FF000000"/>
      </top>
      <bottom style="thin">
        <color indexed="64"/>
      </bottom>
      <diagonal/>
    </border>
    <border>
      <start style="thin">
        <color rgb="FF000000"/>
      </start>
      <end style="thin">
        <color rgb="FF000000"/>
      </end>
      <top style="thin">
        <color rgb="FF000000"/>
      </top>
      <bottom style="thin">
        <color indexed="64"/>
      </bottom>
      <diagonal/>
    </border>
    <border>
      <start/>
      <end/>
      <top style="thin">
        <color indexed="64"/>
      </top>
      <bottom style="thin">
        <color indexed="64"/>
      </bottom>
      <diagonal/>
    </border>
    <border>
      <start style="thin">
        <color rgb="FF000000"/>
      </start>
      <end style="thin">
        <color indexed="64"/>
      </end>
      <top style="thin">
        <color indexed="64"/>
      </top>
      <bottom style="thin">
        <color indexed="64"/>
      </bottom>
      <diagonal/>
    </border>
    <border>
      <start style="thin">
        <color rgb="FF000000"/>
      </start>
      <end/>
      <top/>
      <bottom/>
      <diagonal/>
    </border>
    <border>
      <start style="thin">
        <color rgb="FF000000"/>
      </start>
      <end style="thin">
        <color rgb="FF000000"/>
      </end>
      <top/>
      <bottom style="thin">
        <color indexed="64"/>
      </bottom>
      <diagonal/>
    </border>
    <border>
      <start style="thin">
        <color rgb="FF000000"/>
      </start>
      <end/>
      <top/>
      <bottom style="thin">
        <color indexed="64"/>
      </bottom>
      <diagonal/>
    </border>
    <border>
      <start style="thin">
        <color indexed="64"/>
      </start>
      <end/>
      <top style="thin">
        <color indexed="64"/>
      </top>
      <bottom style="thin">
        <color rgb="FF000000"/>
      </bottom>
      <diagonal/>
    </border>
    <border>
      <start style="thin">
        <color indexed="64"/>
      </start>
      <end style="thin">
        <color rgb="FF000000"/>
      </end>
      <top style="thin">
        <color indexed="64"/>
      </top>
      <bottom style="thin">
        <color rgb="FF000000"/>
      </bottom>
      <diagonal/>
    </border>
    <border>
      <start style="thin">
        <color rgb="FF000000"/>
      </start>
      <end style="thin">
        <color rgb="FF000000"/>
      </end>
      <top style="thin">
        <color indexed="64"/>
      </top>
      <bottom style="thin">
        <color rgb="FF000000"/>
      </bottom>
      <diagonal/>
    </border>
    <border>
      <start style="thin">
        <color rgb="FF000000"/>
      </start>
      <end style="thin">
        <color rgb="FF000000"/>
      </end>
      <top/>
      <bottom/>
      <diagonal/>
    </border>
    <border>
      <start style="thin">
        <color rgb="FF000000"/>
      </start>
      <end/>
      <top style="thin">
        <color rgb="FF000000"/>
      </top>
      <bottom style="thin">
        <color indexed="64"/>
      </bottom>
      <diagonal/>
    </border>
    <border>
      <start/>
      <end style="thin">
        <color indexed="64"/>
      </end>
      <top style="thin">
        <color indexed="64"/>
      </top>
      <bottom style="thin">
        <color rgb="FF000000"/>
      </bottom>
      <diagonal/>
    </border>
    <border>
      <start/>
      <end style="thin">
        <color rgb="FF000000"/>
      </end>
      <top style="thin">
        <color indexed="64"/>
      </top>
      <bottom style="thin">
        <color indexed="64"/>
      </bottom>
      <diagonal/>
    </border>
    <border>
      <start style="thin">
        <color indexed="64"/>
      </start>
      <end style="thin">
        <color indexed="64"/>
      </end>
      <top style="thin">
        <color rgb="FF000000"/>
      </top>
      <bottom/>
      <diagonal/>
    </border>
    <border>
      <start/>
      <end/>
      <top style="thin">
        <color indexed="64"/>
      </top>
      <bottom/>
      <diagonal/>
    </border>
    <border>
      <start/>
      <end/>
      <top/>
      <bottom style="thin">
        <color rgb="FF000000"/>
      </bottom>
      <diagonal/>
    </border>
    <border>
      <start/>
      <end/>
      <top style="thin">
        <color rgb="FF000000"/>
      </top>
      <bottom style="thin">
        <color indexed="64"/>
      </bottom>
      <diagonal/>
    </border>
    <border>
      <start style="thin">
        <color auto="1"/>
      </start>
      <end style="thin">
        <color auto="1"/>
      </end>
      <top style="medium">
        <color indexed="64"/>
      </top>
      <bottom style="thin">
        <color auto="1"/>
      </bottom>
      <diagonal/>
    </border>
    <border>
      <start style="medium">
        <color indexed="64"/>
      </start>
      <end style="thin">
        <color indexed="64"/>
      </end>
      <top style="medium">
        <color indexed="64"/>
      </top>
      <bottom style="thin">
        <color indexed="64"/>
      </bottom>
      <diagonal/>
    </border>
    <border>
      <start/>
      <end style="thin">
        <color rgb="FF000000"/>
      </end>
      <top style="medium">
        <color indexed="64"/>
      </top>
      <bottom style="thin">
        <color rgb="FF000000"/>
      </bottom>
      <diagonal/>
    </border>
    <border>
      <start style="thin">
        <color rgb="FF000000"/>
      </start>
      <end/>
      <top style="medium">
        <color indexed="64"/>
      </top>
      <bottom style="thin">
        <color rgb="FF000000"/>
      </bottom>
      <diagonal/>
    </border>
    <border>
      <start/>
      <end/>
      <top style="medium">
        <color indexed="64"/>
      </top>
      <bottom style="thin">
        <color rgb="FF000000"/>
      </bottom>
      <diagonal/>
    </border>
    <border>
      <start style="thin">
        <color rgb="FF000000"/>
      </start>
      <end style="thin">
        <color rgb="FF000000"/>
      </end>
      <top style="medium">
        <color indexed="64"/>
      </top>
      <bottom style="thin">
        <color rgb="FF000000"/>
      </bottom>
      <diagonal/>
    </border>
    <border>
      <start style="thin">
        <color rgb="FF000000"/>
      </start>
      <end style="medium">
        <color indexed="64"/>
      </end>
      <top style="medium">
        <color indexed="64"/>
      </top>
      <bottom style="thin">
        <color rgb="FF000000"/>
      </bottom>
      <diagonal/>
    </border>
    <border>
      <start style="medium">
        <color indexed="64"/>
      </start>
      <end style="thin">
        <color indexed="64"/>
      </end>
      <top style="thin">
        <color indexed="64"/>
      </top>
      <bottom style="thin">
        <color indexed="64"/>
      </bottom>
      <diagonal/>
    </border>
    <border>
      <start style="thin">
        <color rgb="FF000000"/>
      </start>
      <end style="medium">
        <color indexed="64"/>
      </end>
      <top style="thin">
        <color rgb="FF000000"/>
      </top>
      <bottom style="thin">
        <color rgb="FF000000"/>
      </bottom>
      <diagonal/>
    </border>
    <border>
      <start style="medium">
        <color indexed="64"/>
      </start>
      <end style="thin">
        <color indexed="64"/>
      </end>
      <top style="thin">
        <color indexed="64"/>
      </top>
      <bottom style="medium">
        <color indexed="64"/>
      </bottom>
      <diagonal/>
    </border>
    <border>
      <start/>
      <end/>
      <top style="thin">
        <color rgb="FF000000"/>
      </top>
      <bottom style="medium">
        <color indexed="64"/>
      </bottom>
      <diagonal/>
    </border>
    <border>
      <start style="thin">
        <color indexed="64"/>
      </start>
      <end/>
      <top style="thin">
        <color indexed="64"/>
      </top>
      <bottom style="medium">
        <color indexed="64"/>
      </bottom>
      <diagonal/>
    </border>
    <border>
      <start style="thin">
        <color indexed="64"/>
      </start>
      <end style="thin">
        <color indexed="64"/>
      </end>
      <top style="thin">
        <color indexed="64"/>
      </top>
      <bottom style="medium">
        <color indexed="64"/>
      </bottom>
      <diagonal/>
    </border>
    <border>
      <start/>
      <end style="thin">
        <color rgb="FF000000"/>
      </end>
      <top style="thin">
        <color rgb="FF000000"/>
      </top>
      <bottom style="medium">
        <color indexed="64"/>
      </bottom>
      <diagonal/>
    </border>
    <border>
      <start style="thin">
        <color rgb="FF000000"/>
      </start>
      <end style="thin">
        <color rgb="FF000000"/>
      </end>
      <top style="thin">
        <color rgb="FF000000"/>
      </top>
      <bottom style="medium">
        <color indexed="64"/>
      </bottom>
      <diagonal/>
    </border>
    <border>
      <start style="thin">
        <color rgb="FF000000"/>
      </start>
      <end style="medium">
        <color indexed="64"/>
      </end>
      <top style="thin">
        <color rgb="FF000000"/>
      </top>
      <bottom style="medium">
        <color indexed="64"/>
      </bottom>
      <diagonal/>
    </border>
    <border>
      <start style="thin">
        <color rgb="FF000000"/>
      </start>
      <end style="medium">
        <color indexed="64"/>
      </end>
      <top/>
      <bottom style="thin">
        <color rgb="FF000000"/>
      </bottom>
      <diagonal/>
    </border>
    <border>
      <start style="thin">
        <color indexed="64"/>
      </start>
      <end style="medium">
        <color indexed="64"/>
      </end>
      <top style="medium">
        <color indexed="64"/>
      </top>
      <bottom style="thin">
        <color indexed="64"/>
      </bottom>
      <diagonal/>
    </border>
    <border>
      <start style="thin">
        <color indexed="64"/>
      </start>
      <end style="medium">
        <color indexed="64"/>
      </end>
      <top style="thin">
        <color indexed="64"/>
      </top>
      <bottom style="medium">
        <color indexed="64"/>
      </bottom>
      <diagonal/>
    </border>
    <border>
      <start/>
      <end/>
      <top style="medium">
        <color indexed="64"/>
      </top>
      <bottom/>
      <diagonal/>
    </border>
    <border>
      <start/>
      <end style="thin">
        <color rgb="FF000000"/>
      </end>
      <top style="medium">
        <color indexed="64"/>
      </top>
      <bottom/>
      <diagonal/>
    </border>
    <border>
      <start style="thin">
        <color indexed="64"/>
      </start>
      <end/>
      <top style="thin">
        <color rgb="FF000000"/>
      </top>
      <bottom style="thin">
        <color indexed="64"/>
      </bottom>
      <diagonal/>
    </border>
    <border>
      <start/>
      <end/>
      <top style="thin">
        <color indexed="64"/>
      </top>
      <bottom style="thin">
        <color rgb="FF000000"/>
      </bottom>
      <diagonal/>
    </border>
    <border>
      <start style="medium">
        <color indexed="64"/>
      </start>
      <end style="thin">
        <color indexed="64"/>
      </end>
      <top style="medium">
        <color indexed="64"/>
      </top>
      <bottom/>
      <diagonal/>
    </border>
    <border>
      <start style="medium">
        <color indexed="64"/>
      </start>
      <end style="thin">
        <color indexed="64"/>
      </end>
      <top/>
      <bottom/>
      <diagonal/>
    </border>
    <border>
      <start style="thin">
        <color rgb="FF000000"/>
      </start>
      <end style="medium">
        <color indexed="64"/>
      </end>
      <top style="thin">
        <color rgb="FF000000"/>
      </top>
      <bottom/>
      <diagonal/>
    </border>
    <border>
      <start style="medium">
        <color indexed="64"/>
      </start>
      <end style="thin">
        <color indexed="64"/>
      </end>
      <top/>
      <bottom style="medium">
        <color indexed="64"/>
      </bottom>
      <diagonal/>
    </border>
    <border>
      <start/>
      <end style="thin">
        <color indexed="64"/>
      </end>
      <top style="thin">
        <color indexed="64"/>
      </top>
      <bottom style="medium">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
      <start/>
      <end/>
      <top style="medium">
        <color indexed="64"/>
      </top>
      <bottom style="thin">
        <color indexed="64"/>
      </bottom>
      <diagonal/>
    </border>
    <border>
      <start style="thin">
        <color indexed="64"/>
      </start>
      <end style="medium">
        <color indexed="64"/>
      </end>
      <top style="thin">
        <color indexed="64"/>
      </top>
      <bottom style="thin">
        <color indexed="64"/>
      </bottom>
      <diagonal/>
    </border>
    <border>
      <start style="thin">
        <color indexed="64"/>
      </start>
      <end style="thin">
        <color indexed="64"/>
      </end>
      <top style="thin">
        <color rgb="FF000000"/>
      </top>
      <bottom style="medium">
        <color indexed="64"/>
      </bottom>
      <diagonal/>
    </border>
    <border>
      <start/>
      <end/>
      <top style="thin">
        <color indexed="64"/>
      </top>
      <bottom style="medium">
        <color indexed="64"/>
      </bottom>
      <diagonal/>
    </border>
    <border>
      <start style="thin">
        <color indexed="64"/>
      </start>
      <end/>
      <top style="medium">
        <color indexed="64"/>
      </top>
      <bottom style="thin">
        <color indexed="64"/>
      </bottom>
      <diagonal/>
    </border>
    <border>
      <start/>
      <end style="thin">
        <color indexed="64"/>
      </end>
      <top style="medium">
        <color indexed="64"/>
      </top>
      <bottom style="thin">
        <color indexed="64"/>
      </bottom>
      <diagonal/>
    </border>
    <border>
      <start style="medium">
        <color indexed="64"/>
      </start>
      <end style="thin">
        <color indexed="64"/>
      </end>
      <top style="medium">
        <color indexed="64"/>
      </top>
      <bottom style="medium">
        <color indexed="64"/>
      </bottom>
      <diagonal/>
    </border>
    <border>
      <start style="thin">
        <color indexed="64"/>
      </start>
      <end style="thin">
        <color indexed="64"/>
      </end>
      <top style="medium">
        <color indexed="64"/>
      </top>
      <bottom style="medium">
        <color indexed="64"/>
      </bottom>
      <diagonal/>
    </border>
    <border>
      <start style="thin">
        <color indexed="64"/>
      </start>
      <end style="medium">
        <color indexed="64"/>
      </end>
      <top style="medium">
        <color indexed="64"/>
      </top>
      <bottom style="medium">
        <color indexed="64"/>
      </bottom>
      <diagonal/>
    </border>
    <border>
      <start/>
      <end style="thin">
        <color indexed="64"/>
      </end>
      <top style="medium">
        <color indexed="64"/>
      </top>
      <bottom/>
      <diagonal/>
    </border>
    <border>
      <start style="thin">
        <color rgb="FF000000"/>
      </start>
      <end style="thin">
        <color rgb="FF000000"/>
      </end>
      <top style="medium">
        <color indexed="64"/>
      </top>
      <bottom/>
      <diagonal/>
    </border>
    <border>
      <start style="thin">
        <color rgb="FF000000"/>
      </start>
      <end style="medium">
        <color indexed="64"/>
      </end>
      <top style="medium">
        <color indexed="64"/>
      </top>
      <bottom/>
      <diagonal/>
    </border>
    <border>
      <start style="thin">
        <color rgb="FF000000"/>
      </start>
      <end style="medium">
        <color indexed="64"/>
      </end>
      <top style="thin">
        <color rgb="FF000000"/>
      </top>
      <bottom style="thin">
        <color indexed="64"/>
      </bottom>
      <diagonal/>
    </border>
    <border>
      <start style="thin">
        <color rgb="FF000000"/>
      </start>
      <end style="medium">
        <color indexed="64"/>
      </end>
      <top style="thin">
        <color indexed="64"/>
      </top>
      <bottom style="thin">
        <color rgb="FF000000"/>
      </bottom>
      <diagonal/>
    </border>
    <border>
      <start style="thin">
        <color rgb="FF000000"/>
      </start>
      <end/>
      <top style="thin">
        <color rgb="FF000000"/>
      </top>
      <bottom style="medium">
        <color indexed="64"/>
      </bottom>
      <diagonal/>
    </border>
    <border>
      <start/>
      <end style="medium">
        <color indexed="64"/>
      </end>
      <top style="thin">
        <color indexed="64"/>
      </top>
      <bottom style="thin">
        <color indexed="64"/>
      </bottom>
      <diagonal/>
    </border>
  </borders>
  <cellStyleXfs count="11">
    <xf numFmtId="0" fontId="0" fillId="0" borderId="0"/>
    <xf numFmtId="0" fontId="23" fillId="0" borderId="0"/>
    <xf numFmtId="0" fontId="24" fillId="0" borderId="0"/>
    <xf numFmtId="0" fontId="22" fillId="0" borderId="0"/>
    <xf numFmtId="0" fontId="22" fillId="0" borderId="0"/>
    <xf numFmtId="0" fontId="25" fillId="0" borderId="0"/>
    <xf numFmtId="44" fontId="25" fillId="0" borderId="0" applyFont="0" applyFill="0" applyBorder="0" applyAlignment="0" applyProtection="0"/>
    <xf numFmtId="9" fontId="25" fillId="0" borderId="0" applyFont="0" applyFill="0" applyBorder="0" applyAlignment="0" applyProtection="0"/>
    <xf numFmtId="0" fontId="27" fillId="0" borderId="0" applyNumberFormat="0" applyFill="0" applyBorder="0" applyAlignment="0" applyProtection="0">
      <alignment vertical="top"/>
      <protection locked="0"/>
    </xf>
    <xf numFmtId="0" fontId="26" fillId="0" borderId="0"/>
    <xf numFmtId="0" fontId="34" fillId="0" borderId="0"/>
  </cellStyleXfs>
  <cellXfs count="240">
    <xf numFmtId="0" fontId="0" fillId="0" borderId="0" xfId="0"/>
    <xf numFmtId="0" fontId="1" fillId="0" borderId="4" xfId="0" applyFont="1" applyBorder="1" applyAlignment="1">
      <alignment horizontal="center" vertical="center" wrapText="1"/>
    </xf>
    <xf numFmtId="0" fontId="3" fillId="0" borderId="4" xfId="0" applyFont="1" applyBorder="1" applyAlignment="1">
      <alignment horizontal="center" vertical="center"/>
    </xf>
    <xf numFmtId="164" fontId="3" fillId="2" borderId="4" xfId="0" applyNumberFormat="1" applyFont="1" applyFill="1" applyBorder="1" applyAlignment="1">
      <alignment horizontal="center" vertical="center" wrapText="1"/>
    </xf>
    <xf numFmtId="164" fontId="2" fillId="0" borderId="4" xfId="0" applyNumberFormat="1" applyFont="1" applyBorder="1" applyAlignment="1">
      <alignment vertical="center"/>
    </xf>
    <xf numFmtId="0" fontId="1" fillId="0" borderId="3" xfId="0" applyFont="1" applyBorder="1" applyAlignment="1">
      <alignment horizontal="center" vertical="center" wrapText="1"/>
    </xf>
    <xf numFmtId="0" fontId="6" fillId="0" borderId="0" xfId="0" applyFont="1" applyAlignment="1">
      <alignment horizontal="left"/>
    </xf>
    <xf numFmtId="0" fontId="7" fillId="0" borderId="0" xfId="0" applyFont="1"/>
    <xf numFmtId="0" fontId="13" fillId="0" borderId="5" xfId="0" applyFont="1" applyBorder="1" applyAlignment="1">
      <alignment horizontal="center" vertical="center" wrapText="1"/>
    </xf>
    <xf numFmtId="0" fontId="3" fillId="0" borderId="11" xfId="0" applyFont="1" applyBorder="1" applyAlignment="1">
      <alignment horizontal="center" vertical="center"/>
    </xf>
    <xf numFmtId="164" fontId="3" fillId="2" borderId="11" xfId="0" applyNumberFormat="1" applyFont="1" applyFill="1" applyBorder="1" applyAlignment="1">
      <alignment horizontal="center" vertical="center" wrapText="1"/>
    </xf>
    <xf numFmtId="0" fontId="1" fillId="0" borderId="5" xfId="0" applyFont="1" applyBorder="1" applyAlignment="1">
      <alignment horizontal="center" vertical="center" wrapText="1"/>
    </xf>
    <xf numFmtId="0" fontId="3" fillId="0" borderId="5" xfId="0" applyFont="1" applyBorder="1" applyAlignment="1">
      <alignment horizontal="center" vertical="center"/>
    </xf>
    <xf numFmtId="164" fontId="3" fillId="2" borderId="5" xfId="0" applyNumberFormat="1" applyFont="1" applyFill="1" applyBorder="1" applyAlignment="1">
      <alignment horizontal="center" vertical="center" wrapText="1"/>
    </xf>
    <xf numFmtId="164" fontId="2" fillId="0" borderId="5" xfId="0" applyNumberFormat="1"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164" fontId="3" fillId="2" borderId="3" xfId="0" applyNumberFormat="1" applyFont="1" applyFill="1" applyBorder="1" applyAlignment="1">
      <alignment horizontal="center" vertical="center" wrapText="1"/>
    </xf>
    <xf numFmtId="164" fontId="2" fillId="0" borderId="3" xfId="0" applyNumberFormat="1" applyFont="1" applyBorder="1" applyAlignment="1">
      <alignment vertical="center"/>
    </xf>
    <xf numFmtId="164" fontId="2" fillId="0" borderId="11" xfId="0" applyNumberFormat="1" applyFont="1" applyBorder="1" applyAlignment="1">
      <alignment vertical="center"/>
    </xf>
    <xf numFmtId="0" fontId="1" fillId="0" borderId="1" xfId="0" applyFont="1" applyBorder="1" applyAlignment="1">
      <alignment horizontal="center" vertical="center" wrapText="1"/>
    </xf>
    <xf numFmtId="0" fontId="3" fillId="0" borderId="21" xfId="0" applyFont="1" applyBorder="1" applyAlignment="1">
      <alignment horizontal="center" vertical="center"/>
    </xf>
    <xf numFmtId="164" fontId="3" fillId="2" borderId="21" xfId="0" applyNumberFormat="1" applyFont="1" applyFill="1" applyBorder="1" applyAlignment="1">
      <alignment horizontal="center" vertical="center" wrapText="1"/>
    </xf>
    <xf numFmtId="165" fontId="3" fillId="6" borderId="5" xfId="0" applyNumberFormat="1" applyFont="1" applyFill="1" applyBorder="1" applyAlignment="1">
      <alignment horizontal="center" vertical="center"/>
    </xf>
    <xf numFmtId="0" fontId="1" fillId="0" borderId="6" xfId="0" applyFont="1" applyBorder="1" applyAlignment="1">
      <alignment horizontal="center" vertical="center" wrapText="1"/>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1" fillId="0" borderId="14" xfId="0" applyFont="1" applyBorder="1" applyAlignment="1">
      <alignment horizontal="center" vertical="center" wrapText="1"/>
    </xf>
    <xf numFmtId="0" fontId="1" fillId="0" borderId="10" xfId="0" applyFont="1" applyBorder="1" applyAlignment="1">
      <alignment horizontal="center" vertical="center" wrapText="1"/>
    </xf>
    <xf numFmtId="0" fontId="13" fillId="0" borderId="15" xfId="0" applyFont="1" applyBorder="1" applyAlignment="1">
      <alignment horizontal="center" vertical="center" wrapText="1"/>
    </xf>
    <xf numFmtId="164" fontId="3" fillId="2" borderId="7" xfId="0" applyNumberFormat="1" applyFont="1" applyFill="1" applyBorder="1" applyAlignment="1">
      <alignment horizontal="center" vertical="center" wrapText="1"/>
    </xf>
    <xf numFmtId="164" fontId="3" fillId="2" borderId="28" xfId="0" applyNumberFormat="1" applyFont="1" applyFill="1" applyBorder="1" applyAlignment="1">
      <alignment horizontal="center" vertical="center" wrapText="1"/>
    </xf>
    <xf numFmtId="164" fontId="2" fillId="0" borderId="2" xfId="0" applyNumberFormat="1" applyFont="1" applyBorder="1" applyAlignment="1">
      <alignment vertical="center"/>
    </xf>
    <xf numFmtId="0" fontId="3" fillId="0" borderId="7"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19" xfId="0" applyFont="1" applyBorder="1" applyAlignment="1">
      <alignment horizontal="center" vertical="center"/>
    </xf>
    <xf numFmtId="0" fontId="2" fillId="0" borderId="34" xfId="0" applyFont="1" applyBorder="1" applyAlignment="1">
      <alignment horizontal="center" vertical="center"/>
    </xf>
    <xf numFmtId="0" fontId="28" fillId="0" borderId="0" xfId="1" applyFont="1" applyAlignment="1">
      <alignment vertical="center"/>
    </xf>
    <xf numFmtId="0" fontId="2" fillId="7" borderId="19" xfId="0" applyFont="1" applyFill="1" applyBorder="1" applyAlignment="1">
      <alignment horizontal="center" vertical="center"/>
    </xf>
    <xf numFmtId="0" fontId="1" fillId="7" borderId="21"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25"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32" fillId="0" borderId="0" xfId="1" applyFont="1" applyAlignment="1">
      <alignment vertical="center"/>
    </xf>
    <xf numFmtId="0" fontId="1" fillId="0" borderId="36" xfId="0" applyFont="1" applyBorder="1" applyAlignment="1">
      <alignment horizontal="center" vertical="center" wrapText="1"/>
    </xf>
    <xf numFmtId="0" fontId="13" fillId="0" borderId="22" xfId="0" applyFont="1" applyBorder="1" applyAlignment="1">
      <alignment horizontal="center" vertical="center" wrapText="1"/>
    </xf>
    <xf numFmtId="0" fontId="33" fillId="0" borderId="6" xfId="0" applyFont="1" applyBorder="1" applyAlignment="1">
      <alignment horizontal="center" vertical="center" wrapText="1"/>
    </xf>
    <xf numFmtId="0" fontId="1"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 fillId="6" borderId="5"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35" fillId="0" borderId="38" xfId="10" applyFont="1" applyBorder="1" applyAlignment="1">
      <alignment horizontal="center" vertical="center" wrapText="1"/>
    </xf>
    <xf numFmtId="0" fontId="2" fillId="6" borderId="2"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2" fillId="0" borderId="40" xfId="0" applyFont="1" applyBorder="1" applyAlignment="1">
      <alignment horizontal="center" vertical="center"/>
    </xf>
    <xf numFmtId="0" fontId="1" fillId="0" borderId="41" xfId="0" applyFont="1" applyBorder="1" applyAlignment="1">
      <alignment horizontal="center" vertical="center" wrapText="1"/>
    </xf>
    <xf numFmtId="0" fontId="1" fillId="6" borderId="38" xfId="0" applyFont="1" applyFill="1" applyBorder="1" applyAlignment="1">
      <alignment horizontal="center" vertical="center" wrapText="1"/>
    </xf>
    <xf numFmtId="0" fontId="3" fillId="0" borderId="43" xfId="0" applyFont="1" applyBorder="1" applyAlignment="1">
      <alignment horizontal="center" vertical="center"/>
    </xf>
    <xf numFmtId="164" fontId="3" fillId="2" borderId="43" xfId="0" applyNumberFormat="1" applyFont="1" applyFill="1" applyBorder="1" applyAlignment="1">
      <alignment horizontal="center" vertical="center" wrapText="1"/>
    </xf>
    <xf numFmtId="164" fontId="2" fillId="0" borderId="43" xfId="0" applyNumberFormat="1" applyFont="1" applyBorder="1" applyAlignment="1">
      <alignment vertical="center"/>
    </xf>
    <xf numFmtId="164" fontId="2" fillId="0" borderId="44" xfId="0" applyNumberFormat="1" applyFont="1" applyBorder="1" applyAlignment="1">
      <alignment vertical="center"/>
    </xf>
    <xf numFmtId="164" fontId="2" fillId="0" borderId="46" xfId="0" applyNumberFormat="1" applyFont="1" applyBorder="1" applyAlignment="1">
      <alignment vertical="center"/>
    </xf>
    <xf numFmtId="0" fontId="20" fillId="0" borderId="0" xfId="0" applyFont="1" applyAlignment="1">
      <alignment horizontal="center" vertical="center" wrapText="1"/>
    </xf>
    <xf numFmtId="0" fontId="2" fillId="0" borderId="48" xfId="0" applyFont="1" applyBorder="1" applyAlignment="1">
      <alignment horizontal="center" vertical="center"/>
    </xf>
    <xf numFmtId="0" fontId="13" fillId="0" borderId="49" xfId="0" applyFont="1" applyBorder="1" applyAlignment="1">
      <alignment horizontal="center" vertical="center" wrapText="1"/>
    </xf>
    <xf numFmtId="0" fontId="13" fillId="6" borderId="50" xfId="0" applyFont="1" applyFill="1" applyBorder="1" applyAlignment="1">
      <alignment horizontal="center" vertical="center" wrapText="1"/>
    </xf>
    <xf numFmtId="0" fontId="3" fillId="0" borderId="52" xfId="0" applyFont="1" applyBorder="1" applyAlignment="1">
      <alignment horizontal="center" vertical="center"/>
    </xf>
    <xf numFmtId="164" fontId="3" fillId="2" borderId="52" xfId="0" applyNumberFormat="1" applyFont="1" applyFill="1" applyBorder="1" applyAlignment="1">
      <alignment horizontal="center" vertical="center" wrapText="1"/>
    </xf>
    <xf numFmtId="164" fontId="2" fillId="0" borderId="52" xfId="0" applyNumberFormat="1" applyFont="1" applyBorder="1" applyAlignment="1">
      <alignment vertical="center"/>
    </xf>
    <xf numFmtId="164" fontId="2" fillId="0" borderId="53" xfId="0" applyNumberFormat="1" applyFont="1" applyBorder="1" applyAlignment="1">
      <alignment vertical="center"/>
    </xf>
    <xf numFmtId="0" fontId="1" fillId="0" borderId="8" xfId="0" applyFont="1" applyBorder="1" applyAlignment="1">
      <alignment horizontal="center" vertical="center" wrapText="1"/>
    </xf>
    <xf numFmtId="164" fontId="2" fillId="0" borderId="54" xfId="0" applyNumberFormat="1" applyFont="1" applyBorder="1" applyAlignment="1">
      <alignment vertical="center"/>
    </xf>
    <xf numFmtId="0" fontId="1" fillId="0" borderId="39"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55" xfId="0" applyFont="1" applyBorder="1" applyAlignment="1">
      <alignment horizontal="center" vertical="center" wrapText="1"/>
    </xf>
    <xf numFmtId="0" fontId="2" fillId="6" borderId="40" xfId="0" applyFont="1" applyFill="1" applyBorder="1" applyAlignment="1">
      <alignment horizontal="center" vertical="center" wrapText="1"/>
    </xf>
    <xf numFmtId="0" fontId="2" fillId="6" borderId="51" xfId="0" applyFont="1" applyFill="1" applyBorder="1" applyAlignment="1">
      <alignment horizontal="center" vertical="center" wrapText="1"/>
    </xf>
    <xf numFmtId="0" fontId="3" fillId="7" borderId="21" xfId="0" applyFont="1" applyFill="1" applyBorder="1" applyAlignment="1">
      <alignment horizontal="center" vertical="center"/>
    </xf>
    <xf numFmtId="0" fontId="3" fillId="7" borderId="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27" xfId="0" applyFont="1" applyFill="1" applyBorder="1" applyAlignment="1">
      <alignment horizontal="center" vertical="center"/>
    </xf>
    <xf numFmtId="0" fontId="3" fillId="7" borderId="5" xfId="0" applyFont="1" applyFill="1" applyBorder="1" applyAlignment="1">
      <alignment horizontal="center" vertical="center"/>
    </xf>
    <xf numFmtId="0" fontId="3" fillId="7" borderId="30" xfId="0" applyFont="1" applyFill="1" applyBorder="1" applyAlignment="1">
      <alignment horizontal="center" vertical="center"/>
    </xf>
    <xf numFmtId="164" fontId="2" fillId="7" borderId="21" xfId="0" applyNumberFormat="1" applyFont="1" applyFill="1" applyBorder="1" applyAlignment="1">
      <alignment vertical="center"/>
    </xf>
    <xf numFmtId="164" fontId="2" fillId="7" borderId="4" xfId="0" applyNumberFormat="1" applyFont="1" applyFill="1" applyBorder="1" applyAlignment="1">
      <alignment vertical="center"/>
    </xf>
    <xf numFmtId="164" fontId="2" fillId="7" borderId="3" xfId="0" applyNumberFormat="1" applyFont="1" applyFill="1" applyBorder="1" applyAlignment="1">
      <alignment vertical="center"/>
    </xf>
    <xf numFmtId="164" fontId="2" fillId="7" borderId="29" xfId="0" applyNumberFormat="1" applyFont="1" applyFill="1" applyBorder="1" applyAlignment="1">
      <alignment vertical="center"/>
    </xf>
    <xf numFmtId="0" fontId="1" fillId="6" borderId="6"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33" fillId="0" borderId="1" xfId="0" applyFont="1" applyBorder="1" applyAlignment="1">
      <alignment horizontal="center" vertical="center" wrapText="1"/>
    </xf>
    <xf numFmtId="0" fontId="1" fillId="6" borderId="24" xfId="0" applyFont="1" applyFill="1" applyBorder="1" applyAlignment="1">
      <alignment horizontal="center" vertical="center" wrapText="1"/>
    </xf>
    <xf numFmtId="0" fontId="33" fillId="6" borderId="5" xfId="0" applyFont="1" applyFill="1" applyBorder="1" applyAlignment="1">
      <alignment horizontal="center" vertical="center" wrapText="1"/>
    </xf>
    <xf numFmtId="0" fontId="1" fillId="0" borderId="59" xfId="0" applyFont="1" applyBorder="1" applyAlignment="1">
      <alignment horizontal="center" vertical="center" wrapText="1"/>
    </xf>
    <xf numFmtId="0" fontId="1" fillId="6" borderId="14"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5" xfId="0" applyFont="1" applyFill="1" applyBorder="1" applyAlignment="1">
      <alignment horizontal="center" vertical="center" wrapText="1"/>
    </xf>
    <xf numFmtId="164" fontId="2" fillId="0" borderId="63" xfId="0" applyNumberFormat="1" applyFont="1" applyBorder="1" applyAlignment="1">
      <alignment vertical="center"/>
    </xf>
    <xf numFmtId="0" fontId="1" fillId="7" borderId="50"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3" fillId="7" borderId="50" xfId="0" applyFont="1" applyFill="1" applyBorder="1" applyAlignment="1">
      <alignment horizontal="center" vertical="center"/>
    </xf>
    <xf numFmtId="0" fontId="3" fillId="7" borderId="52" xfId="0" applyFont="1" applyFill="1" applyBorder="1" applyAlignment="1">
      <alignment horizontal="center" vertical="center"/>
    </xf>
    <xf numFmtId="164" fontId="2" fillId="7" borderId="52" xfId="0" applyNumberFormat="1" applyFont="1" applyFill="1" applyBorder="1" applyAlignment="1">
      <alignment vertical="center"/>
    </xf>
    <xf numFmtId="164" fontId="2" fillId="7" borderId="53" xfId="0" applyNumberFormat="1" applyFont="1" applyFill="1" applyBorder="1" applyAlignment="1">
      <alignment vertical="center"/>
    </xf>
    <xf numFmtId="0" fontId="2" fillId="0" borderId="38" xfId="0" applyFont="1" applyBorder="1" applyAlignment="1">
      <alignment horizontal="center" vertical="center"/>
    </xf>
    <xf numFmtId="0" fontId="1" fillId="0" borderId="42" xfId="0" applyFont="1" applyBorder="1" applyAlignment="1">
      <alignment horizontal="center" vertical="center" wrapText="1"/>
    </xf>
    <xf numFmtId="0" fontId="3" fillId="0" borderId="41" xfId="0" applyFont="1" applyBorder="1" applyAlignment="1">
      <alignment horizontal="center" vertical="center"/>
    </xf>
    <xf numFmtId="0" fontId="3" fillId="0" borderId="38" xfId="0" applyFont="1" applyBorder="1" applyAlignment="1">
      <alignment horizontal="center" vertical="center"/>
    </xf>
    <xf numFmtId="164" fontId="3" fillId="2" borderId="38" xfId="0" applyNumberFormat="1" applyFont="1" applyFill="1" applyBorder="1" applyAlignment="1">
      <alignment horizontal="center" vertical="center" wrapText="1"/>
    </xf>
    <xf numFmtId="164" fontId="2" fillId="0" borderId="70" xfId="0" applyNumberFormat="1" applyFont="1" applyBorder="1" applyAlignment="1">
      <alignment vertical="center"/>
    </xf>
    <xf numFmtId="0" fontId="2" fillId="0" borderId="71" xfId="0" applyFont="1" applyBorder="1" applyAlignment="1">
      <alignment horizontal="center" vertical="center"/>
    </xf>
    <xf numFmtId="0" fontId="13" fillId="0" borderId="72" xfId="0" applyFont="1" applyBorder="1" applyAlignment="1">
      <alignment horizontal="center" vertical="center" wrapText="1"/>
    </xf>
    <xf numFmtId="0" fontId="2" fillId="6" borderId="50" xfId="0" applyFont="1" applyFill="1" applyBorder="1" applyAlignment="1">
      <alignment horizontal="center" vertical="center" wrapText="1"/>
    </xf>
    <xf numFmtId="0" fontId="3" fillId="0" borderId="48" xfId="0" applyFont="1" applyBorder="1" applyAlignment="1">
      <alignment horizontal="center" vertical="center"/>
    </xf>
    <xf numFmtId="0" fontId="3" fillId="0" borderId="50" xfId="0" applyFont="1" applyBorder="1" applyAlignment="1">
      <alignment horizontal="center" vertical="center"/>
    </xf>
    <xf numFmtId="164" fontId="3" fillId="2" borderId="50" xfId="0" applyNumberFormat="1" applyFont="1" applyFill="1" applyBorder="1" applyAlignment="1">
      <alignment horizontal="center" vertical="center" wrapText="1"/>
    </xf>
    <xf numFmtId="0" fontId="1" fillId="0" borderId="73" xfId="0" applyFont="1" applyBorder="1" applyAlignment="1">
      <alignment horizontal="center" vertical="center" wrapText="1"/>
    </xf>
    <xf numFmtId="164" fontId="2" fillId="0" borderId="38" xfId="0" applyNumberFormat="1" applyFont="1" applyBorder="1" applyAlignment="1">
      <alignment vertical="center"/>
    </xf>
    <xf numFmtId="164" fontId="2" fillId="0" borderId="55" xfId="0" applyNumberFormat="1" applyFont="1" applyBorder="1" applyAlignment="1">
      <alignment vertical="center"/>
    </xf>
    <xf numFmtId="164" fontId="2" fillId="0" borderId="50" xfId="0" applyNumberFormat="1" applyFont="1" applyBorder="1" applyAlignment="1">
      <alignment vertical="center"/>
    </xf>
    <xf numFmtId="164" fontId="2" fillId="0" borderId="56" xfId="0" applyNumberFormat="1" applyFont="1" applyBorder="1" applyAlignment="1">
      <alignment vertical="center"/>
    </xf>
    <xf numFmtId="0" fontId="13" fillId="0" borderId="78" xfId="0" applyFont="1" applyBorder="1" applyAlignment="1">
      <alignment horizontal="center" vertical="center" wrapText="1"/>
    </xf>
    <xf numFmtId="0" fontId="13" fillId="6" borderId="38" xfId="0" applyFont="1" applyFill="1" applyBorder="1" applyAlignment="1">
      <alignment horizontal="center" vertical="center" wrapText="1"/>
    </xf>
    <xf numFmtId="0" fontId="3" fillId="0" borderId="79" xfId="0" applyFont="1" applyBorder="1" applyAlignment="1">
      <alignment horizontal="center" vertical="center"/>
    </xf>
    <xf numFmtId="164" fontId="3" fillId="2" borderId="79" xfId="0" applyNumberFormat="1" applyFont="1" applyFill="1" applyBorder="1" applyAlignment="1">
      <alignment horizontal="center" vertical="center" wrapText="1"/>
    </xf>
    <xf numFmtId="164" fontId="2" fillId="0" borderId="79" xfId="0" applyNumberFormat="1" applyFont="1" applyBorder="1" applyAlignment="1">
      <alignment vertical="center"/>
    </xf>
    <xf numFmtId="164" fontId="2" fillId="0" borderId="80" xfId="0" applyNumberFormat="1" applyFont="1" applyBorder="1" applyAlignment="1">
      <alignment vertical="center"/>
    </xf>
    <xf numFmtId="164" fontId="2" fillId="7" borderId="81" xfId="0" applyNumberFormat="1" applyFont="1" applyFill="1" applyBorder="1" applyAlignment="1">
      <alignment vertical="center"/>
    </xf>
    <xf numFmtId="164" fontId="2" fillId="7" borderId="46" xfId="0" applyNumberFormat="1" applyFont="1" applyFill="1" applyBorder="1" applyAlignment="1">
      <alignment vertical="center"/>
    </xf>
    <xf numFmtId="164" fontId="2" fillId="7" borderId="63" xfId="0" applyNumberFormat="1" applyFont="1" applyFill="1" applyBorder="1" applyAlignment="1">
      <alignment vertical="center"/>
    </xf>
    <xf numFmtId="164" fontId="2" fillId="7" borderId="82" xfId="0" applyNumberFormat="1" applyFont="1" applyFill="1" applyBorder="1" applyAlignment="1">
      <alignment vertical="center"/>
    </xf>
    <xf numFmtId="0" fontId="13" fillId="0" borderId="65" xfId="0" applyFont="1" applyBorder="1" applyAlignment="1">
      <alignment horizontal="center" vertical="center" wrapText="1"/>
    </xf>
    <xf numFmtId="0" fontId="3" fillId="0" borderId="83" xfId="0" applyFont="1" applyBorder="1" applyAlignment="1">
      <alignment horizontal="center" vertical="center"/>
    </xf>
    <xf numFmtId="0" fontId="4" fillId="0" borderId="61" xfId="0" applyFont="1" applyBorder="1" applyAlignment="1">
      <alignment horizontal="left" vertical="top" wrapText="1"/>
    </xf>
    <xf numFmtId="0" fontId="4" fillId="0" borderId="62" xfId="0" applyFont="1" applyBorder="1" applyAlignment="1">
      <alignment horizontal="left" vertical="top" wrapText="1"/>
    </xf>
    <xf numFmtId="0" fontId="4" fillId="0" borderId="64" xfId="0" applyFont="1" applyBorder="1" applyAlignment="1">
      <alignment horizontal="left" vertical="top" wrapText="1"/>
    </xf>
    <xf numFmtId="0" fontId="0" fillId="0" borderId="66"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36" fillId="0" borderId="45" xfId="0" applyFont="1" applyBorder="1" applyAlignment="1">
      <alignment horizontal="center"/>
    </xf>
    <xf numFmtId="0" fontId="36" fillId="0" borderId="5" xfId="0" applyFont="1" applyBorder="1" applyAlignment="1">
      <alignment horizontal="center"/>
    </xf>
    <xf numFmtId="0" fontId="10" fillId="0" borderId="16" xfId="0" applyFont="1" applyBorder="1" applyAlignment="1">
      <alignment horizontal="left"/>
    </xf>
    <xf numFmtId="0" fontId="10" fillId="0" borderId="22" xfId="0" applyFont="1" applyBorder="1" applyAlignment="1">
      <alignment horizontal="left"/>
    </xf>
    <xf numFmtId="0" fontId="10" fillId="0" borderId="84" xfId="0" applyFont="1" applyBorder="1" applyAlignment="1">
      <alignment horizontal="left"/>
    </xf>
    <xf numFmtId="0" fontId="12" fillId="0" borderId="15" xfId="0" applyFont="1" applyBorder="1" applyAlignment="1">
      <alignment horizontal="left" vertical="center" wrapText="1"/>
    </xf>
    <xf numFmtId="0" fontId="12" fillId="0" borderId="5" xfId="0" applyFont="1" applyBorder="1" applyAlignment="1">
      <alignment horizontal="left" vertical="center" wrapText="1"/>
    </xf>
    <xf numFmtId="0" fontId="16" fillId="0" borderId="15" xfId="0" applyFont="1" applyBorder="1" applyAlignment="1">
      <alignment horizontal="left" vertical="center" wrapText="1"/>
    </xf>
    <xf numFmtId="0" fontId="16" fillId="0" borderId="5" xfId="0" applyFont="1" applyBorder="1" applyAlignment="1">
      <alignment horizontal="left" vertical="center" wrapTex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16" fillId="7" borderId="49" xfId="0" applyFont="1" applyFill="1" applyBorder="1" applyAlignment="1">
      <alignment horizontal="left" vertical="center" wrapText="1"/>
    </xf>
    <xf numFmtId="0" fontId="16" fillId="7" borderId="65" xfId="0" applyFont="1" applyFill="1" applyBorder="1" applyAlignment="1">
      <alignment horizontal="left" vertical="center" wrapText="1"/>
    </xf>
    <xf numFmtId="0" fontId="16" fillId="0" borderId="16"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1" fillId="0" borderId="16" xfId="0" applyFont="1" applyBorder="1" applyAlignment="1">
      <alignment horizontal="left" vertical="center" wrapText="1"/>
    </xf>
    <xf numFmtId="0" fontId="21" fillId="0" borderId="15" xfId="0" applyFont="1" applyBorder="1" applyAlignment="1">
      <alignment horizontal="left" vertical="center" wrapText="1"/>
    </xf>
    <xf numFmtId="0" fontId="4" fillId="0" borderId="61" xfId="0" applyFont="1" applyBorder="1" applyAlignment="1">
      <alignment horizontal="left" vertical="top" wrapText="1"/>
    </xf>
    <xf numFmtId="0" fontId="4" fillId="0" borderId="62" xfId="0" applyFont="1" applyBorder="1" applyAlignment="1">
      <alignment horizontal="left" vertical="top" wrapText="1"/>
    </xf>
    <xf numFmtId="164" fontId="14" fillId="3" borderId="66" xfId="0" applyNumberFormat="1" applyFont="1" applyFill="1" applyBorder="1" applyAlignment="1">
      <alignment horizontal="center" vertical="center" wrapText="1"/>
    </xf>
    <xf numFmtId="0" fontId="14" fillId="3" borderId="68" xfId="0" applyFont="1" applyFill="1" applyBorder="1" applyAlignment="1">
      <alignment horizontal="center" vertical="center" wrapText="1"/>
    </xf>
    <xf numFmtId="0" fontId="16" fillId="0" borderId="69" xfId="0" applyFont="1" applyBorder="1" applyAlignment="1">
      <alignment horizontal="left" vertical="center" wrapText="1"/>
    </xf>
    <xf numFmtId="0" fontId="16" fillId="0" borderId="60" xfId="0" applyFont="1" applyBorder="1" applyAlignment="1">
      <alignment horizontal="left" vertical="center" wrapText="1"/>
    </xf>
    <xf numFmtId="0" fontId="16" fillId="0" borderId="32" xfId="0" applyFont="1" applyBorder="1" applyAlignment="1">
      <alignment horizontal="left" vertical="center" wrapText="1"/>
    </xf>
    <xf numFmtId="0" fontId="15" fillId="3" borderId="66" xfId="0" applyFont="1" applyFill="1" applyBorder="1" applyAlignment="1">
      <alignment horizontal="center" vertical="center" wrapText="1"/>
    </xf>
    <xf numFmtId="0" fontId="15" fillId="3" borderId="67" xfId="0" applyFont="1" applyFill="1" applyBorder="1" applyAlignment="1">
      <alignment horizontal="center" vertical="center" wrapText="1"/>
    </xf>
    <xf numFmtId="0" fontId="15" fillId="3" borderId="68" xfId="0" applyFont="1" applyFill="1" applyBorder="1" applyAlignment="1">
      <alignment horizontal="center" vertical="center" wrapText="1"/>
    </xf>
    <xf numFmtId="0" fontId="4" fillId="0" borderId="64" xfId="0" applyFont="1" applyBorder="1" applyAlignment="1">
      <alignment horizontal="left" vertical="top"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2" fillId="0" borderId="72" xfId="0" applyFont="1" applyBorder="1" applyAlignment="1">
      <alignment horizontal="left" vertical="center" wrapText="1"/>
    </xf>
    <xf numFmtId="0" fontId="2" fillId="0" borderId="37" xfId="0" applyFont="1" applyBorder="1" applyAlignment="1">
      <alignment horizontal="left" vertical="center" wrapText="1"/>
    </xf>
    <xf numFmtId="0" fontId="2" fillId="0" borderId="20" xfId="0" applyFont="1" applyBorder="1" applyAlignment="1">
      <alignment horizontal="left" vertical="center" wrapText="1"/>
    </xf>
    <xf numFmtId="0" fontId="2" fillId="0" borderId="36" xfId="0" applyFont="1" applyBorder="1" applyAlignment="1">
      <alignment horizontal="left" vertical="center" wrapText="1"/>
    </xf>
    <xf numFmtId="0" fontId="2" fillId="0" borderId="9" xfId="0" applyFont="1" applyBorder="1" applyAlignment="1">
      <alignment horizontal="left" vertical="center" wrapText="1"/>
    </xf>
    <xf numFmtId="0" fontId="12" fillId="0" borderId="22" xfId="0" applyFont="1" applyBorder="1" applyAlignment="1">
      <alignment horizontal="left" vertical="center" wrapText="1"/>
    </xf>
    <xf numFmtId="0" fontId="12" fillId="0" borderId="33" xfId="0" applyFont="1" applyBorder="1" applyAlignment="1">
      <alignment horizontal="left" vertical="center" wrapText="1"/>
    </xf>
    <xf numFmtId="0" fontId="2" fillId="0" borderId="22" xfId="0" applyFont="1" applyBorder="1" applyAlignment="1">
      <alignment horizontal="left" vertical="center" wrapText="1"/>
    </xf>
    <xf numFmtId="0" fontId="2" fillId="0" borderId="33" xfId="0" applyFont="1" applyBorder="1" applyAlignment="1">
      <alignment horizontal="left" vertical="center" wrapText="1"/>
    </xf>
    <xf numFmtId="0" fontId="2" fillId="0" borderId="38"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left" vertical="center" wrapText="1"/>
    </xf>
    <xf numFmtId="0" fontId="2" fillId="0" borderId="31" xfId="0" applyFont="1" applyBorder="1" applyAlignment="1">
      <alignment horizontal="left" vertical="center" wrapText="1"/>
    </xf>
    <xf numFmtId="0" fontId="2" fillId="0" borderId="15" xfId="0" applyFont="1" applyBorder="1" applyAlignment="1">
      <alignment horizontal="left" vertical="center" wrapText="1"/>
    </xf>
    <xf numFmtId="0" fontId="2" fillId="0" borderId="5" xfId="0" applyFont="1" applyBorder="1" applyAlignment="1">
      <alignment horizontal="left" vertical="center" wrapText="1"/>
    </xf>
    <xf numFmtId="0" fontId="16" fillId="0" borderId="22" xfId="0" applyFont="1" applyBorder="1" applyAlignment="1">
      <alignment horizontal="left" vertical="center" wrapText="1"/>
    </xf>
    <xf numFmtId="0" fontId="16" fillId="0" borderId="33" xfId="0" applyFont="1" applyBorder="1" applyAlignment="1">
      <alignment horizontal="left" vertical="center" wrapText="1"/>
    </xf>
    <xf numFmtId="0" fontId="12" fillId="0" borderId="50" xfId="0" applyFont="1" applyBorder="1" applyAlignment="1">
      <alignment horizontal="left" vertical="center" wrapText="1"/>
    </xf>
    <xf numFmtId="0" fontId="2" fillId="0" borderId="74" xfId="0" applyFont="1" applyBorder="1" applyAlignment="1">
      <alignment horizontal="left" vertical="center" wrapText="1"/>
    </xf>
    <xf numFmtId="0" fontId="2" fillId="0" borderId="14" xfId="0" applyFont="1" applyBorder="1" applyAlignment="1">
      <alignment horizontal="left" vertical="center" wrapText="1"/>
    </xf>
    <xf numFmtId="0" fontId="17" fillId="3" borderId="0" xfId="0" applyFont="1" applyFill="1" applyAlignment="1">
      <alignment horizontal="right"/>
    </xf>
    <xf numFmtId="164" fontId="17" fillId="3" borderId="0" xfId="0" applyNumberFormat="1" applyFont="1" applyFill="1" applyAlignment="1">
      <alignment horizontal="center"/>
    </xf>
    <xf numFmtId="0" fontId="17" fillId="3" borderId="0" xfId="0" applyFont="1" applyFill="1" applyAlignment="1">
      <alignment horizontal="center"/>
    </xf>
    <xf numFmtId="0" fontId="17" fillId="4" borderId="0" xfId="0" applyFont="1" applyFill="1" applyAlignment="1">
      <alignment horizontal="right"/>
    </xf>
    <xf numFmtId="164" fontId="17" fillId="4" borderId="0" xfId="0" applyNumberFormat="1" applyFont="1" applyFill="1" applyAlignment="1">
      <alignment horizontal="center"/>
    </xf>
    <xf numFmtId="0" fontId="17" fillId="4" borderId="0" xfId="0" applyFont="1" applyFill="1" applyAlignment="1">
      <alignment horizontal="center"/>
    </xf>
    <xf numFmtId="0" fontId="17" fillId="5" borderId="0" xfId="0" applyFont="1" applyFill="1" applyAlignment="1">
      <alignment horizontal="right"/>
    </xf>
    <xf numFmtId="164" fontId="17" fillId="5" borderId="0" xfId="0" applyNumberFormat="1" applyFont="1" applyFill="1" applyAlignment="1">
      <alignment horizontal="center"/>
    </xf>
    <xf numFmtId="0" fontId="17" fillId="5" borderId="0" xfId="0" applyFont="1" applyFill="1" applyAlignment="1">
      <alignment horizontal="center"/>
    </xf>
    <xf numFmtId="0" fontId="16" fillId="0" borderId="38" xfId="0" applyFont="1" applyBorder="1" applyAlignment="1">
      <alignment horizontal="left" vertical="center" wrapText="1"/>
    </xf>
    <xf numFmtId="0" fontId="2" fillId="7" borderId="0" xfId="0" applyFont="1" applyFill="1" applyAlignment="1">
      <alignment horizontal="left" vertical="center" wrapText="1"/>
    </xf>
    <xf numFmtId="0" fontId="2" fillId="7" borderId="13" xfId="0" applyFont="1" applyFill="1" applyBorder="1" applyAlignment="1">
      <alignment horizontal="left" vertical="center" wrapText="1"/>
    </xf>
    <xf numFmtId="0" fontId="2" fillId="7" borderId="12" xfId="0" applyFont="1" applyFill="1" applyBorder="1" applyAlignment="1">
      <alignment horizontal="left" vertical="center" wrapText="1"/>
    </xf>
    <xf numFmtId="0" fontId="16" fillId="7" borderId="5" xfId="0" applyFont="1" applyFill="1" applyBorder="1" applyAlignment="1">
      <alignment horizontal="left" vertical="center" wrapText="1"/>
    </xf>
    <xf numFmtId="0" fontId="2" fillId="7" borderId="26" xfId="0" applyFont="1" applyFill="1" applyBorder="1" applyAlignment="1">
      <alignment horizontal="left" vertical="center" wrapText="1"/>
    </xf>
    <xf numFmtId="0" fontId="2" fillId="7" borderId="18" xfId="0" applyFont="1" applyFill="1" applyBorder="1" applyAlignment="1">
      <alignment horizontal="left" vertical="center" wrapText="1"/>
    </xf>
    <xf numFmtId="0" fontId="19" fillId="0" borderId="2" xfId="0" applyFont="1" applyBorder="1" applyAlignment="1">
      <alignment horizontal="left" vertical="center" wrapText="1"/>
    </xf>
    <xf numFmtId="0" fontId="2" fillId="7" borderId="31" xfId="0" applyFont="1" applyFill="1" applyBorder="1" applyAlignment="1">
      <alignment horizontal="left" vertical="center" wrapText="1"/>
    </xf>
    <xf numFmtId="0" fontId="2" fillId="7" borderId="20" xfId="0" applyFont="1" applyFill="1" applyBorder="1" applyAlignment="1">
      <alignment horizontal="left" vertical="center" wrapText="1"/>
    </xf>
    <xf numFmtId="0" fontId="8" fillId="0" borderId="39" xfId="0" applyFont="1" applyBorder="1" applyAlignment="1">
      <alignment horizontal="center"/>
    </xf>
    <xf numFmtId="0" fontId="9" fillId="0" borderId="38" xfId="0" applyFont="1" applyBorder="1"/>
    <xf numFmtId="0" fontId="10" fillId="0" borderId="38" xfId="0" applyFont="1" applyBorder="1" applyAlignment="1">
      <alignment horizontal="left"/>
    </xf>
    <xf numFmtId="0" fontId="9" fillId="0" borderId="55" xfId="0" applyFont="1" applyBorder="1"/>
    <xf numFmtId="0" fontId="4" fillId="4" borderId="47" xfId="0" applyFont="1" applyFill="1" applyBorder="1" applyAlignment="1">
      <alignment horizontal="left"/>
    </xf>
    <xf numFmtId="0" fontId="5" fillId="4" borderId="50" xfId="0" applyFont="1" applyFill="1" applyBorder="1"/>
    <xf numFmtId="0" fontId="5" fillId="4" borderId="56" xfId="0" applyFont="1" applyFill="1" applyBorder="1"/>
    <xf numFmtId="0" fontId="1" fillId="0" borderId="38" xfId="0" applyFont="1" applyBorder="1" applyAlignment="1">
      <alignment horizontal="center" vertical="center" wrapText="1"/>
    </xf>
    <xf numFmtId="0" fontId="15" fillId="3" borderId="47" xfId="0" applyFont="1" applyFill="1" applyBorder="1" applyAlignment="1">
      <alignment horizontal="center" vertical="center" wrapText="1"/>
    </xf>
    <xf numFmtId="0" fontId="15" fillId="3" borderId="50" xfId="0" applyFont="1" applyFill="1" applyBorder="1" applyAlignment="1">
      <alignment horizontal="center" vertical="center" wrapText="1"/>
    </xf>
    <xf numFmtId="164" fontId="14" fillId="3" borderId="50" xfId="0" applyNumberFormat="1" applyFont="1" applyFill="1" applyBorder="1" applyAlignment="1">
      <alignment horizontal="center" vertical="center" wrapText="1"/>
    </xf>
    <xf numFmtId="0" fontId="14" fillId="3" borderId="56" xfId="0" applyFont="1" applyFill="1" applyBorder="1" applyAlignment="1">
      <alignment horizontal="center" vertical="center" wrapText="1"/>
    </xf>
    <xf numFmtId="0" fontId="4" fillId="0" borderId="39" xfId="0" applyFont="1" applyBorder="1" applyAlignment="1">
      <alignment horizontal="left" vertical="top" wrapText="1"/>
    </xf>
    <xf numFmtId="0" fontId="4" fillId="0" borderId="45" xfId="0" applyFont="1" applyBorder="1" applyAlignment="1">
      <alignment horizontal="left" vertical="top" wrapText="1"/>
    </xf>
    <xf numFmtId="0" fontId="4" fillId="0" borderId="47" xfId="0" applyFont="1" applyBorder="1" applyAlignment="1">
      <alignment horizontal="left" vertical="top" wrapText="1"/>
    </xf>
    <xf numFmtId="0" fontId="2" fillId="0" borderId="57" xfId="0" applyFont="1" applyBorder="1" applyAlignment="1">
      <alignment horizontal="left" vertical="center" wrapText="1"/>
    </xf>
    <xf numFmtId="0" fontId="2" fillId="0" borderId="58" xfId="0" applyFont="1" applyBorder="1" applyAlignment="1">
      <alignment horizontal="left" vertical="center" wrapText="1"/>
    </xf>
    <xf numFmtId="0" fontId="12" fillId="0" borderId="35" xfId="0" applyFont="1" applyBorder="1" applyAlignment="1">
      <alignment horizontal="left" vertical="center" wrapText="1"/>
    </xf>
    <xf numFmtId="0" fontId="12" fillId="0" borderId="17" xfId="0" applyFont="1" applyBorder="1" applyAlignment="1">
      <alignment horizontal="left" vertical="center" wrapText="1"/>
    </xf>
    <xf numFmtId="0" fontId="15" fillId="3" borderId="75" xfId="0" applyFont="1" applyFill="1" applyBorder="1" applyAlignment="1">
      <alignment horizontal="center" vertical="center" wrapText="1"/>
    </xf>
    <xf numFmtId="0" fontId="15" fillId="3" borderId="76" xfId="0" applyFont="1" applyFill="1" applyBorder="1" applyAlignment="1">
      <alignment horizontal="center" vertical="center" wrapText="1"/>
    </xf>
    <xf numFmtId="164" fontId="14" fillId="3" borderId="76" xfId="0" applyNumberFormat="1" applyFont="1" applyFill="1" applyBorder="1" applyAlignment="1">
      <alignment horizontal="center" vertical="center" wrapText="1"/>
    </xf>
    <xf numFmtId="0" fontId="14" fillId="3" borderId="77" xfId="0" applyFont="1" applyFill="1" applyBorder="1" applyAlignment="1">
      <alignment horizontal="center" vertical="center" wrapText="1"/>
    </xf>
  </cellXfs>
  <cellStyles count="11">
    <cellStyle name="Hypertextový odkaz 2" xfId="8" xr:uid="{18AFF253-4208-4ABC-B81C-1884923AD9ED}"/>
    <cellStyle name="Měna 2" xfId="6" xr:uid="{E2D964E3-5162-4639-A74C-BABE5F5F816C}"/>
    <cellStyle name="Normální" xfId="0" builtinId="0"/>
    <cellStyle name="Normální 2" xfId="2" xr:uid="{23F1B170-4C41-48BB-BA51-85FD67996FBD}"/>
    <cellStyle name="Normální 2 2" xfId="5" xr:uid="{7311F5B9-C8F2-437F-9702-B240FCD41A4A}"/>
    <cellStyle name="Normální 3" xfId="3" xr:uid="{E1DD9C26-9F38-414F-8A1C-840AEF133C87}"/>
    <cellStyle name="Normální 3 2" xfId="4" xr:uid="{05E5D600-D02A-4C14-AA75-A0C1E6AC6583}"/>
    <cellStyle name="Normální 31" xfId="9" xr:uid="{7CC52125-3DCC-4025-841D-7AEC4D79620D}"/>
    <cellStyle name="Normální 4" xfId="1" xr:uid="{A761F937-3E7F-45AB-8991-A1720D38F7C9}"/>
    <cellStyle name="Normální 5" xfId="10" xr:uid="{30BDA6B2-5D6A-4AFC-A939-80A6E542BE9C}"/>
    <cellStyle name="Procenta 2" xfId="7" xr:uid="{41742875-2C96-46E8-A713-71B4A739C3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customXml" Target="../customXml/item3.xml"/><Relationship Id="rId3" Type="http://purl.oclc.org/ooxml/officeDocument/relationships/styles" Target="styles.xml"/><Relationship Id="rId7" Type="http://purl.oclc.org/ooxml/officeDocument/relationships/customXml" Target="../customXml/item2.xml"/><Relationship Id="rId2" Type="http://purl.oclc.org/ooxml/officeDocument/relationships/theme" Target="theme/theme1.xml"/><Relationship Id="rId1" Type="http://purl.oclc.org/ooxml/officeDocument/relationships/worksheet" Target="worksheets/sheet1.xml"/><Relationship Id="rId6" Type="http://purl.oclc.org/ooxml/officeDocument/relationships/customXml" Target="../customXml/item1.xml"/><Relationship Id="rId5" Type="http://purl.oclc.org/ooxml/officeDocument/relationships/calcChain" Target="calcChain.xml"/><Relationship Id="rId4" Type="http://purl.oclc.org/ooxml/officeDocument/relationships/sharedStrings" Target="sharedStrings.xml"/></Relationships>
</file>

<file path=xl/drawings/_rels/drawing1.xml.rels><?xml version="1.0" encoding="UTF-8" standalone="yes"?>
<Relationships xmlns="http://schemas.openxmlformats.org/package/2006/relationships"><Relationship Id="rId1" Type="http://purl.oclc.org/ooxml/officeDocument/relationships/image" Target="../media/image1.jpeg"/></Relationships>
</file>

<file path=xl/drawings/drawing1.xml><?xml version="1.0" encoding="utf-8"?>
<xdr:wsDr xmlns:xdr="http://purl.oclc.org/ooxml/drawingml/spreadsheetDrawing" xmlns:a="http://purl.oclc.org/ooxml/drawingml/main">
  <xdr:twoCellAnchor editAs="oneCell">
    <xdr:from>
      <xdr:col>14</xdr:col>
      <xdr:colOff>0</xdr:colOff>
      <xdr:row>35</xdr:row>
      <xdr:rowOff>0</xdr:rowOff>
    </xdr:from>
    <xdr:to>
      <xdr:col>14</xdr:col>
      <xdr:colOff>304800</xdr:colOff>
      <xdr:row>35</xdr:row>
      <xdr:rowOff>304800</xdr:rowOff>
    </xdr:to>
    <xdr:sp macro="" textlink="">
      <xdr:nvSpPr>
        <xdr:cNvPr id="1026" name="AutoShape 2">
          <a:extLst>
            <a:ext uri="{FF2B5EF4-FFF2-40B4-BE49-F238E27FC236}">
              <a16:creationId xmlns:a16="http://schemas.microsoft.com/office/drawing/2014/main" id="{D36AF477-7771-E431-3853-87C20D7C8F48}"/>
            </a:ext>
          </a:extLst>
        </xdr:cNvPr>
        <xdr:cNvSpPr>
          <a:spLocks noChangeAspect="1" noChangeArrowheads="1"/>
        </xdr:cNvSpPr>
      </xdr:nvSpPr>
      <xdr:spPr bwMode="auto">
        <a:xfrm>
          <a:off x="22250400" y="6209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35</xdr:row>
      <xdr:rowOff>0</xdr:rowOff>
    </xdr:from>
    <xdr:to>
      <xdr:col>14</xdr:col>
      <xdr:colOff>304800</xdr:colOff>
      <xdr:row>35</xdr:row>
      <xdr:rowOff>304800</xdr:rowOff>
    </xdr:to>
    <xdr:sp macro="" textlink="">
      <xdr:nvSpPr>
        <xdr:cNvPr id="1027" name="AutoShape 3">
          <a:extLst>
            <a:ext uri="{FF2B5EF4-FFF2-40B4-BE49-F238E27FC236}">
              <a16:creationId xmlns:a16="http://schemas.microsoft.com/office/drawing/2014/main" id="{D4542D94-5A7D-652D-B0AF-3F97408FD2E0}"/>
            </a:ext>
          </a:extLst>
        </xdr:cNvPr>
        <xdr:cNvSpPr>
          <a:spLocks noChangeAspect="1" noChangeArrowheads="1"/>
        </xdr:cNvSpPr>
      </xdr:nvSpPr>
      <xdr:spPr bwMode="auto">
        <a:xfrm>
          <a:off x="22250400" y="6209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14</xdr:col>
      <xdr:colOff>0</xdr:colOff>
      <xdr:row>48</xdr:row>
      <xdr:rowOff>0</xdr:rowOff>
    </xdr:from>
    <xdr:ext cx="304800" cy="304800"/>
    <xdr:sp macro="" textlink="">
      <xdr:nvSpPr>
        <xdr:cNvPr id="14" name="AutoShape 2">
          <a:extLst>
            <a:ext uri="{FF2B5EF4-FFF2-40B4-BE49-F238E27FC236}">
              <a16:creationId xmlns:a16="http://schemas.microsoft.com/office/drawing/2014/main" id="{BEBFEFDD-B6F9-4E4B-B35F-E42C23750A17}"/>
            </a:ext>
          </a:extLst>
        </xdr:cNvPr>
        <xdr:cNvSpPr>
          <a:spLocks noChangeAspect="1" noChangeArrowheads="1"/>
        </xdr:cNvSpPr>
      </xdr:nvSpPr>
      <xdr:spPr bwMode="auto">
        <a:xfrm>
          <a:off x="22237700" y="62064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0</xdr:colOff>
      <xdr:row>48</xdr:row>
      <xdr:rowOff>0</xdr:rowOff>
    </xdr:from>
    <xdr:ext cx="304800" cy="304800"/>
    <xdr:sp macro="" textlink="">
      <xdr:nvSpPr>
        <xdr:cNvPr id="15" name="AutoShape 3">
          <a:extLst>
            <a:ext uri="{FF2B5EF4-FFF2-40B4-BE49-F238E27FC236}">
              <a16:creationId xmlns:a16="http://schemas.microsoft.com/office/drawing/2014/main" id="{EE0C9C7C-1D7F-4681-8A31-B5C831E558E4}"/>
            </a:ext>
          </a:extLst>
        </xdr:cNvPr>
        <xdr:cNvSpPr>
          <a:spLocks noChangeAspect="1" noChangeArrowheads="1"/>
        </xdr:cNvSpPr>
      </xdr:nvSpPr>
      <xdr:spPr bwMode="auto">
        <a:xfrm>
          <a:off x="22237700" y="62064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987137</xdr:colOff>
      <xdr:row>1</xdr:row>
      <xdr:rowOff>173182</xdr:rowOff>
    </xdr:from>
    <xdr:ext cx="6846964" cy="848590"/>
    <xdr:pic>
      <xdr:nvPicPr>
        <xdr:cNvPr id="2" name="Obrázek 1">
          <a:extLst>
            <a:ext uri="{FF2B5EF4-FFF2-40B4-BE49-F238E27FC236}">
              <a16:creationId xmlns:a16="http://schemas.microsoft.com/office/drawing/2014/main" id="{AC7A5E16-8EE3-4840-ACA7-186C2F6C7541}"/>
            </a:ext>
          </a:extLst>
        </xdr:cNvPr>
        <xdr:cNvPicPr>
          <a:picLocks noChangeAspect="1"/>
        </xdr:cNvPicPr>
      </xdr:nvPicPr>
      <xdr:blipFill>
        <a:blip xmlns:r="http://purl.oclc.org/ooxml/officeDocument/relationships" r:embed="rId1"/>
        <a:srcRect/>
        <a:stretch>
          <a:fillRect/>
        </a:stretch>
      </xdr:blipFill>
      <xdr:spPr>
        <a:xfrm>
          <a:off x="7161069" y="363682"/>
          <a:ext cx="6846964" cy="848590"/>
        </a:xfrm>
        <a:prstGeom prst="rect">
          <a:avLst/>
        </a:prstGeom>
        <a:noFill/>
        <a:ln cap="flat">
          <a:noFill/>
        </a:ln>
      </xdr:spPr>
    </xdr:pic>
    <xdr:clientData/>
  </xdr:oneCellAnchor>
</xdr:wsDr>
</file>

<file path=xl/theme/theme1.xml><?xml version="1.0" encoding="utf-8"?>
<a:theme xmlns:a="http://purl.oclc.org/ooxml/drawingml/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84"/>
  <sheetViews>
    <sheetView tabSelected="1" topLeftCell="A78" zoomScale="80" zoomScaleNormal="80" workbookViewId="0">
      <selection activeCell="D92" sqref="D92"/>
    </sheetView>
  </sheetViews>
  <sheetFormatPr defaultRowHeight="15" x14ac:dyDescent="0.25"/>
  <cols>
    <col min="2" max="2" width="15.85546875" customWidth="1"/>
    <col min="3" max="3" width="14.7109375" customWidth="1"/>
    <col min="4" max="4" width="18.85546875" customWidth="1"/>
    <col min="5" max="6" width="17.7109375" customWidth="1"/>
    <col min="7" max="7" width="89.85546875" customWidth="1"/>
    <col min="8" max="9" width="24.140625" customWidth="1"/>
    <col min="10" max="10" width="18.140625" customWidth="1"/>
    <col min="11" max="11" width="17.7109375" customWidth="1"/>
    <col min="12" max="12" width="25.140625" customWidth="1"/>
    <col min="13" max="13" width="28" customWidth="1"/>
    <col min="14" max="14" width="25.7109375" customWidth="1"/>
  </cols>
  <sheetData>
    <row r="1" spans="2:14" ht="15.75" thickBot="1" x14ac:dyDescent="0.3"/>
    <row r="2" spans="2:14" ht="99.75" customHeight="1" thickBot="1" x14ac:dyDescent="0.3">
      <c r="B2" s="144"/>
      <c r="C2" s="145"/>
      <c r="D2" s="145"/>
      <c r="E2" s="145"/>
      <c r="F2" s="145"/>
      <c r="G2" s="145"/>
      <c r="H2" s="145"/>
      <c r="I2" s="145"/>
      <c r="J2" s="145"/>
      <c r="K2" s="145"/>
      <c r="L2" s="145"/>
      <c r="M2" s="145"/>
      <c r="N2" s="146"/>
    </row>
    <row r="3" spans="2:14" ht="23.25" x14ac:dyDescent="0.35">
      <c r="B3" s="217" t="s">
        <v>0</v>
      </c>
      <c r="C3" s="218"/>
      <c r="D3" s="219" t="s">
        <v>123</v>
      </c>
      <c r="E3" s="219"/>
      <c r="F3" s="219"/>
      <c r="G3" s="218"/>
      <c r="H3" s="218"/>
      <c r="I3" s="218"/>
      <c r="J3" s="218"/>
      <c r="K3" s="218"/>
      <c r="L3" s="218"/>
      <c r="M3" s="218"/>
      <c r="N3" s="220"/>
    </row>
    <row r="4" spans="2:14" ht="23.25" x14ac:dyDescent="0.35">
      <c r="B4" s="147" t="s">
        <v>121</v>
      </c>
      <c r="C4" s="148"/>
      <c r="D4" s="149" t="s">
        <v>122</v>
      </c>
      <c r="E4" s="150"/>
      <c r="F4" s="150"/>
      <c r="G4" s="150"/>
      <c r="H4" s="150"/>
      <c r="I4" s="150"/>
      <c r="J4" s="150"/>
      <c r="K4" s="150"/>
      <c r="L4" s="150"/>
      <c r="M4" s="150"/>
      <c r="N4" s="151"/>
    </row>
    <row r="5" spans="2:14" ht="23.25" x14ac:dyDescent="0.35">
      <c r="B5" s="147" t="s">
        <v>125</v>
      </c>
      <c r="C5" s="148"/>
      <c r="D5" s="149" t="s">
        <v>124</v>
      </c>
      <c r="E5" s="150"/>
      <c r="F5" s="150"/>
      <c r="G5" s="150"/>
      <c r="H5" s="150"/>
      <c r="I5" s="150"/>
      <c r="J5" s="150"/>
      <c r="K5" s="150"/>
      <c r="L5" s="150"/>
      <c r="M5" s="150"/>
      <c r="N5" s="151"/>
    </row>
    <row r="6" spans="2:14" ht="19.5" thickBot="1" x14ac:dyDescent="0.35">
      <c r="B6" s="221" t="s">
        <v>1</v>
      </c>
      <c r="C6" s="222"/>
      <c r="D6" s="222"/>
      <c r="E6" s="222"/>
      <c r="F6" s="222"/>
      <c r="G6" s="222"/>
      <c r="H6" s="222"/>
      <c r="I6" s="222"/>
      <c r="J6" s="222"/>
      <c r="K6" s="222"/>
      <c r="L6" s="222"/>
      <c r="M6" s="222"/>
      <c r="N6" s="223"/>
    </row>
    <row r="7" spans="2:14" ht="21.75" thickBot="1" x14ac:dyDescent="0.4">
      <c r="B7" s="6"/>
      <c r="C7" s="7"/>
      <c r="D7" s="7"/>
      <c r="E7" s="7"/>
      <c r="F7" s="7"/>
      <c r="G7" s="7"/>
      <c r="H7" s="7"/>
      <c r="I7" s="7"/>
      <c r="J7" s="7"/>
      <c r="K7" s="7"/>
      <c r="L7" s="7"/>
      <c r="M7" s="7"/>
      <c r="N7" s="7"/>
    </row>
    <row r="8" spans="2:14" ht="63.75" x14ac:dyDescent="0.25">
      <c r="B8" s="78" t="s">
        <v>9</v>
      </c>
      <c r="C8" s="79" t="s">
        <v>10</v>
      </c>
      <c r="D8" s="79" t="s">
        <v>2</v>
      </c>
      <c r="E8" s="57" t="s">
        <v>127</v>
      </c>
      <c r="F8" s="57" t="s">
        <v>118</v>
      </c>
      <c r="G8" s="224" t="s">
        <v>3</v>
      </c>
      <c r="H8" s="224"/>
      <c r="I8" s="79" t="s">
        <v>119</v>
      </c>
      <c r="J8" s="79" t="s">
        <v>4</v>
      </c>
      <c r="K8" s="79" t="s">
        <v>5</v>
      </c>
      <c r="L8" s="79" t="s">
        <v>11</v>
      </c>
      <c r="M8" s="79" t="s">
        <v>6</v>
      </c>
      <c r="N8" s="80" t="s">
        <v>7</v>
      </c>
    </row>
    <row r="9" spans="2:14" ht="45.6" customHeight="1" thickBot="1" x14ac:dyDescent="0.3">
      <c r="B9" s="225" t="s">
        <v>32</v>
      </c>
      <c r="C9" s="226"/>
      <c r="D9" s="226"/>
      <c r="E9" s="226"/>
      <c r="F9" s="226"/>
      <c r="G9" s="226"/>
      <c r="H9" s="226"/>
      <c r="I9" s="226"/>
      <c r="J9" s="226"/>
      <c r="K9" s="226"/>
      <c r="L9" s="226"/>
      <c r="M9" s="227">
        <f>SUM(M10:M13)</f>
        <v>0</v>
      </c>
      <c r="N9" s="228"/>
    </row>
    <row r="10" spans="2:14" ht="88.5" customHeight="1" x14ac:dyDescent="0.25">
      <c r="B10" s="229" t="s">
        <v>143</v>
      </c>
      <c r="C10" s="60">
        <v>1</v>
      </c>
      <c r="D10" s="61" t="s">
        <v>26</v>
      </c>
      <c r="E10" s="62"/>
      <c r="F10" s="62"/>
      <c r="G10" s="232" t="s">
        <v>83</v>
      </c>
      <c r="H10" s="233"/>
      <c r="I10" s="81" t="s">
        <v>120</v>
      </c>
      <c r="J10" s="63" t="s">
        <v>8</v>
      </c>
      <c r="K10" s="63">
        <v>80</v>
      </c>
      <c r="L10" s="64"/>
      <c r="M10" s="65">
        <f t="shared" ref="M10" si="0">K10*L10</f>
        <v>0</v>
      </c>
      <c r="N10" s="66">
        <f t="shared" ref="N10" si="1">M10*1.21</f>
        <v>0</v>
      </c>
    </row>
    <row r="11" spans="2:14" ht="125.25" customHeight="1" x14ac:dyDescent="0.25">
      <c r="B11" s="230"/>
      <c r="C11" s="34">
        <v>2</v>
      </c>
      <c r="D11" s="50" t="s">
        <v>27</v>
      </c>
      <c r="E11" s="52"/>
      <c r="F11" s="52"/>
      <c r="G11" s="153" t="s">
        <v>84</v>
      </c>
      <c r="H11" s="153"/>
      <c r="I11" s="58" t="s">
        <v>120</v>
      </c>
      <c r="J11" s="2" t="s">
        <v>8</v>
      </c>
      <c r="K11" s="2">
        <v>20</v>
      </c>
      <c r="L11" s="3"/>
      <c r="M11" s="4">
        <f t="shared" ref="M11:M13" si="2">K11*L11</f>
        <v>0</v>
      </c>
      <c r="N11" s="67">
        <f t="shared" ref="N11:N13" si="3">M11*1.21</f>
        <v>0</v>
      </c>
    </row>
    <row r="12" spans="2:14" ht="200.25" customHeight="1" x14ac:dyDescent="0.25">
      <c r="B12" s="230"/>
      <c r="C12" s="35">
        <v>3</v>
      </c>
      <c r="D12" s="68" t="s">
        <v>48</v>
      </c>
      <c r="E12" s="53"/>
      <c r="F12" s="53"/>
      <c r="G12" s="234" t="s">
        <v>85</v>
      </c>
      <c r="H12" s="235"/>
      <c r="I12" s="58" t="s">
        <v>120</v>
      </c>
      <c r="J12" s="33" t="s">
        <v>8</v>
      </c>
      <c r="K12" s="16">
        <v>5</v>
      </c>
      <c r="L12" s="17"/>
      <c r="M12" s="4">
        <f t="shared" si="2"/>
        <v>0</v>
      </c>
      <c r="N12" s="67">
        <f t="shared" si="3"/>
        <v>0</v>
      </c>
    </row>
    <row r="13" spans="2:14" ht="148.5" customHeight="1" thickBot="1" x14ac:dyDescent="0.3">
      <c r="B13" s="231"/>
      <c r="C13" s="69">
        <v>4</v>
      </c>
      <c r="D13" s="70" t="s">
        <v>23</v>
      </c>
      <c r="E13" s="71"/>
      <c r="F13" s="71"/>
      <c r="G13" s="195" t="s">
        <v>86</v>
      </c>
      <c r="H13" s="195"/>
      <c r="I13" s="82" t="s">
        <v>120</v>
      </c>
      <c r="J13" s="72" t="s">
        <v>8</v>
      </c>
      <c r="K13" s="72">
        <v>1</v>
      </c>
      <c r="L13" s="73"/>
      <c r="M13" s="74">
        <f t="shared" si="2"/>
        <v>0</v>
      </c>
      <c r="N13" s="75">
        <f t="shared" si="3"/>
        <v>0</v>
      </c>
    </row>
    <row r="14" spans="2:14" ht="47.45" customHeight="1" thickBot="1" x14ac:dyDescent="0.3">
      <c r="B14" s="236" t="s">
        <v>66</v>
      </c>
      <c r="C14" s="237"/>
      <c r="D14" s="237"/>
      <c r="E14" s="237"/>
      <c r="F14" s="237"/>
      <c r="G14" s="237"/>
      <c r="H14" s="237"/>
      <c r="I14" s="237"/>
      <c r="J14" s="237"/>
      <c r="K14" s="237"/>
      <c r="L14" s="237"/>
      <c r="M14" s="238">
        <f>SUM(M15:M26)</f>
        <v>0</v>
      </c>
      <c r="N14" s="239"/>
    </row>
    <row r="15" spans="2:14" ht="106.5" customHeight="1" x14ac:dyDescent="0.25">
      <c r="B15" s="165" t="s">
        <v>65</v>
      </c>
      <c r="C15" s="60">
        <v>1</v>
      </c>
      <c r="D15" s="129" t="s">
        <v>16</v>
      </c>
      <c r="E15" s="130"/>
      <c r="F15" s="130"/>
      <c r="G15" s="207" t="s">
        <v>87</v>
      </c>
      <c r="H15" s="207"/>
      <c r="I15" s="81" t="s">
        <v>120</v>
      </c>
      <c r="J15" s="131" t="s">
        <v>8</v>
      </c>
      <c r="K15" s="131">
        <v>16</v>
      </c>
      <c r="L15" s="132"/>
      <c r="M15" s="133">
        <f t="shared" ref="M15:M16" si="4">K15*L15</f>
        <v>0</v>
      </c>
      <c r="N15" s="134">
        <f t="shared" ref="N15:N16" si="5">M15*1.21</f>
        <v>0</v>
      </c>
    </row>
    <row r="16" spans="2:14" ht="133.5" customHeight="1" x14ac:dyDescent="0.25">
      <c r="B16" s="166"/>
      <c r="C16" s="34">
        <v>2</v>
      </c>
      <c r="D16" s="8" t="s">
        <v>59</v>
      </c>
      <c r="E16" s="52"/>
      <c r="F16" s="52"/>
      <c r="G16" s="155" t="s">
        <v>88</v>
      </c>
      <c r="H16" s="155"/>
      <c r="I16" s="58" t="s">
        <v>120</v>
      </c>
      <c r="J16" s="2" t="s">
        <v>8</v>
      </c>
      <c r="K16" s="2">
        <v>1</v>
      </c>
      <c r="L16" s="3"/>
      <c r="M16" s="4">
        <f t="shared" si="4"/>
        <v>0</v>
      </c>
      <c r="N16" s="67">
        <f t="shared" si="5"/>
        <v>0</v>
      </c>
    </row>
    <row r="17" spans="2:14" ht="127.5" customHeight="1" x14ac:dyDescent="0.25">
      <c r="B17" s="166"/>
      <c r="C17" s="34">
        <v>3</v>
      </c>
      <c r="D17" s="8" t="s">
        <v>67</v>
      </c>
      <c r="E17" s="52"/>
      <c r="F17" s="52"/>
      <c r="G17" s="155" t="s">
        <v>131</v>
      </c>
      <c r="H17" s="155"/>
      <c r="I17" s="58" t="s">
        <v>120</v>
      </c>
      <c r="J17" s="2" t="s">
        <v>8</v>
      </c>
      <c r="K17" s="2">
        <v>2</v>
      </c>
      <c r="L17" s="3"/>
      <c r="M17" s="4">
        <f t="shared" ref="M17" si="6">K17*L17</f>
        <v>0</v>
      </c>
      <c r="N17" s="67">
        <f t="shared" ref="N17" si="7">M17*1.21</f>
        <v>0</v>
      </c>
    </row>
    <row r="18" spans="2:14" ht="353.25" customHeight="1" x14ac:dyDescent="0.25">
      <c r="B18" s="166"/>
      <c r="C18" s="35">
        <v>4</v>
      </c>
      <c r="D18" s="20" t="s">
        <v>33</v>
      </c>
      <c r="E18" s="51"/>
      <c r="F18" s="51"/>
      <c r="G18" s="153" t="s">
        <v>132</v>
      </c>
      <c r="H18" s="153"/>
      <c r="I18" s="58" t="s">
        <v>120</v>
      </c>
      <c r="J18" s="2" t="s">
        <v>8</v>
      </c>
      <c r="K18" s="2">
        <v>1</v>
      </c>
      <c r="L18" s="3"/>
      <c r="M18" s="4">
        <f t="shared" ref="M18:M26" si="8">K18*L18</f>
        <v>0</v>
      </c>
      <c r="N18" s="67">
        <f t="shared" ref="N18:N19" si="9">M18*1.21</f>
        <v>0</v>
      </c>
    </row>
    <row r="19" spans="2:14" ht="247.5" customHeight="1" x14ac:dyDescent="0.25">
      <c r="B19" s="166"/>
      <c r="C19" s="34">
        <v>5</v>
      </c>
      <c r="D19" s="20" t="s">
        <v>34</v>
      </c>
      <c r="E19" s="51"/>
      <c r="F19" s="51"/>
      <c r="G19" s="153" t="s">
        <v>90</v>
      </c>
      <c r="H19" s="153"/>
      <c r="I19" s="58" t="s">
        <v>120</v>
      </c>
      <c r="J19" s="2" t="s">
        <v>8</v>
      </c>
      <c r="K19" s="2">
        <v>1</v>
      </c>
      <c r="L19" s="3"/>
      <c r="M19" s="4">
        <f t="shared" si="8"/>
        <v>0</v>
      </c>
      <c r="N19" s="67">
        <f t="shared" si="9"/>
        <v>0</v>
      </c>
    </row>
    <row r="20" spans="2:14" ht="279" customHeight="1" x14ac:dyDescent="0.25">
      <c r="B20" s="166"/>
      <c r="C20" s="34">
        <v>6</v>
      </c>
      <c r="D20" s="20" t="s">
        <v>35</v>
      </c>
      <c r="E20" s="51"/>
      <c r="F20" s="51"/>
      <c r="G20" s="153" t="s">
        <v>133</v>
      </c>
      <c r="H20" s="153"/>
      <c r="I20" s="58" t="s">
        <v>120</v>
      </c>
      <c r="J20" s="2" t="s">
        <v>8</v>
      </c>
      <c r="K20" s="2">
        <v>1</v>
      </c>
      <c r="L20" s="3"/>
      <c r="M20" s="4">
        <f t="shared" ref="M20" si="10">K20*L20</f>
        <v>0</v>
      </c>
      <c r="N20" s="67">
        <f t="shared" ref="N20" si="11">M20*1.21</f>
        <v>0</v>
      </c>
    </row>
    <row r="21" spans="2:14" ht="404.25" customHeight="1" x14ac:dyDescent="0.25">
      <c r="B21" s="166"/>
      <c r="C21" s="36">
        <v>7</v>
      </c>
      <c r="D21" s="1" t="s">
        <v>36</v>
      </c>
      <c r="E21" s="59"/>
      <c r="F21" s="59"/>
      <c r="G21" s="176" t="s">
        <v>134</v>
      </c>
      <c r="H21" s="214"/>
      <c r="I21" s="58" t="s">
        <v>120</v>
      </c>
      <c r="J21" s="2" t="s">
        <v>8</v>
      </c>
      <c r="K21" s="2">
        <v>1</v>
      </c>
      <c r="L21" s="3"/>
      <c r="M21" s="4">
        <f t="shared" si="8"/>
        <v>0</v>
      </c>
      <c r="N21" s="67">
        <f>M21*1.21</f>
        <v>0</v>
      </c>
    </row>
    <row r="22" spans="2:14" ht="72.75" customHeight="1" x14ac:dyDescent="0.25">
      <c r="B22" s="166"/>
      <c r="C22" s="39">
        <v>8</v>
      </c>
      <c r="D22" s="40" t="s">
        <v>126</v>
      </c>
      <c r="E22" s="54"/>
      <c r="F22" s="54"/>
      <c r="G22" s="215" t="s">
        <v>135</v>
      </c>
      <c r="H22" s="216"/>
      <c r="I22" s="58" t="s">
        <v>120</v>
      </c>
      <c r="J22" s="83" t="s">
        <v>8</v>
      </c>
      <c r="K22" s="83">
        <v>1</v>
      </c>
      <c r="L22" s="22"/>
      <c r="M22" s="91">
        <f t="shared" si="8"/>
        <v>0</v>
      </c>
      <c r="N22" s="135">
        <f>M22*1.21</f>
        <v>0</v>
      </c>
    </row>
    <row r="23" spans="2:14" ht="79.5" customHeight="1" x14ac:dyDescent="0.25">
      <c r="B23" s="166"/>
      <c r="C23" s="39">
        <v>9</v>
      </c>
      <c r="D23" s="41" t="s">
        <v>28</v>
      </c>
      <c r="E23" s="51"/>
      <c r="F23" s="51"/>
      <c r="G23" s="210" t="s">
        <v>68</v>
      </c>
      <c r="H23" s="210"/>
      <c r="I23" s="58" t="s">
        <v>120</v>
      </c>
      <c r="J23" s="84" t="s">
        <v>8</v>
      </c>
      <c r="K23" s="85">
        <v>4</v>
      </c>
      <c r="L23" s="3"/>
      <c r="M23" s="92">
        <f t="shared" si="8"/>
        <v>0</v>
      </c>
      <c r="N23" s="136">
        <f t="shared" ref="N23:N26" si="12">M23*1.21</f>
        <v>0</v>
      </c>
    </row>
    <row r="24" spans="2:14" ht="79.5" customHeight="1" x14ac:dyDescent="0.25">
      <c r="B24" s="166"/>
      <c r="C24" s="39">
        <v>10</v>
      </c>
      <c r="D24" s="42" t="s">
        <v>29</v>
      </c>
      <c r="E24" s="55"/>
      <c r="F24" s="55"/>
      <c r="G24" s="211" t="s">
        <v>69</v>
      </c>
      <c r="H24" s="211"/>
      <c r="I24" s="58" t="s">
        <v>120</v>
      </c>
      <c r="J24" s="86" t="s">
        <v>8</v>
      </c>
      <c r="K24" s="87">
        <v>4</v>
      </c>
      <c r="L24" s="30"/>
      <c r="M24" s="93">
        <f t="shared" si="8"/>
        <v>0</v>
      </c>
      <c r="N24" s="137">
        <f t="shared" si="12"/>
        <v>0</v>
      </c>
    </row>
    <row r="25" spans="2:14" ht="43.5" customHeight="1" x14ac:dyDescent="0.25">
      <c r="B25" s="166"/>
      <c r="C25" s="39">
        <v>11</v>
      </c>
      <c r="D25" s="43" t="s">
        <v>30</v>
      </c>
      <c r="E25" s="56"/>
      <c r="F25" s="56"/>
      <c r="G25" s="212" t="s">
        <v>89</v>
      </c>
      <c r="H25" s="213"/>
      <c r="I25" s="58" t="s">
        <v>120</v>
      </c>
      <c r="J25" s="88" t="s">
        <v>8</v>
      </c>
      <c r="K25" s="89">
        <v>4</v>
      </c>
      <c r="L25" s="31"/>
      <c r="M25" s="94">
        <f t="shared" si="8"/>
        <v>0</v>
      </c>
      <c r="N25" s="138">
        <f t="shared" si="12"/>
        <v>0</v>
      </c>
    </row>
    <row r="26" spans="2:14" ht="70.5" customHeight="1" thickBot="1" x14ac:dyDescent="0.3">
      <c r="B26" s="166"/>
      <c r="C26" s="39">
        <v>12</v>
      </c>
      <c r="D26" s="44" t="s">
        <v>31</v>
      </c>
      <c r="E26" s="51"/>
      <c r="F26" s="51"/>
      <c r="G26" s="208" t="s">
        <v>136</v>
      </c>
      <c r="H26" s="209"/>
      <c r="I26" s="58" t="s">
        <v>120</v>
      </c>
      <c r="J26" s="85" t="s">
        <v>8</v>
      </c>
      <c r="K26" s="90">
        <v>1</v>
      </c>
      <c r="L26" s="17"/>
      <c r="M26" s="93">
        <f t="shared" si="8"/>
        <v>0</v>
      </c>
      <c r="N26" s="137">
        <f t="shared" si="12"/>
        <v>0</v>
      </c>
    </row>
    <row r="27" spans="2:14" ht="77.45" customHeight="1" thickBot="1" x14ac:dyDescent="0.3">
      <c r="B27" s="172" t="s">
        <v>64</v>
      </c>
      <c r="C27" s="173"/>
      <c r="D27" s="173"/>
      <c r="E27" s="173"/>
      <c r="F27" s="173"/>
      <c r="G27" s="173"/>
      <c r="H27" s="173"/>
      <c r="I27" s="173"/>
      <c r="J27" s="173"/>
      <c r="K27" s="173"/>
      <c r="L27" s="174"/>
      <c r="M27" s="167">
        <f>SUM(M28:M39)</f>
        <v>0</v>
      </c>
      <c r="N27" s="168"/>
    </row>
    <row r="28" spans="2:14" ht="135.75" customHeight="1" x14ac:dyDescent="0.25">
      <c r="B28" s="165" t="s">
        <v>38</v>
      </c>
      <c r="C28" s="112">
        <v>1</v>
      </c>
      <c r="D28" s="79" t="s">
        <v>19</v>
      </c>
      <c r="E28" s="62"/>
      <c r="F28" s="62"/>
      <c r="G28" s="187" t="s">
        <v>91</v>
      </c>
      <c r="H28" s="187"/>
      <c r="I28" s="81" t="s">
        <v>120</v>
      </c>
      <c r="J28" s="115" t="s">
        <v>8</v>
      </c>
      <c r="K28" s="115">
        <v>1</v>
      </c>
      <c r="L28" s="116"/>
      <c r="M28" s="125">
        <f t="shared" ref="M28:M38" si="13">K28*L28</f>
        <v>0</v>
      </c>
      <c r="N28" s="126">
        <f t="shared" ref="N28:N38" si="14">M28*1.21</f>
        <v>0</v>
      </c>
    </row>
    <row r="29" spans="2:14" ht="129.75" customHeight="1" x14ac:dyDescent="0.25">
      <c r="B29" s="166"/>
      <c r="C29" s="36">
        <v>2</v>
      </c>
      <c r="D29" s="46" t="s">
        <v>20</v>
      </c>
      <c r="E29" s="51"/>
      <c r="F29" s="51"/>
      <c r="G29" s="188" t="s">
        <v>100</v>
      </c>
      <c r="H29" s="189"/>
      <c r="I29" s="58" t="s">
        <v>120</v>
      </c>
      <c r="J29" s="9" t="s">
        <v>8</v>
      </c>
      <c r="K29" s="9">
        <v>1</v>
      </c>
      <c r="L29" s="10"/>
      <c r="M29" s="19">
        <f t="shared" si="13"/>
        <v>0</v>
      </c>
      <c r="N29" s="77">
        <f t="shared" si="14"/>
        <v>0</v>
      </c>
    </row>
    <row r="30" spans="2:14" ht="84" customHeight="1" x14ac:dyDescent="0.25">
      <c r="B30" s="166"/>
      <c r="C30" s="36">
        <v>3</v>
      </c>
      <c r="D30" s="46" t="s">
        <v>47</v>
      </c>
      <c r="E30" s="51"/>
      <c r="F30" s="51"/>
      <c r="G30" s="152" t="s">
        <v>101</v>
      </c>
      <c r="H30" s="153"/>
      <c r="I30" s="58" t="s">
        <v>120</v>
      </c>
      <c r="J30" s="26" t="s">
        <v>8</v>
      </c>
      <c r="K30" s="12">
        <v>2</v>
      </c>
      <c r="L30" s="13"/>
      <c r="M30" s="19">
        <f t="shared" ref="M30" si="15">K30*L30</f>
        <v>0</v>
      </c>
      <c r="N30" s="77">
        <f t="shared" ref="N30" si="16">M30*1.21</f>
        <v>0</v>
      </c>
    </row>
    <row r="31" spans="2:14" ht="71.25" customHeight="1" x14ac:dyDescent="0.25">
      <c r="B31" s="166"/>
      <c r="C31" s="36">
        <v>4</v>
      </c>
      <c r="D31" s="28" t="s">
        <v>21</v>
      </c>
      <c r="E31" s="51"/>
      <c r="F31" s="51"/>
      <c r="G31" s="188" t="s">
        <v>102</v>
      </c>
      <c r="H31" s="189"/>
      <c r="I31" s="58" t="s">
        <v>120</v>
      </c>
      <c r="J31" s="2" t="s">
        <v>8</v>
      </c>
      <c r="K31" s="2">
        <v>1</v>
      </c>
      <c r="L31" s="3"/>
      <c r="M31" s="4">
        <f t="shared" si="13"/>
        <v>0</v>
      </c>
      <c r="N31" s="67">
        <f t="shared" si="14"/>
        <v>0</v>
      </c>
    </row>
    <row r="32" spans="2:14" ht="92.25" customHeight="1" x14ac:dyDescent="0.25">
      <c r="B32" s="166"/>
      <c r="C32" s="36">
        <v>5</v>
      </c>
      <c r="D32" s="27" t="s">
        <v>50</v>
      </c>
      <c r="E32" s="51"/>
      <c r="F32" s="51"/>
      <c r="G32" s="183" t="s">
        <v>103</v>
      </c>
      <c r="H32" s="184"/>
      <c r="I32" s="58" t="s">
        <v>120</v>
      </c>
      <c r="J32" s="2" t="s">
        <v>8</v>
      </c>
      <c r="K32" s="2">
        <v>1</v>
      </c>
      <c r="L32" s="3"/>
      <c r="M32" s="4">
        <f t="shared" si="13"/>
        <v>0</v>
      </c>
      <c r="N32" s="67">
        <f t="shared" si="14"/>
        <v>0</v>
      </c>
    </row>
    <row r="33" spans="2:14" ht="121.5" customHeight="1" x14ac:dyDescent="0.25">
      <c r="B33" s="166"/>
      <c r="C33" s="36">
        <v>6</v>
      </c>
      <c r="D33" s="28" t="s">
        <v>23</v>
      </c>
      <c r="E33" s="51"/>
      <c r="F33" s="51"/>
      <c r="G33" s="191" t="s">
        <v>104</v>
      </c>
      <c r="H33" s="192"/>
      <c r="I33" s="58" t="s">
        <v>120</v>
      </c>
      <c r="J33" s="2" t="s">
        <v>8</v>
      </c>
      <c r="K33" s="2">
        <v>2</v>
      </c>
      <c r="L33" s="3"/>
      <c r="M33" s="4">
        <f t="shared" si="13"/>
        <v>0</v>
      </c>
      <c r="N33" s="67">
        <f t="shared" si="14"/>
        <v>0</v>
      </c>
    </row>
    <row r="34" spans="2:14" ht="96" customHeight="1" x14ac:dyDescent="0.25">
      <c r="B34" s="166"/>
      <c r="C34" s="36">
        <v>7</v>
      </c>
      <c r="D34" s="27" t="s">
        <v>22</v>
      </c>
      <c r="E34" s="51"/>
      <c r="F34" s="51"/>
      <c r="G34" s="183" t="s">
        <v>105</v>
      </c>
      <c r="H34" s="184"/>
      <c r="I34" s="58" t="s">
        <v>120</v>
      </c>
      <c r="J34" s="2" t="s">
        <v>8</v>
      </c>
      <c r="K34" s="2">
        <v>1</v>
      </c>
      <c r="L34" s="3"/>
      <c r="M34" s="4">
        <f t="shared" si="13"/>
        <v>0</v>
      </c>
      <c r="N34" s="67">
        <f t="shared" si="14"/>
        <v>0</v>
      </c>
    </row>
    <row r="35" spans="2:14" ht="119.25" customHeight="1" x14ac:dyDescent="0.25">
      <c r="B35" s="166"/>
      <c r="C35" s="36">
        <v>8</v>
      </c>
      <c r="D35" s="11" t="s">
        <v>24</v>
      </c>
      <c r="E35" s="51"/>
      <c r="F35" s="51"/>
      <c r="G35" s="153" t="s">
        <v>106</v>
      </c>
      <c r="H35" s="153"/>
      <c r="I35" s="58" t="s">
        <v>120</v>
      </c>
      <c r="J35" s="2" t="s">
        <v>8</v>
      </c>
      <c r="K35" s="2">
        <v>1</v>
      </c>
      <c r="L35" s="3"/>
      <c r="M35" s="4">
        <f t="shared" si="13"/>
        <v>0</v>
      </c>
      <c r="N35" s="67">
        <f t="shared" si="14"/>
        <v>0</v>
      </c>
    </row>
    <row r="36" spans="2:14" ht="87" customHeight="1" x14ac:dyDescent="0.25">
      <c r="B36" s="166"/>
      <c r="C36" s="36">
        <v>9</v>
      </c>
      <c r="D36" s="5" t="s">
        <v>52</v>
      </c>
      <c r="E36" s="95"/>
      <c r="F36" s="95"/>
      <c r="G36" s="190" t="s">
        <v>137</v>
      </c>
      <c r="H36" s="180"/>
      <c r="I36" s="58" t="s">
        <v>120</v>
      </c>
      <c r="J36" s="16" t="s">
        <v>8</v>
      </c>
      <c r="K36" s="16">
        <v>1</v>
      </c>
      <c r="L36" s="17"/>
      <c r="M36" s="14">
        <f t="shared" ref="M36" si="17">K36*L36</f>
        <v>0</v>
      </c>
      <c r="N36" s="117">
        <f t="shared" ref="N36" si="18">M36*1.21</f>
        <v>0</v>
      </c>
    </row>
    <row r="37" spans="2:14" ht="84.75" customHeight="1" x14ac:dyDescent="0.25">
      <c r="B37" s="166"/>
      <c r="C37" s="36">
        <v>10</v>
      </c>
      <c r="D37" s="5" t="s">
        <v>51</v>
      </c>
      <c r="E37" s="95"/>
      <c r="F37" s="95"/>
      <c r="G37" s="190" t="s">
        <v>138</v>
      </c>
      <c r="H37" s="180"/>
      <c r="I37" s="58" t="s">
        <v>120</v>
      </c>
      <c r="J37" s="16" t="s">
        <v>8</v>
      </c>
      <c r="K37" s="16">
        <v>1</v>
      </c>
      <c r="L37" s="17"/>
      <c r="M37" s="14">
        <f t="shared" si="13"/>
        <v>0</v>
      </c>
      <c r="N37" s="117">
        <f t="shared" si="14"/>
        <v>0</v>
      </c>
    </row>
    <row r="38" spans="2:14" ht="96" customHeight="1" x14ac:dyDescent="0.25">
      <c r="B38" s="166"/>
      <c r="C38" s="37">
        <v>11</v>
      </c>
      <c r="D38" s="29" t="s">
        <v>37</v>
      </c>
      <c r="E38" s="52"/>
      <c r="F38" s="52"/>
      <c r="G38" s="153" t="s">
        <v>107</v>
      </c>
      <c r="H38" s="153"/>
      <c r="I38" s="58" t="s">
        <v>120</v>
      </c>
      <c r="J38" s="26" t="s">
        <v>8</v>
      </c>
      <c r="K38" s="12">
        <v>1</v>
      </c>
      <c r="L38" s="13"/>
      <c r="M38" s="14">
        <f t="shared" si="13"/>
        <v>0</v>
      </c>
      <c r="N38" s="117">
        <f t="shared" si="14"/>
        <v>0</v>
      </c>
    </row>
    <row r="39" spans="2:14" ht="57.75" customHeight="1" thickBot="1" x14ac:dyDescent="0.3">
      <c r="B39" s="175"/>
      <c r="C39" s="118">
        <v>12</v>
      </c>
      <c r="D39" s="139" t="s">
        <v>49</v>
      </c>
      <c r="E39" s="71"/>
      <c r="F39" s="71"/>
      <c r="G39" s="195" t="s">
        <v>108</v>
      </c>
      <c r="H39" s="195"/>
      <c r="I39" s="82" t="s">
        <v>120</v>
      </c>
      <c r="J39" s="140" t="s">
        <v>8</v>
      </c>
      <c r="K39" s="122">
        <v>1</v>
      </c>
      <c r="L39" s="123"/>
      <c r="M39" s="127">
        <f t="shared" ref="M39" si="19">K39*L39</f>
        <v>0</v>
      </c>
      <c r="N39" s="128">
        <f t="shared" ref="N39" si="20">M39*1.21</f>
        <v>0</v>
      </c>
    </row>
    <row r="40" spans="2:14" ht="71.45" customHeight="1" thickBot="1" x14ac:dyDescent="0.3">
      <c r="B40" s="172" t="s">
        <v>63</v>
      </c>
      <c r="C40" s="173"/>
      <c r="D40" s="173"/>
      <c r="E40" s="173"/>
      <c r="F40" s="173"/>
      <c r="G40" s="173"/>
      <c r="H40" s="173"/>
      <c r="I40" s="173"/>
      <c r="J40" s="173"/>
      <c r="K40" s="173"/>
      <c r="L40" s="174"/>
      <c r="M40" s="167">
        <f>SUM(M41:M52)</f>
        <v>0</v>
      </c>
      <c r="N40" s="168"/>
    </row>
    <row r="41" spans="2:14" ht="150" customHeight="1" x14ac:dyDescent="0.25">
      <c r="B41" s="165" t="s">
        <v>40</v>
      </c>
      <c r="C41" s="112">
        <v>1</v>
      </c>
      <c r="D41" s="124" t="s">
        <v>19</v>
      </c>
      <c r="E41" s="62"/>
      <c r="F41" s="62"/>
      <c r="G41" s="196" t="s">
        <v>109</v>
      </c>
      <c r="H41" s="187"/>
      <c r="I41" s="81" t="s">
        <v>120</v>
      </c>
      <c r="J41" s="115" t="s">
        <v>8</v>
      </c>
      <c r="K41" s="115">
        <v>1</v>
      </c>
      <c r="L41" s="116"/>
      <c r="M41" s="125">
        <f t="shared" ref="M41:M52" si="21">K41*L41</f>
        <v>0</v>
      </c>
      <c r="N41" s="126">
        <f t="shared" ref="N41:N52" si="22">M41*1.21</f>
        <v>0</v>
      </c>
    </row>
    <row r="42" spans="2:14" ht="120.75" customHeight="1" x14ac:dyDescent="0.25">
      <c r="B42" s="166"/>
      <c r="C42" s="36">
        <v>2</v>
      </c>
      <c r="D42" s="46" t="s">
        <v>20</v>
      </c>
      <c r="E42" s="51"/>
      <c r="F42" s="51"/>
      <c r="G42" s="181" t="s">
        <v>116</v>
      </c>
      <c r="H42" s="182"/>
      <c r="I42" s="102" t="s">
        <v>120</v>
      </c>
      <c r="J42" s="9" t="s">
        <v>8</v>
      </c>
      <c r="K42" s="9">
        <v>1</v>
      </c>
      <c r="L42" s="10"/>
      <c r="M42" s="19">
        <f t="shared" si="21"/>
        <v>0</v>
      </c>
      <c r="N42" s="77">
        <f t="shared" si="22"/>
        <v>0</v>
      </c>
    </row>
    <row r="43" spans="2:14" ht="86.25" customHeight="1" x14ac:dyDescent="0.25">
      <c r="B43" s="166"/>
      <c r="C43" s="36">
        <v>3</v>
      </c>
      <c r="D43" s="46" t="s">
        <v>47</v>
      </c>
      <c r="E43" s="51"/>
      <c r="F43" s="51"/>
      <c r="G43" s="193" t="s">
        <v>117</v>
      </c>
      <c r="H43" s="193"/>
      <c r="I43" s="104" t="s">
        <v>120</v>
      </c>
      <c r="J43" s="25" t="s">
        <v>8</v>
      </c>
      <c r="K43" s="12">
        <v>2</v>
      </c>
      <c r="L43" s="13"/>
      <c r="M43" s="19">
        <f t="shared" si="21"/>
        <v>0</v>
      </c>
      <c r="N43" s="77">
        <f t="shared" si="22"/>
        <v>0</v>
      </c>
    </row>
    <row r="44" spans="2:14" ht="68.25" customHeight="1" x14ac:dyDescent="0.25">
      <c r="B44" s="166"/>
      <c r="C44" s="36">
        <v>4</v>
      </c>
      <c r="D44" s="28" t="s">
        <v>21</v>
      </c>
      <c r="E44" s="51"/>
      <c r="F44" s="51"/>
      <c r="G44" s="197" t="s">
        <v>115</v>
      </c>
      <c r="H44" s="162"/>
      <c r="I44" s="103" t="s">
        <v>120</v>
      </c>
      <c r="J44" s="2" t="s">
        <v>8</v>
      </c>
      <c r="K44" s="2">
        <v>1</v>
      </c>
      <c r="L44" s="3"/>
      <c r="M44" s="4">
        <f t="shared" si="21"/>
        <v>0</v>
      </c>
      <c r="N44" s="67">
        <f t="shared" si="22"/>
        <v>0</v>
      </c>
    </row>
    <row r="45" spans="2:14" ht="105.75" customHeight="1" x14ac:dyDescent="0.25">
      <c r="B45" s="166"/>
      <c r="C45" s="36">
        <v>5</v>
      </c>
      <c r="D45" s="27" t="s">
        <v>50</v>
      </c>
      <c r="E45" s="51"/>
      <c r="F45" s="51"/>
      <c r="G45" s="183" t="s">
        <v>114</v>
      </c>
      <c r="H45" s="184"/>
      <c r="I45" s="58" t="s">
        <v>120</v>
      </c>
      <c r="J45" s="2" t="s">
        <v>8</v>
      </c>
      <c r="K45" s="2">
        <v>1</v>
      </c>
      <c r="L45" s="3"/>
      <c r="M45" s="4">
        <f t="shared" si="21"/>
        <v>0</v>
      </c>
      <c r="N45" s="67">
        <f t="shared" si="22"/>
        <v>0</v>
      </c>
    </row>
    <row r="46" spans="2:14" ht="122.25" customHeight="1" x14ac:dyDescent="0.25">
      <c r="B46" s="166"/>
      <c r="C46" s="36">
        <v>6</v>
      </c>
      <c r="D46" s="28" t="s">
        <v>23</v>
      </c>
      <c r="E46" s="51"/>
      <c r="F46" s="51"/>
      <c r="G46" s="191" t="s">
        <v>113</v>
      </c>
      <c r="H46" s="192"/>
      <c r="I46" s="58" t="s">
        <v>120</v>
      </c>
      <c r="J46" s="2" t="s">
        <v>8</v>
      </c>
      <c r="K46" s="2">
        <v>2</v>
      </c>
      <c r="L46" s="3"/>
      <c r="M46" s="4">
        <f t="shared" ref="M46:M47" si="23">K46*L46</f>
        <v>0</v>
      </c>
      <c r="N46" s="67">
        <f t="shared" ref="N46:N47" si="24">M46*1.21</f>
        <v>0</v>
      </c>
    </row>
    <row r="47" spans="2:14" ht="88.5" customHeight="1" x14ac:dyDescent="0.25">
      <c r="B47" s="166"/>
      <c r="C47" s="36">
        <v>7</v>
      </c>
      <c r="D47" s="27" t="s">
        <v>22</v>
      </c>
      <c r="E47" s="51"/>
      <c r="F47" s="51"/>
      <c r="G47" s="193" t="s">
        <v>112</v>
      </c>
      <c r="H47" s="194"/>
      <c r="I47" s="58" t="s">
        <v>120</v>
      </c>
      <c r="J47" s="2" t="s">
        <v>8</v>
      </c>
      <c r="K47" s="2">
        <v>1</v>
      </c>
      <c r="L47" s="3"/>
      <c r="M47" s="4">
        <f t="shared" si="23"/>
        <v>0</v>
      </c>
      <c r="N47" s="67">
        <f t="shared" si="24"/>
        <v>0</v>
      </c>
    </row>
    <row r="48" spans="2:14" ht="31.5" x14ac:dyDescent="0.25">
      <c r="B48" s="166"/>
      <c r="C48" s="36">
        <v>8</v>
      </c>
      <c r="D48" s="49" t="s">
        <v>24</v>
      </c>
      <c r="E48" s="51"/>
      <c r="F48" s="51"/>
      <c r="G48" s="152" t="s">
        <v>111</v>
      </c>
      <c r="H48" s="153"/>
      <c r="I48" s="58" t="s">
        <v>120</v>
      </c>
      <c r="J48" s="2" t="s">
        <v>8</v>
      </c>
      <c r="K48" s="2">
        <v>1</v>
      </c>
      <c r="L48" s="3"/>
      <c r="M48" s="4">
        <f t="shared" si="21"/>
        <v>0</v>
      </c>
      <c r="N48" s="67">
        <f t="shared" si="22"/>
        <v>0</v>
      </c>
    </row>
    <row r="49" spans="2:14" ht="96.75" customHeight="1" x14ac:dyDescent="0.25">
      <c r="B49" s="166"/>
      <c r="C49" s="36">
        <v>9</v>
      </c>
      <c r="D49" s="24" t="s">
        <v>52</v>
      </c>
      <c r="E49" s="51"/>
      <c r="F49" s="51"/>
      <c r="G49" s="179" t="s">
        <v>139</v>
      </c>
      <c r="H49" s="180"/>
      <c r="I49" s="58" t="s">
        <v>120</v>
      </c>
      <c r="J49" s="16" t="s">
        <v>8</v>
      </c>
      <c r="K49" s="16">
        <v>1</v>
      </c>
      <c r="L49" s="17"/>
      <c r="M49" s="14">
        <f t="shared" si="21"/>
        <v>0</v>
      </c>
      <c r="N49" s="117">
        <f t="shared" si="22"/>
        <v>0</v>
      </c>
    </row>
    <row r="50" spans="2:14" ht="72" customHeight="1" x14ac:dyDescent="0.25">
      <c r="B50" s="166"/>
      <c r="C50" s="36">
        <v>10</v>
      </c>
      <c r="D50" s="24" t="s">
        <v>51</v>
      </c>
      <c r="E50" s="51"/>
      <c r="F50" s="51"/>
      <c r="G50" s="179" t="s">
        <v>140</v>
      </c>
      <c r="H50" s="180"/>
      <c r="I50" s="102" t="s">
        <v>120</v>
      </c>
      <c r="J50" s="16" t="s">
        <v>8</v>
      </c>
      <c r="K50" s="16">
        <v>1</v>
      </c>
      <c r="L50" s="17"/>
      <c r="M50" s="14">
        <f t="shared" si="21"/>
        <v>0</v>
      </c>
      <c r="N50" s="117">
        <f t="shared" si="22"/>
        <v>0</v>
      </c>
    </row>
    <row r="51" spans="2:14" ht="103.5" customHeight="1" x14ac:dyDescent="0.25">
      <c r="B51" s="166"/>
      <c r="C51" s="37">
        <v>11</v>
      </c>
      <c r="D51" s="47" t="s">
        <v>37</v>
      </c>
      <c r="E51" s="52"/>
      <c r="F51" s="52"/>
      <c r="G51" s="193" t="s">
        <v>110</v>
      </c>
      <c r="H51" s="193"/>
      <c r="I51" s="104" t="s">
        <v>120</v>
      </c>
      <c r="J51" s="25" t="s">
        <v>8</v>
      </c>
      <c r="K51" s="12">
        <v>1</v>
      </c>
      <c r="L51" s="13"/>
      <c r="M51" s="14">
        <f t="shared" si="21"/>
        <v>0</v>
      </c>
      <c r="N51" s="117">
        <f t="shared" si="22"/>
        <v>0</v>
      </c>
    </row>
    <row r="52" spans="2:14" ht="57.75" customHeight="1" thickBot="1" x14ac:dyDescent="0.3">
      <c r="B52" s="175"/>
      <c r="C52" s="118">
        <v>12</v>
      </c>
      <c r="D52" s="119" t="s">
        <v>49</v>
      </c>
      <c r="E52" s="71"/>
      <c r="F52" s="71"/>
      <c r="G52" s="178" t="s">
        <v>99</v>
      </c>
      <c r="H52" s="178"/>
      <c r="I52" s="120" t="s">
        <v>120</v>
      </c>
      <c r="J52" s="121" t="s">
        <v>8</v>
      </c>
      <c r="K52" s="122">
        <v>1</v>
      </c>
      <c r="L52" s="123"/>
      <c r="M52" s="127">
        <f t="shared" si="21"/>
        <v>0</v>
      </c>
      <c r="N52" s="128">
        <f t="shared" si="22"/>
        <v>0</v>
      </c>
    </row>
    <row r="53" spans="2:14" ht="80.45" customHeight="1" thickBot="1" x14ac:dyDescent="0.3">
      <c r="B53" s="172" t="s">
        <v>39</v>
      </c>
      <c r="C53" s="173"/>
      <c r="D53" s="173"/>
      <c r="E53" s="173"/>
      <c r="F53" s="173"/>
      <c r="G53" s="173"/>
      <c r="H53" s="173"/>
      <c r="I53" s="173"/>
      <c r="J53" s="173"/>
      <c r="K53" s="173"/>
      <c r="L53" s="174"/>
      <c r="M53" s="167">
        <f>SUM(M54:M61)</f>
        <v>0</v>
      </c>
      <c r="N53" s="168"/>
    </row>
    <row r="54" spans="2:14" ht="90.75" customHeight="1" x14ac:dyDescent="0.25">
      <c r="B54" s="165" t="s">
        <v>41</v>
      </c>
      <c r="C54" s="112">
        <v>1</v>
      </c>
      <c r="D54" s="113" t="s">
        <v>47</v>
      </c>
      <c r="E54" s="62"/>
      <c r="F54" s="62"/>
      <c r="G54" s="169" t="s">
        <v>98</v>
      </c>
      <c r="H54" s="169"/>
      <c r="I54" s="81" t="s">
        <v>120</v>
      </c>
      <c r="J54" s="114" t="s">
        <v>8</v>
      </c>
      <c r="K54" s="115">
        <v>8</v>
      </c>
      <c r="L54" s="116"/>
      <c r="M54" s="65">
        <f t="shared" ref="M54" si="25">K54*L54</f>
        <v>0</v>
      </c>
      <c r="N54" s="66">
        <f t="shared" ref="N54" si="26">M54*1.21</f>
        <v>0</v>
      </c>
    </row>
    <row r="55" spans="2:14" ht="88.5" customHeight="1" x14ac:dyDescent="0.25">
      <c r="B55" s="166"/>
      <c r="C55" s="36">
        <v>2</v>
      </c>
      <c r="D55" s="47" t="s">
        <v>20</v>
      </c>
      <c r="E55" s="52"/>
      <c r="F55" s="52"/>
      <c r="G55" s="170" t="s">
        <v>97</v>
      </c>
      <c r="H55" s="171"/>
      <c r="I55" s="58" t="s">
        <v>120</v>
      </c>
      <c r="J55" s="25" t="s">
        <v>8</v>
      </c>
      <c r="K55" s="12">
        <v>2</v>
      </c>
      <c r="L55" s="13"/>
      <c r="M55" s="14">
        <f t="shared" ref="M55:M61" si="27">K55*L55</f>
        <v>0</v>
      </c>
      <c r="N55" s="117">
        <f t="shared" ref="N55" si="28">M55*1.21</f>
        <v>0</v>
      </c>
    </row>
    <row r="56" spans="2:14" ht="216.75" customHeight="1" x14ac:dyDescent="0.25">
      <c r="B56" s="166"/>
      <c r="C56" s="36">
        <v>3</v>
      </c>
      <c r="D56" s="1" t="s">
        <v>25</v>
      </c>
      <c r="E56" s="59"/>
      <c r="F56" s="59"/>
      <c r="G56" s="176" t="s">
        <v>96</v>
      </c>
      <c r="H56" s="177"/>
      <c r="I56" s="58" t="s">
        <v>120</v>
      </c>
      <c r="J56" s="2" t="s">
        <v>8</v>
      </c>
      <c r="K56" s="2">
        <v>1</v>
      </c>
      <c r="L56" s="3"/>
      <c r="M56" s="4">
        <f t="shared" si="27"/>
        <v>0</v>
      </c>
      <c r="N56" s="67">
        <f>M56*1.21</f>
        <v>0</v>
      </c>
    </row>
    <row r="57" spans="2:14" ht="92.25" customHeight="1" x14ac:dyDescent="0.25">
      <c r="B57" s="166"/>
      <c r="C57" s="36">
        <v>4</v>
      </c>
      <c r="D57" s="5" t="s">
        <v>52</v>
      </c>
      <c r="E57" s="95"/>
      <c r="F57" s="95"/>
      <c r="G57" s="176" t="s">
        <v>141</v>
      </c>
      <c r="H57" s="177"/>
      <c r="I57" s="58" t="s">
        <v>120</v>
      </c>
      <c r="J57" s="16" t="s">
        <v>8</v>
      </c>
      <c r="K57" s="16">
        <v>1</v>
      </c>
      <c r="L57" s="17"/>
      <c r="M57" s="14">
        <f t="shared" si="27"/>
        <v>0</v>
      </c>
      <c r="N57" s="117">
        <f t="shared" ref="N57" si="29">M57*1.21</f>
        <v>0</v>
      </c>
    </row>
    <row r="58" spans="2:14" ht="75" customHeight="1" x14ac:dyDescent="0.25">
      <c r="B58" s="166"/>
      <c r="C58" s="36">
        <v>5</v>
      </c>
      <c r="D58" s="48" t="s">
        <v>81</v>
      </c>
      <c r="E58" s="99"/>
      <c r="F58" s="99"/>
      <c r="G58" s="179" t="s">
        <v>142</v>
      </c>
      <c r="H58" s="180"/>
      <c r="I58" s="58" t="s">
        <v>120</v>
      </c>
      <c r="J58" s="16" t="s">
        <v>8</v>
      </c>
      <c r="K58" s="16">
        <v>1</v>
      </c>
      <c r="L58" s="17"/>
      <c r="M58" s="18">
        <f t="shared" ref="M58" si="30">K58*L58</f>
        <v>0</v>
      </c>
      <c r="N58" s="105">
        <f>M58*1.21</f>
        <v>0</v>
      </c>
    </row>
    <row r="59" spans="2:14" ht="84.75" customHeight="1" x14ac:dyDescent="0.25">
      <c r="B59" s="166"/>
      <c r="C59" s="36">
        <v>6</v>
      </c>
      <c r="D59" s="27" t="s">
        <v>37</v>
      </c>
      <c r="E59" s="51"/>
      <c r="F59" s="51"/>
      <c r="G59" s="181" t="s">
        <v>82</v>
      </c>
      <c r="H59" s="182"/>
      <c r="I59" s="58" t="s">
        <v>120</v>
      </c>
      <c r="J59" s="16" t="s">
        <v>8</v>
      </c>
      <c r="K59" s="16">
        <v>1</v>
      </c>
      <c r="L59" s="17"/>
      <c r="M59" s="18">
        <f t="shared" ref="M59" si="31">K59*L59</f>
        <v>0</v>
      </c>
      <c r="N59" s="105">
        <f>M59*1.21</f>
        <v>0</v>
      </c>
    </row>
    <row r="60" spans="2:14" ht="91.5" customHeight="1" x14ac:dyDescent="0.25">
      <c r="B60" s="166"/>
      <c r="C60" s="36">
        <v>7</v>
      </c>
      <c r="D60" s="27" t="s">
        <v>22</v>
      </c>
      <c r="E60" s="51"/>
      <c r="F60" s="51"/>
      <c r="G60" s="183" t="s">
        <v>80</v>
      </c>
      <c r="H60" s="184"/>
      <c r="I60" s="102" t="s">
        <v>120</v>
      </c>
      <c r="J60" s="2" t="s">
        <v>8</v>
      </c>
      <c r="K60" s="2">
        <v>1</v>
      </c>
      <c r="L60" s="3"/>
      <c r="M60" s="18">
        <f t="shared" ref="M60" si="32">K60*L60</f>
        <v>0</v>
      </c>
      <c r="N60" s="105">
        <f>M60*1.21</f>
        <v>0</v>
      </c>
    </row>
    <row r="61" spans="2:14" ht="60" customHeight="1" thickBot="1" x14ac:dyDescent="0.3">
      <c r="B61" s="175"/>
      <c r="C61" s="118">
        <v>8</v>
      </c>
      <c r="D61" s="119" t="s">
        <v>49</v>
      </c>
      <c r="E61" s="71"/>
      <c r="F61" s="71"/>
      <c r="G61" s="178" t="s">
        <v>94</v>
      </c>
      <c r="H61" s="178"/>
      <c r="I61" s="120" t="s">
        <v>120</v>
      </c>
      <c r="J61" s="121" t="s">
        <v>8</v>
      </c>
      <c r="K61" s="122">
        <v>1</v>
      </c>
      <c r="L61" s="123"/>
      <c r="M61" s="74">
        <f t="shared" si="27"/>
        <v>0</v>
      </c>
      <c r="N61" s="75">
        <f t="shared" ref="N61" si="33">M61*1.21</f>
        <v>0</v>
      </c>
    </row>
    <row r="62" spans="2:14" ht="47.45" customHeight="1" thickBot="1" x14ac:dyDescent="0.3">
      <c r="B62" s="172" t="s">
        <v>42</v>
      </c>
      <c r="C62" s="173"/>
      <c r="D62" s="173"/>
      <c r="E62" s="173"/>
      <c r="F62" s="173"/>
      <c r="G62" s="173"/>
      <c r="H62" s="173"/>
      <c r="I62" s="173"/>
      <c r="J62" s="173"/>
      <c r="K62" s="173"/>
      <c r="L62" s="174"/>
      <c r="M62" s="167">
        <f>SUM(M63:M76)</f>
        <v>0</v>
      </c>
      <c r="N62" s="168"/>
    </row>
    <row r="63" spans="2:14" ht="112.5" customHeight="1" x14ac:dyDescent="0.25">
      <c r="B63" s="141" t="s">
        <v>43</v>
      </c>
      <c r="C63" s="36">
        <v>1</v>
      </c>
      <c r="D63" s="27" t="s">
        <v>15</v>
      </c>
      <c r="E63" s="51"/>
      <c r="F63" s="101"/>
      <c r="G63" s="156" t="s">
        <v>95</v>
      </c>
      <c r="H63" s="157"/>
      <c r="I63" s="58" t="s">
        <v>120</v>
      </c>
      <c r="J63" s="2" t="s">
        <v>8</v>
      </c>
      <c r="K63" s="2">
        <v>1</v>
      </c>
      <c r="L63" s="3"/>
      <c r="M63" s="4">
        <f t="shared" ref="M63:M64" si="34">K63*L63</f>
        <v>0</v>
      </c>
      <c r="N63" s="67">
        <f t="shared" ref="N63:N64" si="35">M63*1.21</f>
        <v>0</v>
      </c>
    </row>
    <row r="64" spans="2:14" ht="212.25" customHeight="1" x14ac:dyDescent="0.25">
      <c r="B64" s="142"/>
      <c r="C64" s="36">
        <v>2</v>
      </c>
      <c r="D64" s="100" t="s">
        <v>17</v>
      </c>
      <c r="E64" s="51"/>
      <c r="F64" s="51"/>
      <c r="G64" s="179" t="s">
        <v>77</v>
      </c>
      <c r="H64" s="180"/>
      <c r="I64" s="58" t="s">
        <v>120</v>
      </c>
      <c r="J64" s="21" t="s">
        <v>8</v>
      </c>
      <c r="K64" s="21">
        <v>1</v>
      </c>
      <c r="L64" s="17"/>
      <c r="M64" s="18">
        <f t="shared" si="34"/>
        <v>0</v>
      </c>
      <c r="N64" s="105">
        <f t="shared" si="35"/>
        <v>0</v>
      </c>
    </row>
    <row r="65" spans="2:14" ht="102" customHeight="1" x14ac:dyDescent="0.25">
      <c r="B65" s="142"/>
      <c r="C65" s="36">
        <v>3</v>
      </c>
      <c r="D65" s="76" t="s">
        <v>61</v>
      </c>
      <c r="E65" s="51"/>
      <c r="F65" s="51"/>
      <c r="G65" s="152" t="s">
        <v>76</v>
      </c>
      <c r="H65" s="153"/>
      <c r="I65" s="58" t="s">
        <v>120</v>
      </c>
      <c r="J65" s="2" t="s">
        <v>8</v>
      </c>
      <c r="K65" s="2">
        <v>5</v>
      </c>
      <c r="L65" s="3"/>
      <c r="M65" s="4">
        <f>K65*L65</f>
        <v>0</v>
      </c>
      <c r="N65" s="67">
        <f>M65*1.21</f>
        <v>0</v>
      </c>
    </row>
    <row r="66" spans="2:14" ht="92.25" customHeight="1" x14ac:dyDescent="0.25">
      <c r="B66" s="142"/>
      <c r="C66" s="36">
        <v>4</v>
      </c>
      <c r="D66" s="76" t="s">
        <v>60</v>
      </c>
      <c r="E66" s="51"/>
      <c r="F66" s="51"/>
      <c r="G66" s="154" t="s">
        <v>78</v>
      </c>
      <c r="H66" s="155"/>
      <c r="I66" s="58" t="s">
        <v>120</v>
      </c>
      <c r="J66" s="12" t="s">
        <v>8</v>
      </c>
      <c r="K66" s="12">
        <v>2</v>
      </c>
      <c r="L66" s="23"/>
      <c r="M66" s="18">
        <f t="shared" ref="M66:M67" si="36">K66*L66</f>
        <v>0</v>
      </c>
      <c r="N66" s="105">
        <f t="shared" ref="N66:N67" si="37">M66*1.21</f>
        <v>0</v>
      </c>
    </row>
    <row r="67" spans="2:14" ht="148.5" customHeight="1" x14ac:dyDescent="0.25">
      <c r="B67" s="142"/>
      <c r="C67" s="36">
        <v>5</v>
      </c>
      <c r="D67" s="20" t="s">
        <v>44</v>
      </c>
      <c r="E67" s="51"/>
      <c r="F67" s="51"/>
      <c r="G67" s="185" t="s">
        <v>75</v>
      </c>
      <c r="H67" s="186"/>
      <c r="I67" s="58" t="s">
        <v>120</v>
      </c>
      <c r="J67" s="2" t="s">
        <v>8</v>
      </c>
      <c r="K67" s="2">
        <v>1</v>
      </c>
      <c r="L67" s="3"/>
      <c r="M67" s="18">
        <f t="shared" si="36"/>
        <v>0</v>
      </c>
      <c r="N67" s="105">
        <f t="shared" si="37"/>
        <v>0</v>
      </c>
    </row>
    <row r="68" spans="2:14" ht="120" customHeight="1" x14ac:dyDescent="0.25">
      <c r="B68" s="142"/>
      <c r="C68" s="36">
        <v>6</v>
      </c>
      <c r="D68" s="49" t="s">
        <v>53</v>
      </c>
      <c r="E68" s="51"/>
      <c r="F68" s="51"/>
      <c r="G68" s="191" t="s">
        <v>74</v>
      </c>
      <c r="H68" s="192"/>
      <c r="I68" s="58" t="s">
        <v>120</v>
      </c>
      <c r="J68" s="12" t="s">
        <v>8</v>
      </c>
      <c r="K68" s="12">
        <v>4</v>
      </c>
      <c r="L68" s="13"/>
      <c r="M68" s="18">
        <f t="shared" ref="M68:M69" si="38">K68*L68</f>
        <v>0</v>
      </c>
      <c r="N68" s="105">
        <f t="shared" ref="N68:N69" si="39">M68*1.21</f>
        <v>0</v>
      </c>
    </row>
    <row r="69" spans="2:14" ht="86.25" customHeight="1" x14ac:dyDescent="0.25">
      <c r="B69" s="142"/>
      <c r="C69" s="36">
        <v>7</v>
      </c>
      <c r="D69" s="49" t="s">
        <v>54</v>
      </c>
      <c r="E69" s="51"/>
      <c r="F69" s="51"/>
      <c r="G69" s="191" t="s">
        <v>79</v>
      </c>
      <c r="H69" s="192"/>
      <c r="I69" s="58" t="s">
        <v>120</v>
      </c>
      <c r="J69" s="15" t="s">
        <v>8</v>
      </c>
      <c r="K69" s="26">
        <v>2</v>
      </c>
      <c r="L69" s="13"/>
      <c r="M69" s="18">
        <f t="shared" si="38"/>
        <v>0</v>
      </c>
      <c r="N69" s="105">
        <f t="shared" si="39"/>
        <v>0</v>
      </c>
    </row>
    <row r="70" spans="2:14" ht="164.25" customHeight="1" thickBot="1" x14ac:dyDescent="0.3">
      <c r="B70" s="143"/>
      <c r="C70" s="36">
        <v>8</v>
      </c>
      <c r="D70" s="20" t="s">
        <v>44</v>
      </c>
      <c r="E70" s="51"/>
      <c r="F70" s="51"/>
      <c r="G70" s="185" t="s">
        <v>58</v>
      </c>
      <c r="H70" s="186"/>
      <c r="I70" s="58" t="s">
        <v>120</v>
      </c>
      <c r="J70" s="2" t="s">
        <v>8</v>
      </c>
      <c r="K70" s="2">
        <v>1</v>
      </c>
      <c r="L70" s="3"/>
      <c r="M70" s="4">
        <f t="shared" ref="M70:M72" si="40">K70*L70</f>
        <v>0</v>
      </c>
      <c r="N70" s="67">
        <f t="shared" ref="N70:N72" si="41">M70*1.21</f>
        <v>0</v>
      </c>
    </row>
    <row r="71" spans="2:14" ht="138.75" customHeight="1" x14ac:dyDescent="0.25">
      <c r="B71" s="165"/>
      <c r="C71" s="36">
        <v>9</v>
      </c>
      <c r="D71" s="97" t="s">
        <v>55</v>
      </c>
      <c r="E71" s="99"/>
      <c r="F71" s="99"/>
      <c r="G71" s="155" t="s">
        <v>128</v>
      </c>
      <c r="H71" s="155"/>
      <c r="I71" s="58" t="s">
        <v>120</v>
      </c>
      <c r="J71" s="12" t="s">
        <v>8</v>
      </c>
      <c r="K71" s="15">
        <v>1</v>
      </c>
      <c r="L71" s="3"/>
      <c r="M71" s="4">
        <f t="shared" si="40"/>
        <v>0</v>
      </c>
      <c r="N71" s="67">
        <f t="shared" si="41"/>
        <v>0</v>
      </c>
    </row>
    <row r="72" spans="2:14" ht="76.5" customHeight="1" x14ac:dyDescent="0.25">
      <c r="B72" s="166"/>
      <c r="C72" s="36">
        <v>10</v>
      </c>
      <c r="D72" s="5" t="s">
        <v>18</v>
      </c>
      <c r="E72" s="98"/>
      <c r="F72" s="98"/>
      <c r="G72" s="161" t="s">
        <v>92</v>
      </c>
      <c r="H72" s="162"/>
      <c r="I72" s="58" t="s">
        <v>120</v>
      </c>
      <c r="J72" s="16" t="s">
        <v>8</v>
      </c>
      <c r="K72" s="16">
        <v>4</v>
      </c>
      <c r="L72" s="17"/>
      <c r="M72" s="4">
        <f t="shared" si="40"/>
        <v>0</v>
      </c>
      <c r="N72" s="67">
        <f t="shared" si="41"/>
        <v>0</v>
      </c>
    </row>
    <row r="73" spans="2:14" ht="44.25" customHeight="1" x14ac:dyDescent="0.25">
      <c r="B73" s="166"/>
      <c r="C73" s="36">
        <v>11</v>
      </c>
      <c r="D73" s="11" t="s">
        <v>46</v>
      </c>
      <c r="E73" s="96"/>
      <c r="F73" s="96"/>
      <c r="G73" s="163" t="s">
        <v>93</v>
      </c>
      <c r="H73" s="164"/>
      <c r="I73" s="58" t="s">
        <v>120</v>
      </c>
      <c r="J73" s="12" t="s">
        <v>8</v>
      </c>
      <c r="K73" s="12">
        <v>6</v>
      </c>
      <c r="L73" s="13"/>
      <c r="M73" s="32">
        <f t="shared" ref="M73" si="42">K73*L73</f>
        <v>0</v>
      </c>
      <c r="N73" s="67">
        <f t="shared" ref="N73" si="43">M73*1.21</f>
        <v>0</v>
      </c>
    </row>
    <row r="74" spans="2:14" ht="149.25" customHeight="1" x14ac:dyDescent="0.25">
      <c r="B74" s="166"/>
      <c r="C74" s="36">
        <v>12</v>
      </c>
      <c r="D74" s="11" t="s">
        <v>45</v>
      </c>
      <c r="E74" s="51"/>
      <c r="F74" s="51"/>
      <c r="G74" s="155" t="s">
        <v>70</v>
      </c>
      <c r="H74" s="155"/>
      <c r="I74" s="58" t="s">
        <v>120</v>
      </c>
      <c r="J74" s="12" t="s">
        <v>8</v>
      </c>
      <c r="K74" s="2">
        <v>1</v>
      </c>
      <c r="L74" s="3"/>
      <c r="M74" s="4">
        <f t="shared" ref="M74:M76" si="44">K74*L74</f>
        <v>0</v>
      </c>
      <c r="N74" s="67">
        <f t="shared" ref="N74:N76" si="45">M74*1.21</f>
        <v>0</v>
      </c>
    </row>
    <row r="75" spans="2:14" ht="158.25" customHeight="1" x14ac:dyDescent="0.25">
      <c r="B75" s="166"/>
      <c r="C75" s="36">
        <v>13</v>
      </c>
      <c r="D75" s="11" t="s">
        <v>56</v>
      </c>
      <c r="E75" s="96"/>
      <c r="F75" s="96"/>
      <c r="G75" s="160" t="s">
        <v>71</v>
      </c>
      <c r="H75" s="154"/>
      <c r="I75" s="58" t="s">
        <v>120</v>
      </c>
      <c r="J75" s="12" t="s">
        <v>8</v>
      </c>
      <c r="K75" s="2">
        <v>12</v>
      </c>
      <c r="L75" s="3"/>
      <c r="M75" s="4">
        <f t="shared" si="44"/>
        <v>0</v>
      </c>
      <c r="N75" s="67">
        <f t="shared" si="45"/>
        <v>0</v>
      </c>
    </row>
    <row r="76" spans="2:14" ht="162" customHeight="1" thickBot="1" x14ac:dyDescent="0.3">
      <c r="B76" s="166"/>
      <c r="C76" s="39">
        <v>14</v>
      </c>
      <c r="D76" s="106" t="s">
        <v>57</v>
      </c>
      <c r="E76" s="107"/>
      <c r="F76" s="107"/>
      <c r="G76" s="158" t="s">
        <v>129</v>
      </c>
      <c r="H76" s="159"/>
      <c r="I76" s="82" t="s">
        <v>120</v>
      </c>
      <c r="J76" s="108" t="s">
        <v>8</v>
      </c>
      <c r="K76" s="109">
        <v>24</v>
      </c>
      <c r="L76" s="73"/>
      <c r="M76" s="110">
        <f t="shared" si="44"/>
        <v>0</v>
      </c>
      <c r="N76" s="111">
        <f t="shared" si="45"/>
        <v>0</v>
      </c>
    </row>
    <row r="78" spans="2:14" ht="23.25" x14ac:dyDescent="0.35">
      <c r="J78" s="201" t="s">
        <v>12</v>
      </c>
      <c r="K78" s="201"/>
      <c r="L78" s="201"/>
      <c r="M78" s="202">
        <f>M9+M62+M53+M40+M27+M14</f>
        <v>0</v>
      </c>
      <c r="N78" s="203"/>
    </row>
    <row r="79" spans="2:14" ht="23.25" x14ac:dyDescent="0.35">
      <c r="J79" s="204" t="s">
        <v>13</v>
      </c>
      <c r="K79" s="204"/>
      <c r="L79" s="204"/>
      <c r="M79" s="205">
        <f>M80-M78</f>
        <v>0</v>
      </c>
      <c r="N79" s="206"/>
    </row>
    <row r="80" spans="2:14" ht="23.25" x14ac:dyDescent="0.35">
      <c r="J80" s="198" t="s">
        <v>14</v>
      </c>
      <c r="K80" s="198"/>
      <c r="L80" s="198"/>
      <c r="M80" s="199">
        <f>M78*1.21</f>
        <v>0</v>
      </c>
      <c r="N80" s="200"/>
    </row>
    <row r="81" spans="2:2" ht="15.75" x14ac:dyDescent="0.25">
      <c r="B81" s="38" t="s">
        <v>130</v>
      </c>
    </row>
    <row r="82" spans="2:2" ht="15.75" x14ac:dyDescent="0.25">
      <c r="B82" s="45" t="s">
        <v>73</v>
      </c>
    </row>
    <row r="83" spans="2:2" ht="15.75" x14ac:dyDescent="0.25">
      <c r="B83" s="38" t="s">
        <v>62</v>
      </c>
    </row>
    <row r="84" spans="2:2" ht="15.75" x14ac:dyDescent="0.25">
      <c r="B84" s="38" t="s">
        <v>72</v>
      </c>
    </row>
  </sheetData>
  <mergeCells count="95">
    <mergeCell ref="B41:B52"/>
    <mergeCell ref="B14:L14"/>
    <mergeCell ref="M14:N14"/>
    <mergeCell ref="B6:N6"/>
    <mergeCell ref="G8:H8"/>
    <mergeCell ref="B9:L9"/>
    <mergeCell ref="M9:N9"/>
    <mergeCell ref="G34:H34"/>
    <mergeCell ref="B10:B13"/>
    <mergeCell ref="G10:H10"/>
    <mergeCell ref="G13:H13"/>
    <mergeCell ref="G11:H11"/>
    <mergeCell ref="G12:H12"/>
    <mergeCell ref="M40:N40"/>
    <mergeCell ref="G33:H33"/>
    <mergeCell ref="G37:H37"/>
    <mergeCell ref="G35:H35"/>
    <mergeCell ref="G52:H52"/>
    <mergeCell ref="G15:H15"/>
    <mergeCell ref="M27:N27"/>
    <mergeCell ref="G17:H17"/>
    <mergeCell ref="G26:H26"/>
    <mergeCell ref="B27:L27"/>
    <mergeCell ref="B15:B26"/>
    <mergeCell ref="G23:H23"/>
    <mergeCell ref="G24:H24"/>
    <mergeCell ref="G25:H25"/>
    <mergeCell ref="G21:H21"/>
    <mergeCell ref="G22:H22"/>
    <mergeCell ref="G20:H20"/>
    <mergeCell ref="G16:H16"/>
    <mergeCell ref="G18:H18"/>
    <mergeCell ref="G19:H19"/>
    <mergeCell ref="J80:L80"/>
    <mergeCell ref="M80:N80"/>
    <mergeCell ref="G74:H74"/>
    <mergeCell ref="G68:H68"/>
    <mergeCell ref="G69:H69"/>
    <mergeCell ref="G70:H70"/>
    <mergeCell ref="J78:L78"/>
    <mergeCell ref="M78:N78"/>
    <mergeCell ref="J79:L79"/>
    <mergeCell ref="M79:N79"/>
    <mergeCell ref="G46:H46"/>
    <mergeCell ref="G47:H47"/>
    <mergeCell ref="G51:H51"/>
    <mergeCell ref="G39:H39"/>
    <mergeCell ref="G49:H49"/>
    <mergeCell ref="G43:H43"/>
    <mergeCell ref="G41:H41"/>
    <mergeCell ref="G42:H42"/>
    <mergeCell ref="G48:H48"/>
    <mergeCell ref="G50:H50"/>
    <mergeCell ref="G44:H44"/>
    <mergeCell ref="G45:H45"/>
    <mergeCell ref="B28:B39"/>
    <mergeCell ref="B40:L40"/>
    <mergeCell ref="G28:H28"/>
    <mergeCell ref="G29:H29"/>
    <mergeCell ref="G31:H31"/>
    <mergeCell ref="G30:H30"/>
    <mergeCell ref="G32:H32"/>
    <mergeCell ref="G36:H36"/>
    <mergeCell ref="G38:H38"/>
    <mergeCell ref="B71:B76"/>
    <mergeCell ref="M53:N53"/>
    <mergeCell ref="G54:H54"/>
    <mergeCell ref="G55:H55"/>
    <mergeCell ref="B62:L62"/>
    <mergeCell ref="M62:N62"/>
    <mergeCell ref="B54:B61"/>
    <mergeCell ref="G56:H56"/>
    <mergeCell ref="G61:H61"/>
    <mergeCell ref="B53:L53"/>
    <mergeCell ref="G58:H58"/>
    <mergeCell ref="G59:H59"/>
    <mergeCell ref="G60:H60"/>
    <mergeCell ref="G57:H57"/>
    <mergeCell ref="G67:H67"/>
    <mergeCell ref="G64:H64"/>
    <mergeCell ref="G65:H65"/>
    <mergeCell ref="G66:H66"/>
    <mergeCell ref="G63:H63"/>
    <mergeCell ref="G76:H76"/>
    <mergeCell ref="G75:H75"/>
    <mergeCell ref="G71:H71"/>
    <mergeCell ref="G72:H72"/>
    <mergeCell ref="G73:H73"/>
    <mergeCell ref="B2:N2"/>
    <mergeCell ref="B4:C4"/>
    <mergeCell ref="B5:C5"/>
    <mergeCell ref="D4:N4"/>
    <mergeCell ref="D5:N5"/>
    <mergeCell ref="B3:C3"/>
    <mergeCell ref="D3:N3"/>
  </mergeCells>
  <phoneticPr fontId="11" type="noConversion"/>
  <pageMargins left="0.70866141732283472" right="0.70866141732283472" top="0.78740157480314965" bottom="0.78740157480314965" header="0.31496062992125984" footer="0.31496062992125984"/>
  <pageSetup paperSize="9" scale="34" fitToHeight="6" orientation="landscape" r:id="rId1"/>
  <drawing r:id="rId2"/>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07BC3AA053A2439C20801A9EBF2F12" ma:contentTypeVersion="18" ma:contentTypeDescription="Create a new document." ma:contentTypeScope="" ma:versionID="f55452f6a85fce940128a300d1187a0e">
  <xsd:schema xmlns:xsd="http://www.w3.org/2001/XMLSchema" xmlns:xs="http://www.w3.org/2001/XMLSchema" xmlns:p="http://schemas.microsoft.com/office/2006/metadata/properties" xmlns:ns2="84ac200d-fad6-46c0-8d12-fc1c8c0940ad" xmlns:ns3="b1f215a8-f083-427f-a944-1c8bcca7a93a" targetNamespace="http://schemas.microsoft.com/office/2006/metadata/properties" ma:root="true" ma:fieldsID="d25e255588c821ab5ad1d8c5410a07a0" ns2:_="" ns3:_="">
    <xsd:import namespace="84ac200d-fad6-46c0-8d12-fc1c8c0940ad"/>
    <xsd:import namespace="b1f215a8-f083-427f-a944-1c8bcca7a93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c200d-fad6-46c0-8d12-fc1c8c0940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d2bbce7-a7a8-4f8d-874a-ed80ae65e92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f215a8-f083-427f-a944-1c8bcca7a93a"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970f7c5-7274-461b-a9ec-b7a85d60edda}" ma:internalName="TaxCatchAll" ma:showField="CatchAllData" ma:web="b1f215a8-f083-427f-a944-1c8bcca7a9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ac200d-fad6-46c0-8d12-fc1c8c0940ad">
      <Terms xmlns="http://schemas.microsoft.com/office/infopath/2007/PartnerControls"/>
    </lcf76f155ced4ddcb4097134ff3c332f>
    <TaxCatchAll xmlns="b1f215a8-f083-427f-a944-1c8bcca7a93a" xsi:nil="true"/>
  </documentManagement>
</p:properties>
</file>

<file path=customXml/itemProps1.xml><?xml version="1.0" encoding="utf-8"?>
<ds:datastoreItem xmlns:ds="http://purl.oclc.org/ooxml/officeDocument/customXml" ds:itemID="{DAE98A2B-81E1-49A5-8D04-AFB142C5BDE1}">
  <ds:schemaRefs>
    <ds:schemaRef ds:uri="http://schemas.microsoft.com/sharepoint/v3/contenttype/forms"/>
  </ds:schemaRefs>
</ds:datastoreItem>
</file>

<file path=customXml/itemProps2.xml><?xml version="1.0" encoding="utf-8"?>
<ds:datastoreItem xmlns:ds="http://purl.oclc.org/ooxml/officeDocument/customXml" ds:itemID="{8E3FB0AB-9C12-4572-8ABE-8865E06C7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ac200d-fad6-46c0-8d12-fc1c8c0940ad"/>
    <ds:schemaRef ds:uri="b1f215a8-f083-427f-a944-1c8bcca7a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purl.oclc.org/ooxml/officeDocument/customXml" ds:itemID="{99B62AFE-5845-432C-9ECD-42875028C95B}">
  <ds:schemaRefs>
    <ds:schemaRef ds:uri="http://schemas.microsoft.com/office/2006/metadata/properties"/>
    <ds:schemaRef ds:uri="http://schemas.microsoft.com/office/infopath/2007/PartnerControls"/>
    <ds:schemaRef ds:uri="84ac200d-fad6-46c0-8d12-fc1c8c0940ad"/>
    <ds:schemaRef ds:uri="b1f215a8-f083-427f-a944-1c8bcca7a93a"/>
  </ds:schemaRefs>
</ds:datastoreItem>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Odborné učebny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michal.stekl@hotmail.com</cp:lastModifiedBy>
  <cp:lastPrinted>2026-04-07T15:32:29Z</cp:lastPrinted>
  <dcterms:created xsi:type="dcterms:W3CDTF">2021-08-16T20:19:36Z</dcterms:created>
  <dcterms:modified xsi:type="dcterms:W3CDTF">2026-04-07T15:33:13Z</dcterms:modified>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0x010100B607BC3AA053A2439C20801A9EBF2F12</vt:lpwstr>
  </property>
  <property fmtid="{D5CDD505-2E9C-101B-9397-08002B2CF9AE}" pid="3" name="MediaServiceImageTags">
    <vt:lpwstr/>
  </property>
</Properties>
</file>