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995" yWindow="75" windowWidth="20730" windowHeight="11760"/>
  </bookViews>
  <sheets>
    <sheet name="Cenová kalkulace" sheetId="1" r:id="rId1"/>
    <sheet name="Pokyny pro vyplnění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83" i="1" l="1"/>
  <c r="H84" i="1" s="1"/>
  <c r="G96" i="1" s="1"/>
  <c r="H96" i="1" s="1"/>
  <c r="G69" i="1"/>
  <c r="H70" i="1" s="1"/>
  <c r="G95" i="1" s="1"/>
  <c r="H95" i="1" s="1"/>
  <c r="G56" i="1" l="1"/>
  <c r="H57" i="1" s="1"/>
  <c r="G94" i="1" s="1"/>
  <c r="H94" i="1" s="1"/>
  <c r="G45" i="1" l="1"/>
  <c r="H46" i="1" s="1"/>
  <c r="G93" i="1" s="1"/>
  <c r="H93" i="1" s="1"/>
  <c r="G15" i="1" l="1"/>
  <c r="H16" i="1" s="1"/>
  <c r="G91" i="1" s="1"/>
  <c r="H28" i="1" l="1"/>
  <c r="G92" i="1" s="1"/>
  <c r="H92" i="1" s="1"/>
  <c r="H91" i="1" l="1"/>
  <c r="H97" i="1" s="1"/>
  <c r="G97" i="1"/>
  <c r="G98" i="1" s="1"/>
  <c r="G99" i="1" s="1"/>
  <c r="H98" i="1" l="1"/>
  <c r="H99" i="1" s="1"/>
</calcChain>
</file>

<file path=xl/sharedStrings.xml><?xml version="1.0" encoding="utf-8"?>
<sst xmlns="http://schemas.openxmlformats.org/spreadsheetml/2006/main" count="70" uniqueCount="47">
  <si>
    <t>Druh 
nádob</t>
  </si>
  <si>
    <t>Počet nádob
ks</t>
  </si>
  <si>
    <t xml:space="preserve">C E L K E M </t>
  </si>
  <si>
    <t>Cenová kalkulace poskytovaných služeb</t>
  </si>
  <si>
    <t>Kód odpadu</t>
  </si>
  <si>
    <t>Název odpadu</t>
  </si>
  <si>
    <t>Směsný komunální odpad</t>
  </si>
  <si>
    <t>Pokyny pro vyplnění:</t>
  </si>
  <si>
    <t>Dodavatel vyplní pouze žlutě označená pole.</t>
  </si>
  <si>
    <t>Cena za 1 svoz 
všech nádob 
(Kč bez DPH)</t>
  </si>
  <si>
    <t>1100 l</t>
  </si>
  <si>
    <t>Počet svozů/
12 měsíců</t>
  </si>
  <si>
    <t>Cena za svoz všech nádob/12 měsíců 
(Kč bez DPH)</t>
  </si>
  <si>
    <t>Cena celkem v Kč 
(bez DPH) za 
12 měsíců</t>
  </si>
  <si>
    <t>Předpokládaný
počet svozů/
12 měsíců</t>
  </si>
  <si>
    <t>Úprava, využití a odstranění směsného komunálního odpadu</t>
  </si>
  <si>
    <t>Pravidelný svoz směsného komunálního odpadu</t>
  </si>
  <si>
    <t xml:space="preserve">Cena v Kč 
bez DPH za 1 t odpadu </t>
  </si>
  <si>
    <t>Předpokládané množství odpadu 
v t / 12 měsíců</t>
  </si>
  <si>
    <t>Cena za svoz 
všech nádob 
(Kč bez DPH)</t>
  </si>
  <si>
    <t>Svoz a využití separovaného odpadu - papír (kód: 150101)</t>
  </si>
  <si>
    <t>Svoz a využití separovaného odpadu - sklo (kód: 150107)</t>
  </si>
  <si>
    <t>Svoz a využití separovaného odpadu - kovy (kód: 200140)</t>
  </si>
  <si>
    <t>Souhrn dílčích služeb za 1 rok a za 4 roky plnění</t>
  </si>
  <si>
    <t>služba</t>
  </si>
  <si>
    <t>počet roků</t>
  </si>
  <si>
    <t>Kč / rok</t>
  </si>
  <si>
    <t>Kč / 4 roky</t>
  </si>
  <si>
    <t>Pravidelný svoz směsného komunálního odpadu (kód: 200301)</t>
  </si>
  <si>
    <t>Svoz a využití separovaného odpadu – plasty (kód: 150102) + nápojové kartony (kód: 150105)</t>
  </si>
  <si>
    <t>Svoz a využití separovaného odpadu – papír (kód:150101)</t>
  </si>
  <si>
    <t>Svoz a využití separovaného odpadu – sklo (kód: 150107)</t>
  </si>
  <si>
    <t>Svoz a využití separovaného odpadu – kovy (kód: 200140)</t>
  </si>
  <si>
    <t>C E L K E M  bez  DPH</t>
  </si>
  <si>
    <t>DPH 15 %</t>
  </si>
  <si>
    <t>C E L K E M  včetně  DPH</t>
  </si>
  <si>
    <t>Svoz a využití tříděného odpadu - plasty (kód: 150102) + nápojové kartony (kód: 150105)</t>
  </si>
  <si>
    <t>240 l</t>
  </si>
  <si>
    <t>Úprava, využití a odstranění směsného komunálního odpadu (kód: 200301) 
bez zákonného poplatku</t>
  </si>
  <si>
    <r>
      <t xml:space="preserve">Bude fakturováno podle skutečně odvezeného množství. Produkce směsného komunálního odpadu v roce 2022 činila 171 tun. Pro stanovení nabídkové ceny se počítá s totožným množstvím odpadu. 
</t>
    </r>
    <r>
      <rPr>
        <b/>
        <sz val="11"/>
        <color rgb="FF00B0F0"/>
        <rFont val="Calibri"/>
        <family val="2"/>
        <charset val="238"/>
        <scheme val="minor"/>
      </rPr>
      <t>Cena nezahrnuje zákonný poplatek za uložení odpadu na skládku. Výše tohoto poplatku bude objednateli (zadavateli) přeúčtována v rámci uzavřeného smluvního vztahu, a to ve výši platné v době plnění.</t>
    </r>
  </si>
  <si>
    <t>Cena za 1 svoz všech nádob bude obsahovat veškeré náklady dodavatele související s předmětem plnění (Pronájem všech nádob dle uvedeného počtu a objemu, zajištění pravidelného svozu plastů, manipulace s odpadními nádobami, zpracování/odstranění odpadu apod.). Jedná se o svoz kontejnerů o objemu 1100 l ze sběrných míst Dlouhá Lhota, Libeč, Maršovice, Řehovice, Strnadice, Tikovice, Záhoří, Zahrádka, Zaječí, Podmaršovice, Mstětice, Zálesí I. díl a Zderadice. Produkce plastů za rok 2022 činila 21,9 tun. Pro stanovení nabídkové ceny se počítá s totožným množstvím odpadu.</t>
  </si>
  <si>
    <t>Cena za 1 svoz všech nádob bude obsahovat veškeré náklady dodavatele související s předmětem plnění (Pronájem všech nádob dle uvedeného množství a objemu, zajištění pravidelného svozu papíru, manipulace s odpadními nádobami, zpracování/odstranění odpadu apod.). Jedná se o svoz kontejnerů o objemu 1100 l ze sběrných míst Dlouhá Lhota, Libeč, Maršovice, Řehovice, Strnadice, Záhoří, Zahrádka, Zaječí, Podmaršovice, Mstětice, Zálesí I. díl a Zderadice. Produkce papíru za rok 2022 činila 20,2 tun. Pro stanovení nabídkové ceny se počítá s totožným množstvím odpadu.</t>
  </si>
  <si>
    <t>Zvony</t>
  </si>
  <si>
    <t>Cena za 1 svoz všech nádob bude obsahovat veškeré náklady dodavatele související s předmětem plnění (Pronájem všech nádob dle uvedeného množství a objemu, zajištění pravidelného svozu kovů, manipulace s odpadními nádobami, zpracování/odstranění odpadu apod.). Jedná se o svoz kontejnerů o objemu 240 l ze sběrných míst Dlouhá Lhota, Maršovice, Řehovice, Strnadice, Mstětice  a Zderadice. Produkce kovů za rok 2022 činila 1,6 tuny. Pro stanovení nabídkové ceny se počítá s totožným množstvím odpadu.</t>
  </si>
  <si>
    <t>Místem plnění je správní území městyse Maršovice, které tvoří osady Bezejovice, Dlouhá Lhota, Libeč, Maršovice, Řehovice, Strnadice, Tikovice, Záhoří, Zahrádka, Zaječí, Podmaršovice, Vráce, Mstětice, Zálesí I. díl, Zálesí II. díl a Zderadice.
Ke svozu SKO se využívá cca  110 ks nádob o objemu 80 l, 207 ks o objemu 120 l, 36 ks o objemu 240 l a 5 ks nádob na SKO o objemu 1100 l (domácnosti; právnické osoby a podnikající fyzické osoby zapojené do obecního systému odpadového hospodářství). Frekvence svozu všech nádob na SKO bude: 1 x 14 dní.
Cena za 1 svoz všech nádob obsahuje veškeré náklady dodavatele související s předmětem plnění (pronájem všech nádob dle uvedeného počtu a objemu, zajištění pravidelného sběru a svozu směsného komunálního odpadu, manipulace s odpadními nádobami,  přeprava odpadu, atd.), kromě nakládání s odpadem, které je oceněno samostatně (viz níže).</t>
  </si>
  <si>
    <t>80 l, 
120 l, 
240 l, 
1.100 l</t>
  </si>
  <si>
    <t>Cena za 1 svoz všech nádob bude obsahovat veškeré náklady dodavatele související s předmětem plnění (Pronájem všech nádob dle uvedeného počtu a objemu, zajištění pravidelného svozu skla, manipulace s odpadními nádobami, zpracování/odstranění odpadu apod.). Jedná se o svoz skla ze sběrných nádob 1100 l nebo zvonů ze sběrných míst Dlouhá Lhota, Libeč, Maršovice, Řehovice, Strnadice, Tikovice, Záhoří, Zahrádka, Zaječí, Podmaršovice, Mstětice, Zálesí I. díl a Zderadice. Produkce skla za rok 2022 činila 26,6 tun. Pro stanovení nabídkové ceny se počítá s totožným množstvím odpadu.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</si>
</sst>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u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u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4" fontId="17" fillId="0" borderId="1" xfId="0" applyNumberFormat="1" applyFont="1" applyBorder="1" applyAlignment="1" applyProtection="1">
      <alignment horizontal="right" vertical="center"/>
      <protection locked="0"/>
    </xf>
    <xf numFmtId="4" fontId="18" fillId="0" borderId="1" xfId="0" applyNumberFormat="1" applyFont="1" applyBorder="1" applyAlignment="1" applyProtection="1">
      <alignment horizontal="right" vertical="center"/>
      <protection locked="0"/>
    </xf>
    <xf numFmtId="0" fontId="15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0" fontId="15" fillId="0" borderId="0" xfId="0" applyFont="1"/>
    <xf numFmtId="0" fontId="15" fillId="0" borderId="5" xfId="0" applyFont="1" applyBorder="1"/>
    <xf numFmtId="0" fontId="15" fillId="0" borderId="6" xfId="0" applyFont="1" applyBorder="1"/>
    <xf numFmtId="0" fontId="15" fillId="0" borderId="0" xfId="0" applyFont="1" applyAlignment="1">
      <alignment horizontal="left" vertical="top"/>
    </xf>
    <xf numFmtId="0" fontId="20" fillId="0" borderId="1" xfId="0" applyFont="1" applyBorder="1" applyAlignment="1">
      <alignment horizontal="center" vertical="center" wrapText="1"/>
    </xf>
    <xf numFmtId="4" fontId="17" fillId="0" borderId="0" xfId="0" applyNumberFormat="1" applyFont="1" applyAlignment="1" applyProtection="1">
      <alignment horizontal="right" vertical="center"/>
      <protection locked="0"/>
    </xf>
    <xf numFmtId="4" fontId="1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1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5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0" fontId="15" fillId="0" borderId="5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4" fontId="1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6" fillId="0" borderId="5" xfId="0" applyFont="1" applyBorder="1"/>
    <xf numFmtId="0" fontId="6" fillId="0" borderId="6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6" fillId="0" borderId="10" xfId="0" applyFont="1" applyBorder="1"/>
    <xf numFmtId="0" fontId="6" fillId="0" borderId="12" xfId="0" applyFont="1" applyBorder="1"/>
    <xf numFmtId="0" fontId="22" fillId="0" borderId="0" xfId="0" applyFont="1" applyAlignment="1">
      <alignment vertical="center"/>
    </xf>
    <xf numFmtId="4" fontId="26" fillId="0" borderId="0" xfId="0" applyNumberFormat="1" applyFont="1"/>
    <xf numFmtId="0" fontId="2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4" fontId="26" fillId="0" borderId="1" xfId="0" applyNumberFormat="1" applyFont="1" applyBorder="1"/>
    <xf numFmtId="0" fontId="6" fillId="0" borderId="11" xfId="0" applyFont="1" applyBorder="1"/>
    <xf numFmtId="0" fontId="0" fillId="0" borderId="11" xfId="0" applyBorder="1" applyAlignment="1">
      <alignment horizontal="left" vertical="center" wrapText="1"/>
    </xf>
    <xf numFmtId="4" fontId="18" fillId="0" borderId="0" xfId="0" applyNumberFormat="1" applyFont="1" applyAlignment="1" applyProtection="1">
      <alignment horizontal="right" vertical="center"/>
      <protection locked="0"/>
    </xf>
    <xf numFmtId="0" fontId="15" fillId="0" borderId="10" xfId="0" applyFont="1" applyBorder="1"/>
    <xf numFmtId="0" fontId="15" fillId="0" borderId="12" xfId="0" applyFont="1" applyBorder="1"/>
    <xf numFmtId="4" fontId="1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/>
    </xf>
    <xf numFmtId="4" fontId="18" fillId="0" borderId="11" xfId="0" applyNumberFormat="1" applyFont="1" applyBorder="1" applyAlignment="1" applyProtection="1">
      <alignment horizontal="right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4" fontId="18" fillId="0" borderId="3" xfId="0" applyNumberFormat="1" applyFont="1" applyBorder="1" applyAlignment="1" applyProtection="1">
      <alignment horizontal="right" vertical="center"/>
      <protection locked="0"/>
    </xf>
    <xf numFmtId="0" fontId="13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4" fontId="17" fillId="0" borderId="3" xfId="0" applyNumberFormat="1" applyFont="1" applyBorder="1" applyAlignment="1" applyProtection="1">
      <alignment horizontal="right" vertical="center"/>
      <protection locked="0"/>
    </xf>
    <xf numFmtId="0" fontId="6" fillId="0" borderId="2" xfId="0" applyFont="1" applyBorder="1"/>
    <xf numFmtId="0" fontId="16" fillId="0" borderId="3" xfId="0" applyFont="1" applyBorder="1" applyAlignment="1">
      <alignment horizontal="right" vertical="center"/>
    </xf>
    <xf numFmtId="4" fontId="27" fillId="0" borderId="3" xfId="0" applyNumberFormat="1" applyFont="1" applyBorder="1" applyAlignment="1">
      <alignment horizontal="right" vertical="center"/>
    </xf>
    <xf numFmtId="0" fontId="6" fillId="0" borderId="4" xfId="0" applyFont="1" applyBorder="1"/>
    <xf numFmtId="0" fontId="6" fillId="0" borderId="11" xfId="0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17" fillId="0" borderId="11" xfId="0" applyNumberFormat="1" applyFont="1" applyBorder="1" applyAlignment="1" applyProtection="1">
      <alignment horizontal="right" vertical="center"/>
      <protection locked="0"/>
    </xf>
    <xf numFmtId="0" fontId="16" fillId="0" borderId="11" xfId="0" applyFont="1" applyBorder="1" applyAlignment="1">
      <alignment horizontal="right" vertical="center"/>
    </xf>
    <xf numFmtId="4" fontId="18" fillId="0" borderId="1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3" fillId="0" borderId="1" xfId="0" applyNumberFormat="1" applyFont="1" applyBorder="1" applyAlignment="1">
      <alignment horizontal="right" vertical="center"/>
    </xf>
    <xf numFmtId="4" fontId="33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0" fontId="27" fillId="0" borderId="7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center" vertical="center" wrapText="1"/>
    </xf>
    <xf numFmtId="4" fontId="17" fillId="0" borderId="7" xfId="0" applyNumberFormat="1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2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0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25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8" fillId="0" borderId="0" xfId="0" applyFont="1"/>
    <xf numFmtId="0" fontId="0" fillId="2" borderId="0" xfId="0" applyFill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zoomScaleNormal="100" workbookViewId="0">
      <selection activeCell="F15" sqref="F15"/>
    </sheetView>
  </sheetViews>
  <sheetFormatPr defaultRowHeight="15" x14ac:dyDescent="0.25"/>
  <cols>
    <col min="1" max="1" width="1" customWidth="1"/>
    <col min="2" max="2" width="1.5703125" customWidth="1"/>
    <col min="3" max="3" width="7.7109375" customWidth="1"/>
    <col min="4" max="4" width="11.7109375" customWidth="1"/>
    <col min="5" max="5" width="14.7109375" customWidth="1"/>
    <col min="6" max="8" width="15.7109375" customWidth="1"/>
    <col min="9" max="9" width="2.7109375" customWidth="1"/>
  </cols>
  <sheetData>
    <row r="1" spans="2:18" ht="15" customHeight="1" x14ac:dyDescent="0.25"/>
    <row r="2" spans="2:18" ht="20.100000000000001" customHeight="1" x14ac:dyDescent="0.25">
      <c r="B2" s="3"/>
      <c r="C2" s="4"/>
      <c r="D2" s="4"/>
      <c r="E2" s="4"/>
      <c r="F2" s="4"/>
      <c r="G2" s="4"/>
      <c r="H2" s="4"/>
      <c r="I2" s="5"/>
      <c r="J2" s="6"/>
    </row>
    <row r="3" spans="2:18" ht="20.100000000000001" customHeight="1" x14ac:dyDescent="0.25">
      <c r="B3" s="7"/>
      <c r="C3" s="127" t="s">
        <v>3</v>
      </c>
      <c r="D3" s="128"/>
      <c r="E3" s="128"/>
      <c r="F3" s="128"/>
      <c r="G3" s="128"/>
      <c r="H3" s="128"/>
      <c r="I3" s="8"/>
      <c r="J3" s="6"/>
    </row>
    <row r="4" spans="2:18" ht="15" customHeight="1" x14ac:dyDescent="0.25">
      <c r="B4" s="7"/>
      <c r="C4" s="6"/>
      <c r="D4" s="6"/>
      <c r="E4" s="6"/>
      <c r="F4" s="6"/>
      <c r="G4" s="6"/>
      <c r="H4" s="6"/>
      <c r="I4" s="8"/>
      <c r="J4" s="6"/>
    </row>
    <row r="5" spans="2:18" ht="15" customHeight="1" x14ac:dyDescent="0.25">
      <c r="B5" s="7"/>
      <c r="C5" s="119" t="s">
        <v>16</v>
      </c>
      <c r="D5" s="129"/>
      <c r="E5" s="129"/>
      <c r="F5" s="129"/>
      <c r="G5" s="129"/>
      <c r="H5" s="129"/>
      <c r="I5" s="8"/>
      <c r="J5" s="6"/>
    </row>
    <row r="6" spans="2:18" s="18" customFormat="1" ht="24.95" customHeight="1" x14ac:dyDescent="0.25">
      <c r="B6" s="35"/>
      <c r="C6" s="134" t="s">
        <v>44</v>
      </c>
      <c r="D6" s="126"/>
      <c r="E6" s="126"/>
      <c r="F6" s="126"/>
      <c r="G6" s="126"/>
      <c r="H6" s="126"/>
      <c r="I6" s="36"/>
      <c r="J6" s="37"/>
      <c r="N6" s="20"/>
    </row>
    <row r="7" spans="2:18" s="18" customFormat="1" ht="24.95" customHeight="1" x14ac:dyDescent="0.25">
      <c r="B7" s="35"/>
      <c r="C7" s="126"/>
      <c r="D7" s="126"/>
      <c r="E7" s="126"/>
      <c r="F7" s="126"/>
      <c r="G7" s="126"/>
      <c r="H7" s="126"/>
      <c r="I7" s="36"/>
      <c r="J7" s="37"/>
    </row>
    <row r="8" spans="2:18" s="18" customFormat="1" ht="24.95" customHeight="1" x14ac:dyDescent="0.25">
      <c r="B8" s="35"/>
      <c r="C8" s="126"/>
      <c r="D8" s="126"/>
      <c r="E8" s="126"/>
      <c r="F8" s="126"/>
      <c r="G8" s="126"/>
      <c r="H8" s="126"/>
      <c r="I8" s="36"/>
      <c r="J8" s="37"/>
    </row>
    <row r="9" spans="2:18" s="18" customFormat="1" ht="24.95" customHeight="1" x14ac:dyDescent="0.25">
      <c r="B9" s="35"/>
      <c r="C9" s="126"/>
      <c r="D9" s="126"/>
      <c r="E9" s="126"/>
      <c r="F9" s="126"/>
      <c r="G9" s="126"/>
      <c r="H9" s="126"/>
      <c r="I9" s="36"/>
      <c r="J9" s="37"/>
    </row>
    <row r="10" spans="2:18" s="18" customFormat="1" ht="24.95" customHeight="1" x14ac:dyDescent="0.25">
      <c r="B10" s="35"/>
      <c r="C10" s="126"/>
      <c r="D10" s="126"/>
      <c r="E10" s="126"/>
      <c r="F10" s="126"/>
      <c r="G10" s="126"/>
      <c r="H10" s="126"/>
      <c r="I10" s="36"/>
      <c r="J10" s="37"/>
    </row>
    <row r="11" spans="2:18" s="18" customFormat="1" ht="24.95" customHeight="1" x14ac:dyDescent="0.25">
      <c r="B11" s="35"/>
      <c r="C11" s="126"/>
      <c r="D11" s="126"/>
      <c r="E11" s="126"/>
      <c r="F11" s="126"/>
      <c r="G11" s="126"/>
      <c r="H11" s="126"/>
      <c r="I11" s="36"/>
      <c r="J11" s="37"/>
    </row>
    <row r="12" spans="2:18" s="18" customFormat="1" ht="30.75" customHeight="1" x14ac:dyDescent="0.25">
      <c r="B12" s="35"/>
      <c r="C12" s="126"/>
      <c r="D12" s="126"/>
      <c r="E12" s="126"/>
      <c r="F12" s="126"/>
      <c r="G12" s="126"/>
      <c r="H12" s="126"/>
      <c r="I12" s="36"/>
      <c r="J12" s="37"/>
    </row>
    <row r="13" spans="2:18" s="18" customFormat="1" ht="20.25" customHeight="1" x14ac:dyDescent="0.25">
      <c r="B13" s="35"/>
      <c r="C13" s="67"/>
      <c r="D13" s="67"/>
      <c r="E13" s="67"/>
      <c r="F13" s="67"/>
      <c r="G13" s="67"/>
      <c r="H13" s="67"/>
      <c r="I13" s="36"/>
      <c r="J13" s="37"/>
      <c r="M13" s="41"/>
      <c r="N13" s="42"/>
      <c r="O13" s="42"/>
      <c r="P13" s="42"/>
      <c r="Q13" s="42"/>
      <c r="R13" s="42"/>
    </row>
    <row r="14" spans="2:18" ht="45" customHeight="1" x14ac:dyDescent="0.25">
      <c r="B14" s="7"/>
      <c r="C14" s="10" t="s">
        <v>0</v>
      </c>
      <c r="D14" s="10" t="s">
        <v>1</v>
      </c>
      <c r="E14" s="10" t="s">
        <v>14</v>
      </c>
      <c r="F14" s="10" t="s">
        <v>9</v>
      </c>
      <c r="G14" s="104" t="s">
        <v>12</v>
      </c>
      <c r="H14" s="105"/>
      <c r="I14" s="8"/>
      <c r="J14" s="6"/>
      <c r="M14" s="9"/>
      <c r="N14" s="9"/>
      <c r="O14" s="9"/>
      <c r="P14" s="9"/>
      <c r="Q14" s="9"/>
      <c r="R14" s="9"/>
    </row>
    <row r="15" spans="2:18" ht="60" customHeight="1" x14ac:dyDescent="0.25">
      <c r="B15" s="7"/>
      <c r="C15" s="100" t="s">
        <v>45</v>
      </c>
      <c r="D15" s="47">
        <v>358</v>
      </c>
      <c r="E15" s="48">
        <v>26</v>
      </c>
      <c r="F15" s="49">
        <v>0</v>
      </c>
      <c r="G15" s="106">
        <f>SUM(E15*F15)</f>
        <v>0</v>
      </c>
      <c r="H15" s="107"/>
      <c r="I15" s="8"/>
      <c r="J15" s="6"/>
      <c r="M15" s="9"/>
      <c r="N15" s="9"/>
      <c r="O15" s="9"/>
      <c r="P15" s="9"/>
      <c r="Q15" s="9"/>
      <c r="R15" s="9"/>
    </row>
    <row r="16" spans="2:18" ht="24.95" customHeight="1" x14ac:dyDescent="0.25">
      <c r="B16" s="7"/>
      <c r="C16" s="108" t="s">
        <v>2</v>
      </c>
      <c r="D16" s="109"/>
      <c r="E16" s="109"/>
      <c r="F16" s="109"/>
      <c r="G16" s="110"/>
      <c r="H16" s="43">
        <f>SUM(G15:G15)</f>
        <v>0</v>
      </c>
      <c r="I16" s="8"/>
      <c r="J16" s="6"/>
    </row>
    <row r="17" spans="2:16" ht="15" customHeight="1" x14ac:dyDescent="0.25">
      <c r="B17" s="7"/>
      <c r="C17" s="33"/>
      <c r="D17" s="33"/>
      <c r="E17" s="33"/>
      <c r="F17" s="33"/>
      <c r="G17" s="33"/>
      <c r="H17" s="71"/>
      <c r="I17" s="8"/>
      <c r="J17" s="6"/>
    </row>
    <row r="18" spans="2:16" ht="15" customHeight="1" x14ac:dyDescent="0.25">
      <c r="B18" s="7"/>
      <c r="C18" s="33"/>
      <c r="D18" s="33"/>
      <c r="E18" s="33"/>
      <c r="F18" s="33"/>
      <c r="G18" s="33"/>
      <c r="H18" s="71"/>
      <c r="I18" s="8"/>
      <c r="J18" s="6"/>
    </row>
    <row r="19" spans="2:16" ht="15" customHeight="1" x14ac:dyDescent="0.25">
      <c r="B19" s="7"/>
      <c r="C19" s="22"/>
      <c r="D19" s="23"/>
      <c r="E19" s="23"/>
      <c r="F19" s="23"/>
      <c r="G19" s="23"/>
      <c r="H19" s="23"/>
      <c r="I19" s="8"/>
      <c r="J19" s="6"/>
    </row>
    <row r="20" spans="2:16" s="18" customFormat="1" ht="20.100000000000001" customHeight="1" x14ac:dyDescent="0.25">
      <c r="B20" s="35"/>
      <c r="C20" s="132" t="s">
        <v>15</v>
      </c>
      <c r="D20" s="133"/>
      <c r="E20" s="133"/>
      <c r="F20" s="133"/>
      <c r="G20" s="133"/>
      <c r="H20" s="133"/>
      <c r="I20" s="36"/>
      <c r="J20" s="37"/>
    </row>
    <row r="21" spans="2:16" s="21" customFormat="1" ht="18" customHeight="1" x14ac:dyDescent="0.25">
      <c r="B21" s="38"/>
      <c r="C21" s="126" t="s">
        <v>39</v>
      </c>
      <c r="D21" s="126"/>
      <c r="E21" s="126"/>
      <c r="F21" s="126"/>
      <c r="G21" s="126"/>
      <c r="H21" s="126"/>
      <c r="I21" s="39"/>
      <c r="J21" s="40"/>
    </row>
    <row r="22" spans="2:16" s="21" customFormat="1" ht="18" customHeight="1" x14ac:dyDescent="0.25">
      <c r="B22" s="38"/>
      <c r="C22" s="126"/>
      <c r="D22" s="126"/>
      <c r="E22" s="126"/>
      <c r="F22" s="126"/>
      <c r="G22" s="126"/>
      <c r="H22" s="126"/>
      <c r="I22" s="39"/>
      <c r="J22" s="40"/>
    </row>
    <row r="23" spans="2:16" s="21" customFormat="1" ht="18" customHeight="1" x14ac:dyDescent="0.25">
      <c r="B23" s="38"/>
      <c r="C23" s="126"/>
      <c r="D23" s="126"/>
      <c r="E23" s="126"/>
      <c r="F23" s="126"/>
      <c r="G23" s="126"/>
      <c r="H23" s="126"/>
      <c r="I23" s="39"/>
      <c r="J23" s="40"/>
    </row>
    <row r="24" spans="2:16" s="21" customFormat="1" ht="18" customHeight="1" x14ac:dyDescent="0.25">
      <c r="B24" s="38"/>
      <c r="C24" s="126"/>
      <c r="D24" s="126"/>
      <c r="E24" s="126"/>
      <c r="F24" s="126"/>
      <c r="G24" s="126"/>
      <c r="H24" s="126"/>
      <c r="I24" s="39"/>
      <c r="J24" s="40"/>
    </row>
    <row r="25" spans="2:16" s="21" customFormat="1" ht="18" customHeight="1" x14ac:dyDescent="0.25">
      <c r="B25" s="38"/>
      <c r="C25" s="126"/>
      <c r="D25" s="126"/>
      <c r="E25" s="126"/>
      <c r="F25" s="126"/>
      <c r="G25" s="126"/>
      <c r="H25" s="126"/>
      <c r="I25" s="39"/>
      <c r="J25" s="40"/>
    </row>
    <row r="26" spans="2:16" s="21" customFormat="1" ht="18" customHeight="1" x14ac:dyDescent="0.25">
      <c r="B26" s="38"/>
      <c r="C26" s="131"/>
      <c r="D26" s="131"/>
      <c r="E26" s="131"/>
      <c r="F26" s="131"/>
      <c r="G26" s="131"/>
      <c r="H26" s="131"/>
      <c r="I26" s="39"/>
      <c r="J26" s="40"/>
    </row>
    <row r="27" spans="2:16" ht="45" customHeight="1" x14ac:dyDescent="0.25">
      <c r="B27" s="7"/>
      <c r="C27" s="10" t="s">
        <v>4</v>
      </c>
      <c r="D27" s="130" t="s">
        <v>5</v>
      </c>
      <c r="E27" s="105"/>
      <c r="F27" s="10" t="s">
        <v>17</v>
      </c>
      <c r="G27" s="10" t="s">
        <v>18</v>
      </c>
      <c r="H27" s="10" t="s">
        <v>13</v>
      </c>
      <c r="I27" s="8"/>
      <c r="J27" s="6"/>
    </row>
    <row r="28" spans="2:16" ht="23.1" customHeight="1" x14ac:dyDescent="0.25">
      <c r="B28" s="7"/>
      <c r="C28" s="44">
        <v>200301</v>
      </c>
      <c r="D28" s="116" t="s">
        <v>6</v>
      </c>
      <c r="E28" s="117"/>
      <c r="F28" s="45">
        <v>0</v>
      </c>
      <c r="G28" s="46">
        <v>171</v>
      </c>
      <c r="H28" s="2">
        <f>SUM(F28*G28)</f>
        <v>0</v>
      </c>
      <c r="I28" s="8"/>
      <c r="J28" s="6"/>
      <c r="K28" s="29"/>
      <c r="L28" s="29"/>
      <c r="M28" s="29"/>
      <c r="N28" s="29"/>
      <c r="O28" s="29"/>
      <c r="P28" s="29"/>
    </row>
    <row r="29" spans="2:16" ht="15" customHeight="1" x14ac:dyDescent="0.25">
      <c r="B29" s="7"/>
      <c r="C29" s="72"/>
      <c r="D29" s="73"/>
      <c r="E29" s="73"/>
      <c r="F29" s="74"/>
      <c r="G29" s="74"/>
      <c r="H29" s="68"/>
      <c r="I29" s="8"/>
      <c r="J29" s="6"/>
      <c r="K29" s="29"/>
      <c r="L29" s="29"/>
      <c r="M29" s="29"/>
      <c r="N29" s="29"/>
      <c r="O29" s="29"/>
      <c r="P29" s="29"/>
    </row>
    <row r="30" spans="2:16" ht="15" customHeight="1" x14ac:dyDescent="0.25">
      <c r="B30" s="7"/>
      <c r="C30" s="72"/>
      <c r="D30" s="73"/>
      <c r="E30" s="73"/>
      <c r="F30" s="74"/>
      <c r="G30" s="74"/>
      <c r="H30" s="68"/>
      <c r="I30" s="8"/>
      <c r="J30" s="6"/>
      <c r="K30" s="29"/>
      <c r="L30" s="29"/>
      <c r="M30" s="29"/>
      <c r="N30" s="29"/>
      <c r="O30" s="29"/>
      <c r="P30" s="29"/>
    </row>
    <row r="31" spans="2:16" ht="15" customHeight="1" x14ac:dyDescent="0.25">
      <c r="B31" s="7"/>
      <c r="C31" s="72"/>
      <c r="D31" s="73"/>
      <c r="E31" s="73"/>
      <c r="F31" s="74"/>
      <c r="G31" s="74"/>
      <c r="H31" s="68"/>
      <c r="I31" s="8"/>
      <c r="J31" s="6"/>
      <c r="K31" s="29"/>
      <c r="L31" s="29"/>
      <c r="M31" s="29"/>
      <c r="N31" s="29"/>
      <c r="O31" s="29"/>
      <c r="P31" s="29"/>
    </row>
    <row r="32" spans="2:16" ht="15" customHeight="1" x14ac:dyDescent="0.25">
      <c r="B32" s="7"/>
      <c r="C32" s="72"/>
      <c r="D32" s="73"/>
      <c r="E32" s="73"/>
      <c r="F32" s="74"/>
      <c r="G32" s="74"/>
      <c r="H32" s="68"/>
      <c r="I32" s="8"/>
      <c r="J32" s="6"/>
      <c r="K32" s="29"/>
      <c r="L32" s="29"/>
      <c r="M32" s="29"/>
      <c r="N32" s="29"/>
      <c r="O32" s="29"/>
      <c r="P32" s="29"/>
    </row>
    <row r="33" spans="2:16" ht="15" customHeight="1" x14ac:dyDescent="0.25">
      <c r="B33" s="69"/>
      <c r="C33" s="75"/>
      <c r="D33" s="76"/>
      <c r="E33" s="76"/>
      <c r="F33" s="77"/>
      <c r="G33" s="77"/>
      <c r="H33" s="78"/>
      <c r="I33" s="70"/>
      <c r="J33" s="6"/>
      <c r="K33" s="29"/>
      <c r="L33" s="29"/>
      <c r="M33" s="29"/>
      <c r="N33" s="29"/>
      <c r="O33" s="29"/>
      <c r="P33" s="29"/>
    </row>
    <row r="34" spans="2:16" ht="15" customHeight="1" x14ac:dyDescent="0.25">
      <c r="B34" s="4"/>
      <c r="C34" s="79"/>
      <c r="D34" s="80"/>
      <c r="E34" s="80"/>
      <c r="F34" s="81"/>
      <c r="G34" s="81"/>
      <c r="H34" s="82"/>
      <c r="I34" s="4"/>
      <c r="J34" s="6"/>
      <c r="K34" s="29"/>
      <c r="L34" s="29"/>
      <c r="M34" s="29"/>
      <c r="N34" s="29"/>
      <c r="O34" s="29"/>
      <c r="P34" s="29"/>
    </row>
    <row r="35" spans="2:16" ht="15" customHeight="1" x14ac:dyDescent="0.25">
      <c r="B35" s="6"/>
      <c r="C35" s="72"/>
      <c r="D35" s="73"/>
      <c r="E35" s="73"/>
      <c r="F35" s="74"/>
      <c r="G35" s="74"/>
      <c r="H35" s="68"/>
      <c r="I35" s="6"/>
      <c r="J35" s="6"/>
      <c r="K35" s="29"/>
      <c r="L35" s="29"/>
      <c r="M35" s="29"/>
      <c r="N35" s="29"/>
      <c r="O35" s="29"/>
      <c r="P35" s="29"/>
    </row>
    <row r="36" spans="2:16" ht="9.9499999999999993" customHeight="1" x14ac:dyDescent="0.25">
      <c r="B36" s="3"/>
      <c r="C36" s="83"/>
      <c r="D36" s="84"/>
      <c r="E36" s="84"/>
      <c r="F36" s="85"/>
      <c r="G36" s="86"/>
      <c r="H36" s="86"/>
      <c r="I36" s="5"/>
      <c r="J36" s="6"/>
      <c r="K36" s="31"/>
      <c r="L36" s="30"/>
      <c r="M36" s="30"/>
      <c r="N36" s="12"/>
      <c r="O36" s="11"/>
      <c r="P36" s="11"/>
    </row>
    <row r="37" spans="2:16" ht="24.95" customHeight="1" x14ac:dyDescent="0.25">
      <c r="B37" s="7"/>
      <c r="C37" s="122" t="s">
        <v>36</v>
      </c>
      <c r="D37" s="122"/>
      <c r="E37" s="122"/>
      <c r="F37" s="122"/>
      <c r="G37" s="122"/>
      <c r="H37" s="122"/>
      <c r="I37" s="8"/>
      <c r="J37" s="6"/>
      <c r="K37" s="32"/>
      <c r="L37" s="30"/>
      <c r="M37" s="30"/>
      <c r="N37" s="12"/>
      <c r="O37" s="11"/>
      <c r="P37" s="11"/>
    </row>
    <row r="38" spans="2:16" ht="18" customHeight="1" x14ac:dyDescent="0.25">
      <c r="B38" s="7"/>
      <c r="C38" s="120" t="s">
        <v>40</v>
      </c>
      <c r="D38" s="121"/>
      <c r="E38" s="121"/>
      <c r="F38" s="121"/>
      <c r="G38" s="121"/>
      <c r="H38" s="121"/>
      <c r="I38" s="8"/>
      <c r="J38" s="6"/>
      <c r="K38" s="31"/>
      <c r="L38" s="30"/>
      <c r="M38" s="30"/>
      <c r="N38" s="12"/>
      <c r="O38" s="11"/>
      <c r="P38" s="11"/>
    </row>
    <row r="39" spans="2:16" ht="18" customHeight="1" x14ac:dyDescent="0.25">
      <c r="B39" s="7"/>
      <c r="C39" s="121"/>
      <c r="D39" s="121"/>
      <c r="E39" s="121"/>
      <c r="F39" s="121"/>
      <c r="G39" s="121"/>
      <c r="H39" s="121"/>
      <c r="I39" s="8"/>
      <c r="J39" s="6"/>
      <c r="K39" s="33"/>
      <c r="L39" s="33"/>
      <c r="M39" s="33"/>
      <c r="N39" s="33"/>
      <c r="O39" s="33"/>
      <c r="P39" s="34"/>
    </row>
    <row r="40" spans="2:16" ht="18" customHeight="1" x14ac:dyDescent="0.25">
      <c r="B40" s="7"/>
      <c r="C40" s="121"/>
      <c r="D40" s="121"/>
      <c r="E40" s="121"/>
      <c r="F40" s="121"/>
      <c r="G40" s="121"/>
      <c r="H40" s="121"/>
      <c r="I40" s="8"/>
      <c r="J40" s="6"/>
    </row>
    <row r="41" spans="2:16" ht="18" customHeight="1" x14ac:dyDescent="0.25">
      <c r="B41" s="7"/>
      <c r="C41" s="121"/>
      <c r="D41" s="121"/>
      <c r="E41" s="121"/>
      <c r="F41" s="121"/>
      <c r="G41" s="121"/>
      <c r="H41" s="121"/>
      <c r="I41" s="8"/>
      <c r="J41" s="6"/>
    </row>
    <row r="42" spans="2:16" ht="18" customHeight="1" x14ac:dyDescent="0.25">
      <c r="B42" s="7"/>
      <c r="C42" s="121"/>
      <c r="D42" s="121"/>
      <c r="E42" s="121"/>
      <c r="F42" s="121"/>
      <c r="G42" s="121"/>
      <c r="H42" s="121"/>
      <c r="I42" s="8"/>
      <c r="J42" s="6"/>
    </row>
    <row r="43" spans="2:16" ht="18" customHeight="1" x14ac:dyDescent="0.25">
      <c r="B43" s="7"/>
      <c r="C43" s="121"/>
      <c r="D43" s="121"/>
      <c r="E43" s="121"/>
      <c r="F43" s="121"/>
      <c r="G43" s="121"/>
      <c r="H43" s="121"/>
      <c r="I43" s="8"/>
      <c r="J43" s="6"/>
    </row>
    <row r="44" spans="2:16" ht="45" customHeight="1" x14ac:dyDescent="0.25">
      <c r="B44" s="7"/>
      <c r="C44" s="10" t="s">
        <v>0</v>
      </c>
      <c r="D44" s="10" t="s">
        <v>1</v>
      </c>
      <c r="E44" s="10" t="s">
        <v>11</v>
      </c>
      <c r="F44" s="10" t="s">
        <v>19</v>
      </c>
      <c r="G44" s="104" t="s">
        <v>12</v>
      </c>
      <c r="H44" s="105"/>
      <c r="I44" s="8"/>
      <c r="J44" s="6"/>
      <c r="K44" s="17"/>
      <c r="L44" s="18"/>
      <c r="M44" s="18"/>
      <c r="N44" s="18"/>
      <c r="O44" s="18"/>
      <c r="P44" s="18"/>
    </row>
    <row r="45" spans="2:16" ht="23.1" customHeight="1" x14ac:dyDescent="0.25">
      <c r="B45" s="7"/>
      <c r="C45" s="44" t="s">
        <v>10</v>
      </c>
      <c r="D45" s="16">
        <v>25</v>
      </c>
      <c r="E45" s="16">
        <v>52</v>
      </c>
      <c r="F45" s="45">
        <v>0</v>
      </c>
      <c r="G45" s="106">
        <f>SUM(E45*F45)</f>
        <v>0</v>
      </c>
      <c r="H45" s="107"/>
      <c r="I45" s="8"/>
      <c r="J45" s="6"/>
      <c r="K45" s="18"/>
      <c r="L45" s="18"/>
      <c r="M45" s="18"/>
      <c r="N45" s="18"/>
      <c r="O45" s="18"/>
      <c r="P45" s="18"/>
    </row>
    <row r="46" spans="2:16" ht="23.1" customHeight="1" x14ac:dyDescent="0.25">
      <c r="B46" s="14"/>
      <c r="C46" s="108" t="s">
        <v>2</v>
      </c>
      <c r="D46" s="109"/>
      <c r="E46" s="109"/>
      <c r="F46" s="109"/>
      <c r="G46" s="110"/>
      <c r="H46" s="43">
        <f>SUM(G45:G45)</f>
        <v>0</v>
      </c>
      <c r="I46" s="15"/>
      <c r="J46" s="6"/>
      <c r="K46" s="18"/>
      <c r="L46" s="18"/>
      <c r="M46" s="18"/>
      <c r="N46" s="18"/>
      <c r="O46" s="18"/>
      <c r="P46" s="18"/>
    </row>
    <row r="47" spans="2:16" ht="9.9499999999999993" customHeight="1" x14ac:dyDescent="0.25">
      <c r="B47" s="14"/>
      <c r="C47" s="19"/>
      <c r="D47" s="19"/>
      <c r="E47" s="19"/>
      <c r="F47" s="19"/>
      <c r="G47" s="19"/>
      <c r="H47" s="19"/>
      <c r="I47" s="15"/>
      <c r="J47" s="6"/>
      <c r="K47" s="19"/>
      <c r="L47" s="19"/>
      <c r="M47" s="19"/>
      <c r="N47" s="19"/>
      <c r="O47" s="19"/>
      <c r="P47" s="19"/>
    </row>
    <row r="48" spans="2:16" ht="9.9499999999999993" customHeight="1" x14ac:dyDescent="0.25">
      <c r="B48" s="51"/>
      <c r="C48" s="53"/>
      <c r="D48" s="53"/>
      <c r="E48" s="53"/>
      <c r="F48" s="53"/>
      <c r="G48" s="53"/>
      <c r="H48" s="53"/>
      <c r="I48" s="52"/>
      <c r="J48" s="6"/>
      <c r="K48" s="27"/>
      <c r="L48" s="28"/>
      <c r="M48" s="28"/>
      <c r="N48" s="24"/>
      <c r="O48" s="25"/>
      <c r="P48" s="11"/>
    </row>
    <row r="49" spans="2:10" ht="15" customHeight="1" x14ac:dyDescent="0.25">
      <c r="B49" s="51"/>
      <c r="C49" s="119" t="s">
        <v>20</v>
      </c>
      <c r="D49" s="119"/>
      <c r="E49" s="119"/>
      <c r="F49" s="119"/>
      <c r="G49" s="119"/>
      <c r="H49" s="119"/>
      <c r="I49" s="52"/>
      <c r="J49" s="6"/>
    </row>
    <row r="50" spans="2:10" ht="21.95" customHeight="1" x14ac:dyDescent="0.25">
      <c r="B50" s="51"/>
      <c r="C50" s="123" t="s">
        <v>41</v>
      </c>
      <c r="D50" s="124"/>
      <c r="E50" s="124"/>
      <c r="F50" s="124"/>
      <c r="G50" s="124"/>
      <c r="H50" s="124"/>
      <c r="I50" s="52"/>
    </row>
    <row r="51" spans="2:10" ht="21.95" customHeight="1" x14ac:dyDescent="0.25">
      <c r="B51" s="51"/>
      <c r="C51" s="125"/>
      <c r="D51" s="125"/>
      <c r="E51" s="125"/>
      <c r="F51" s="125"/>
      <c r="G51" s="125"/>
      <c r="H51" s="125"/>
      <c r="I51" s="52"/>
    </row>
    <row r="52" spans="2:10" ht="21.95" customHeight="1" x14ac:dyDescent="0.25">
      <c r="B52" s="51"/>
      <c r="C52" s="125"/>
      <c r="D52" s="125"/>
      <c r="E52" s="125"/>
      <c r="F52" s="125"/>
      <c r="G52" s="125"/>
      <c r="H52" s="125"/>
      <c r="I52" s="52"/>
    </row>
    <row r="53" spans="2:10" ht="21.95" customHeight="1" x14ac:dyDescent="0.25">
      <c r="B53" s="51"/>
      <c r="C53" s="125"/>
      <c r="D53" s="125"/>
      <c r="E53" s="125"/>
      <c r="F53" s="125"/>
      <c r="G53" s="125"/>
      <c r="H53" s="125"/>
      <c r="I53" s="52"/>
    </row>
    <row r="54" spans="2:10" ht="21.95" customHeight="1" x14ac:dyDescent="0.25">
      <c r="B54" s="51"/>
      <c r="C54" s="125"/>
      <c r="D54" s="125"/>
      <c r="E54" s="125"/>
      <c r="F54" s="125"/>
      <c r="G54" s="125"/>
      <c r="H54" s="125"/>
      <c r="I54" s="52"/>
    </row>
    <row r="55" spans="2:10" ht="45" customHeight="1" x14ac:dyDescent="0.25">
      <c r="B55" s="51"/>
      <c r="C55" s="10" t="s">
        <v>0</v>
      </c>
      <c r="D55" s="10" t="s">
        <v>1</v>
      </c>
      <c r="E55" s="10" t="s">
        <v>11</v>
      </c>
      <c r="F55" s="10" t="s">
        <v>19</v>
      </c>
      <c r="G55" s="104" t="s">
        <v>12</v>
      </c>
      <c r="H55" s="105"/>
      <c r="I55" s="52"/>
    </row>
    <row r="56" spans="2:10" ht="23.1" customHeight="1" x14ac:dyDescent="0.25">
      <c r="B56" s="51"/>
      <c r="C56" s="44" t="s">
        <v>10</v>
      </c>
      <c r="D56" s="16">
        <v>18</v>
      </c>
      <c r="E56" s="16">
        <v>26</v>
      </c>
      <c r="F56" s="45">
        <v>0</v>
      </c>
      <c r="G56" s="106">
        <f>SUM(E56*F56)</f>
        <v>0</v>
      </c>
      <c r="H56" s="107"/>
      <c r="I56" s="52"/>
    </row>
    <row r="57" spans="2:10" ht="23.1" customHeight="1" x14ac:dyDescent="0.25">
      <c r="B57" s="51"/>
      <c r="C57" s="108" t="s">
        <v>2</v>
      </c>
      <c r="D57" s="109"/>
      <c r="E57" s="109"/>
      <c r="F57" s="109"/>
      <c r="G57" s="110"/>
      <c r="H57" s="43">
        <f>SUM(G56:G56)</f>
        <v>0</v>
      </c>
      <c r="I57" s="52"/>
    </row>
    <row r="58" spans="2:10" ht="9.9499999999999993" customHeight="1" x14ac:dyDescent="0.25">
      <c r="B58" s="51"/>
      <c r="C58" s="18"/>
      <c r="D58" s="18"/>
      <c r="E58" s="18"/>
      <c r="F58" s="18"/>
      <c r="G58" s="18"/>
      <c r="H58" s="18"/>
      <c r="I58" s="52"/>
    </row>
    <row r="59" spans="2:10" ht="9.9499999999999993" customHeight="1" x14ac:dyDescent="0.25">
      <c r="B59" s="51"/>
      <c r="C59" s="55"/>
      <c r="D59" s="55"/>
      <c r="E59" s="55"/>
      <c r="F59" s="56"/>
      <c r="G59" s="11"/>
      <c r="H59" s="11"/>
      <c r="I59" s="52"/>
    </row>
    <row r="60" spans="2:10" ht="15" customHeight="1" x14ac:dyDescent="0.25">
      <c r="B60" s="51"/>
      <c r="C60" s="119" t="s">
        <v>21</v>
      </c>
      <c r="D60" s="119"/>
      <c r="E60" s="119"/>
      <c r="F60" s="119"/>
      <c r="G60" s="119"/>
      <c r="H60" s="119"/>
      <c r="I60" s="52"/>
      <c r="J60" s="6"/>
    </row>
    <row r="61" spans="2:10" ht="17.100000000000001" customHeight="1" x14ac:dyDescent="0.25">
      <c r="B61" s="51"/>
      <c r="C61" s="114" t="s">
        <v>46</v>
      </c>
      <c r="D61" s="126"/>
      <c r="E61" s="126"/>
      <c r="F61" s="126"/>
      <c r="G61" s="126"/>
      <c r="H61" s="126"/>
      <c r="I61" s="52"/>
      <c r="J61" s="6"/>
    </row>
    <row r="62" spans="2:10" ht="17.100000000000001" customHeight="1" x14ac:dyDescent="0.25">
      <c r="B62" s="51"/>
      <c r="C62" s="126"/>
      <c r="D62" s="126"/>
      <c r="E62" s="126"/>
      <c r="F62" s="126"/>
      <c r="G62" s="126"/>
      <c r="H62" s="126"/>
      <c r="I62" s="52"/>
      <c r="J62" s="6"/>
    </row>
    <row r="63" spans="2:10" ht="17.100000000000001" customHeight="1" x14ac:dyDescent="0.25">
      <c r="B63" s="51"/>
      <c r="C63" s="126"/>
      <c r="D63" s="126"/>
      <c r="E63" s="126"/>
      <c r="F63" s="126"/>
      <c r="G63" s="126"/>
      <c r="H63" s="126"/>
      <c r="I63" s="52"/>
      <c r="J63" s="6"/>
    </row>
    <row r="64" spans="2:10" ht="17.100000000000001" customHeight="1" x14ac:dyDescent="0.25">
      <c r="B64" s="51"/>
      <c r="C64" s="126"/>
      <c r="D64" s="126"/>
      <c r="E64" s="126"/>
      <c r="F64" s="126"/>
      <c r="G64" s="126"/>
      <c r="H64" s="126"/>
      <c r="I64" s="52"/>
      <c r="J64" s="6"/>
    </row>
    <row r="65" spans="1:10" ht="17.100000000000001" customHeight="1" x14ac:dyDescent="0.25">
      <c r="B65" s="51"/>
      <c r="C65" s="126"/>
      <c r="D65" s="126"/>
      <c r="E65" s="126"/>
      <c r="F65" s="126"/>
      <c r="G65" s="126"/>
      <c r="H65" s="126"/>
      <c r="I65" s="52"/>
      <c r="J65" s="6"/>
    </row>
    <row r="66" spans="1:10" ht="17.100000000000001" customHeight="1" x14ac:dyDescent="0.25">
      <c r="B66" s="51"/>
      <c r="C66" s="126"/>
      <c r="D66" s="126"/>
      <c r="E66" s="126"/>
      <c r="F66" s="126"/>
      <c r="G66" s="126"/>
      <c r="H66" s="126"/>
      <c r="I66" s="52"/>
      <c r="J66" s="6"/>
    </row>
    <row r="67" spans="1:10" ht="17.100000000000001" customHeight="1" x14ac:dyDescent="0.25">
      <c r="B67" s="51"/>
      <c r="C67" s="126"/>
      <c r="D67" s="126"/>
      <c r="E67" s="126"/>
      <c r="F67" s="126"/>
      <c r="G67" s="126"/>
      <c r="H67" s="126"/>
      <c r="I67" s="52"/>
      <c r="J67" s="6"/>
    </row>
    <row r="68" spans="1:10" ht="45" customHeight="1" x14ac:dyDescent="0.25">
      <c r="B68" s="51"/>
      <c r="C68" s="10" t="s">
        <v>0</v>
      </c>
      <c r="D68" s="10" t="s">
        <v>1</v>
      </c>
      <c r="E68" s="10" t="s">
        <v>11</v>
      </c>
      <c r="F68" s="10" t="s">
        <v>19</v>
      </c>
      <c r="G68" s="104" t="s">
        <v>12</v>
      </c>
      <c r="H68" s="105"/>
      <c r="I68" s="52"/>
      <c r="J68" s="6"/>
    </row>
    <row r="69" spans="1:10" ht="24.95" customHeight="1" x14ac:dyDescent="0.25">
      <c r="B69" s="51"/>
      <c r="C69" s="97" t="s">
        <v>42</v>
      </c>
      <c r="D69" s="16">
        <v>14</v>
      </c>
      <c r="E69" s="16">
        <v>12</v>
      </c>
      <c r="F69" s="45">
        <v>0</v>
      </c>
      <c r="G69" s="106">
        <f>SUM(E69*F69)</f>
        <v>0</v>
      </c>
      <c r="H69" s="107"/>
      <c r="I69" s="52"/>
      <c r="J69" s="6"/>
    </row>
    <row r="70" spans="1:10" ht="24.95" customHeight="1" x14ac:dyDescent="0.25">
      <c r="B70" s="51"/>
      <c r="C70" s="108" t="s">
        <v>2</v>
      </c>
      <c r="D70" s="109"/>
      <c r="E70" s="109"/>
      <c r="F70" s="109"/>
      <c r="G70" s="110"/>
      <c r="H70" s="43">
        <f>SUM(G69:G69)</f>
        <v>0</v>
      </c>
      <c r="I70" s="52"/>
      <c r="J70" s="6"/>
    </row>
    <row r="71" spans="1:10" ht="15" customHeight="1" x14ac:dyDescent="0.25">
      <c r="B71" s="57"/>
      <c r="C71" s="94"/>
      <c r="D71" s="94"/>
      <c r="E71" s="94"/>
      <c r="F71" s="94"/>
      <c r="G71" s="94"/>
      <c r="H71" s="95"/>
      <c r="I71" s="58"/>
      <c r="J71" s="6"/>
    </row>
    <row r="72" spans="1:10" ht="19.5" customHeight="1" x14ac:dyDescent="0.25">
      <c r="B72" s="66"/>
      <c r="C72" s="91"/>
      <c r="D72" s="91"/>
      <c r="E72" s="91"/>
      <c r="F72" s="92"/>
      <c r="G72" s="93"/>
      <c r="H72" s="78"/>
      <c r="I72" s="66"/>
      <c r="J72" s="6"/>
    </row>
    <row r="73" spans="1:10" ht="15" customHeight="1" x14ac:dyDescent="0.25">
      <c r="B73" s="87"/>
      <c r="C73" s="88"/>
      <c r="D73" s="88"/>
      <c r="E73" s="88"/>
      <c r="F73" s="88"/>
      <c r="G73" s="88"/>
      <c r="H73" s="89"/>
      <c r="I73" s="90"/>
      <c r="J73" s="6"/>
    </row>
    <row r="74" spans="1:10" ht="15" customHeight="1" x14ac:dyDescent="0.25">
      <c r="B74" s="51"/>
      <c r="C74" s="119" t="s">
        <v>22</v>
      </c>
      <c r="D74" s="119"/>
      <c r="E74" s="119"/>
      <c r="F74" s="119"/>
      <c r="G74" s="119"/>
      <c r="H74" s="119"/>
      <c r="I74" s="52"/>
      <c r="J74" s="6"/>
    </row>
    <row r="75" spans="1:10" s="13" customFormat="1" ht="18" customHeight="1" x14ac:dyDescent="0.25">
      <c r="A75"/>
      <c r="B75" s="51"/>
      <c r="C75" s="114" t="s">
        <v>43</v>
      </c>
      <c r="D75" s="115"/>
      <c r="E75" s="115"/>
      <c r="F75" s="115"/>
      <c r="G75" s="115"/>
      <c r="H75" s="115"/>
      <c r="I75" s="52"/>
      <c r="J75" s="50"/>
    </row>
    <row r="76" spans="1:10" ht="18" customHeight="1" x14ac:dyDescent="0.25">
      <c r="B76" s="51"/>
      <c r="C76" s="115"/>
      <c r="D76" s="115"/>
      <c r="E76" s="115"/>
      <c r="F76" s="115"/>
      <c r="G76" s="115"/>
      <c r="H76" s="115"/>
      <c r="I76" s="52"/>
      <c r="J76" s="6"/>
    </row>
    <row r="77" spans="1:10" ht="18" customHeight="1" x14ac:dyDescent="0.25">
      <c r="B77" s="51"/>
      <c r="C77" s="115"/>
      <c r="D77" s="115"/>
      <c r="E77" s="115"/>
      <c r="F77" s="115"/>
      <c r="G77" s="115"/>
      <c r="H77" s="115"/>
      <c r="I77" s="52"/>
      <c r="J77" s="6"/>
    </row>
    <row r="78" spans="1:10" ht="18" customHeight="1" x14ac:dyDescent="0.25">
      <c r="B78" s="51"/>
      <c r="C78" s="115"/>
      <c r="D78" s="115"/>
      <c r="E78" s="115"/>
      <c r="F78" s="115"/>
      <c r="G78" s="115"/>
      <c r="H78" s="115"/>
      <c r="I78" s="52"/>
      <c r="J78" s="6"/>
    </row>
    <row r="79" spans="1:10" ht="18" customHeight="1" x14ac:dyDescent="0.25">
      <c r="B79" s="51"/>
      <c r="C79" s="115"/>
      <c r="D79" s="115"/>
      <c r="E79" s="115"/>
      <c r="F79" s="115"/>
      <c r="G79" s="115"/>
      <c r="H79" s="115"/>
      <c r="I79" s="52"/>
      <c r="J79" s="6"/>
    </row>
    <row r="80" spans="1:10" ht="18" customHeight="1" x14ac:dyDescent="0.25">
      <c r="B80" s="51"/>
      <c r="C80" s="115"/>
      <c r="D80" s="115"/>
      <c r="E80" s="115"/>
      <c r="F80" s="115"/>
      <c r="G80" s="115"/>
      <c r="H80" s="115"/>
      <c r="I80" s="52"/>
      <c r="J80" s="6"/>
    </row>
    <row r="81" spans="2:10" ht="18" customHeight="1" x14ac:dyDescent="0.25">
      <c r="B81" s="51"/>
      <c r="C81" s="115"/>
      <c r="D81" s="115"/>
      <c r="E81" s="115"/>
      <c r="F81" s="115"/>
      <c r="G81" s="115"/>
      <c r="H81" s="115"/>
      <c r="I81" s="52"/>
      <c r="J81" s="6"/>
    </row>
    <row r="82" spans="2:10" ht="45" customHeight="1" x14ac:dyDescent="0.25">
      <c r="B82" s="51"/>
      <c r="C82" s="10" t="s">
        <v>0</v>
      </c>
      <c r="D82" s="10" t="s">
        <v>1</v>
      </c>
      <c r="E82" s="10" t="s">
        <v>11</v>
      </c>
      <c r="F82" s="10" t="s">
        <v>19</v>
      </c>
      <c r="G82" s="104" t="s">
        <v>12</v>
      </c>
      <c r="H82" s="105"/>
      <c r="I82" s="52"/>
      <c r="J82" s="6"/>
    </row>
    <row r="83" spans="2:10" ht="24.95" customHeight="1" x14ac:dyDescent="0.25">
      <c r="B83" s="51"/>
      <c r="C83" s="96" t="s">
        <v>37</v>
      </c>
      <c r="D83" s="16">
        <v>8</v>
      </c>
      <c r="E83" s="16">
        <v>12</v>
      </c>
      <c r="F83" s="45">
        <v>0</v>
      </c>
      <c r="G83" s="106">
        <f>SUM(E83*F83)</f>
        <v>0</v>
      </c>
      <c r="H83" s="107"/>
      <c r="I83" s="52"/>
      <c r="J83" s="6"/>
    </row>
    <row r="84" spans="2:10" ht="24.95" customHeight="1" x14ac:dyDescent="0.25">
      <c r="B84" s="51"/>
      <c r="C84" s="108" t="s">
        <v>2</v>
      </c>
      <c r="D84" s="109"/>
      <c r="E84" s="109"/>
      <c r="F84" s="109"/>
      <c r="G84" s="110"/>
      <c r="H84" s="43">
        <f>SUM(G83:G83)</f>
        <v>0</v>
      </c>
      <c r="I84" s="52"/>
      <c r="J84" s="6"/>
    </row>
    <row r="85" spans="2:10" ht="9.9499999999999993" customHeight="1" x14ac:dyDescent="0.25">
      <c r="B85" s="51"/>
      <c r="I85" s="52"/>
      <c r="J85" s="6"/>
    </row>
    <row r="86" spans="2:10" ht="9.9499999999999993" customHeight="1" x14ac:dyDescent="0.25">
      <c r="B86" s="51"/>
      <c r="I86" s="52"/>
    </row>
    <row r="87" spans="2:10" ht="9.9499999999999993" customHeight="1" x14ac:dyDescent="0.25">
      <c r="B87" s="51"/>
      <c r="C87" s="26"/>
      <c r="D87" s="26"/>
      <c r="E87" s="26"/>
      <c r="F87" s="59"/>
      <c r="G87" s="60"/>
      <c r="H87" s="60"/>
      <c r="I87" s="52"/>
    </row>
    <row r="88" spans="2:10" ht="15" customHeight="1" x14ac:dyDescent="0.25">
      <c r="B88" s="51"/>
      <c r="C88" s="118" t="s">
        <v>23</v>
      </c>
      <c r="D88" s="118"/>
      <c r="E88" s="118"/>
      <c r="F88" s="118"/>
      <c r="G88" s="118"/>
      <c r="H88" s="118"/>
      <c r="I88" s="52"/>
    </row>
    <row r="89" spans="2:10" ht="15" customHeight="1" x14ac:dyDescent="0.25">
      <c r="B89" s="51"/>
      <c r="C89" s="53"/>
      <c r="D89" s="53"/>
      <c r="E89" s="53"/>
      <c r="F89" s="53"/>
      <c r="G89" s="53"/>
      <c r="H89" s="53"/>
      <c r="I89" s="52"/>
    </row>
    <row r="90" spans="2:10" ht="39.950000000000003" customHeight="1" x14ac:dyDescent="0.25">
      <c r="B90" s="51"/>
      <c r="C90" s="113" t="s">
        <v>24</v>
      </c>
      <c r="D90" s="113"/>
      <c r="E90" s="113"/>
      <c r="F90" s="61" t="s">
        <v>25</v>
      </c>
      <c r="G90" s="61" t="s">
        <v>26</v>
      </c>
      <c r="H90" s="61" t="s">
        <v>27</v>
      </c>
      <c r="I90" s="52"/>
    </row>
    <row r="91" spans="2:10" ht="39.950000000000003" customHeight="1" x14ac:dyDescent="0.25">
      <c r="B91" s="51"/>
      <c r="C91" s="111" t="s">
        <v>28</v>
      </c>
      <c r="D91" s="111"/>
      <c r="E91" s="111"/>
      <c r="F91" s="54">
        <v>4</v>
      </c>
      <c r="G91" s="62">
        <f>(H16)</f>
        <v>0</v>
      </c>
      <c r="H91" s="1">
        <f t="shared" ref="H91:H96" si="0">SUM(F91*G91)</f>
        <v>0</v>
      </c>
      <c r="I91" s="52"/>
    </row>
    <row r="92" spans="2:10" ht="39.950000000000003" customHeight="1" x14ac:dyDescent="0.25">
      <c r="B92" s="51"/>
      <c r="C92" s="111" t="s">
        <v>38</v>
      </c>
      <c r="D92" s="111"/>
      <c r="E92" s="111"/>
      <c r="F92" s="54">
        <v>4</v>
      </c>
      <c r="G92" s="62">
        <f>(H28)</f>
        <v>0</v>
      </c>
      <c r="H92" s="1">
        <f t="shared" si="0"/>
        <v>0</v>
      </c>
      <c r="I92" s="52"/>
    </row>
    <row r="93" spans="2:10" ht="39.950000000000003" customHeight="1" x14ac:dyDescent="0.25">
      <c r="B93" s="51"/>
      <c r="C93" s="111" t="s">
        <v>29</v>
      </c>
      <c r="D93" s="111"/>
      <c r="E93" s="111"/>
      <c r="F93" s="54">
        <v>4</v>
      </c>
      <c r="G93" s="62">
        <f>(H46)</f>
        <v>0</v>
      </c>
      <c r="H93" s="1">
        <f t="shared" si="0"/>
        <v>0</v>
      </c>
      <c r="I93" s="52"/>
    </row>
    <row r="94" spans="2:10" ht="39.950000000000003" customHeight="1" x14ac:dyDescent="0.25">
      <c r="B94" s="51"/>
      <c r="C94" s="111" t="s">
        <v>30</v>
      </c>
      <c r="D94" s="111"/>
      <c r="E94" s="111"/>
      <c r="F94" s="54">
        <v>4</v>
      </c>
      <c r="G94" s="62">
        <f>(H57)</f>
        <v>0</v>
      </c>
      <c r="H94" s="1">
        <f t="shared" si="0"/>
        <v>0</v>
      </c>
      <c r="I94" s="52"/>
    </row>
    <row r="95" spans="2:10" ht="39.950000000000003" customHeight="1" x14ac:dyDescent="0.25">
      <c r="B95" s="51"/>
      <c r="C95" s="111" t="s">
        <v>31</v>
      </c>
      <c r="D95" s="111"/>
      <c r="E95" s="111"/>
      <c r="F95" s="54">
        <v>4</v>
      </c>
      <c r="G95" s="62">
        <f>(H70)</f>
        <v>0</v>
      </c>
      <c r="H95" s="1">
        <f t="shared" si="0"/>
        <v>0</v>
      </c>
      <c r="I95" s="52"/>
    </row>
    <row r="96" spans="2:10" ht="39.950000000000003" customHeight="1" x14ac:dyDescent="0.25">
      <c r="B96" s="51"/>
      <c r="C96" s="111" t="s">
        <v>32</v>
      </c>
      <c r="D96" s="111"/>
      <c r="E96" s="111"/>
      <c r="F96" s="63">
        <v>4</v>
      </c>
      <c r="G96" s="62">
        <f>(H84)</f>
        <v>0</v>
      </c>
      <c r="H96" s="1">
        <f t="shared" si="0"/>
        <v>0</v>
      </c>
      <c r="I96" s="52"/>
    </row>
    <row r="97" spans="2:9" ht="39.950000000000003" customHeight="1" x14ac:dyDescent="0.25">
      <c r="B97" s="51"/>
      <c r="C97" s="101" t="s">
        <v>33</v>
      </c>
      <c r="D97" s="102"/>
      <c r="E97" s="102"/>
      <c r="F97" s="112"/>
      <c r="G97" s="98">
        <f>SUM(G91:G96)</f>
        <v>0</v>
      </c>
      <c r="H97" s="64">
        <f>SUM(H91:H96)</f>
        <v>0</v>
      </c>
      <c r="I97" s="52"/>
    </row>
    <row r="98" spans="2:9" ht="39.950000000000003" customHeight="1" x14ac:dyDescent="0.25">
      <c r="B98" s="51"/>
      <c r="C98" s="101" t="s">
        <v>34</v>
      </c>
      <c r="D98" s="102"/>
      <c r="E98" s="102"/>
      <c r="F98" s="103"/>
      <c r="G98" s="99">
        <f>G97*0.15</f>
        <v>0</v>
      </c>
      <c r="H98" s="65">
        <f>H97*0.15</f>
        <v>0</v>
      </c>
      <c r="I98" s="52"/>
    </row>
    <row r="99" spans="2:9" ht="39.950000000000003" customHeight="1" x14ac:dyDescent="0.25">
      <c r="B99" s="51"/>
      <c r="C99" s="101" t="s">
        <v>35</v>
      </c>
      <c r="D99" s="102"/>
      <c r="E99" s="102"/>
      <c r="F99" s="103"/>
      <c r="G99" s="99">
        <f>SUM(G97:G98)</f>
        <v>0</v>
      </c>
      <c r="H99" s="65">
        <f>SUM(H97:H98)</f>
        <v>0</v>
      </c>
      <c r="I99" s="52"/>
    </row>
    <row r="100" spans="2:9" x14ac:dyDescent="0.25">
      <c r="B100" s="57"/>
      <c r="C100" s="66"/>
      <c r="D100" s="66"/>
      <c r="E100" s="66"/>
      <c r="F100" s="66"/>
      <c r="G100" s="66"/>
      <c r="H100" s="66"/>
      <c r="I100" s="58"/>
    </row>
  </sheetData>
  <mergeCells count="41">
    <mergeCell ref="C3:H3"/>
    <mergeCell ref="C5:H5"/>
    <mergeCell ref="G14:H14"/>
    <mergeCell ref="G15:H15"/>
    <mergeCell ref="D27:E27"/>
    <mergeCell ref="C16:G16"/>
    <mergeCell ref="C21:H26"/>
    <mergeCell ref="C20:H20"/>
    <mergeCell ref="C6:H12"/>
    <mergeCell ref="D28:E28"/>
    <mergeCell ref="C46:G46"/>
    <mergeCell ref="C88:H88"/>
    <mergeCell ref="C74:H74"/>
    <mergeCell ref="G83:H83"/>
    <mergeCell ref="C84:G84"/>
    <mergeCell ref="C38:H43"/>
    <mergeCell ref="C37:H37"/>
    <mergeCell ref="G44:H44"/>
    <mergeCell ref="C50:H54"/>
    <mergeCell ref="C61:H67"/>
    <mergeCell ref="C49:H49"/>
    <mergeCell ref="C60:H60"/>
    <mergeCell ref="G45:H45"/>
    <mergeCell ref="G68:H68"/>
    <mergeCell ref="G69:H69"/>
    <mergeCell ref="C98:F98"/>
    <mergeCell ref="C99:F99"/>
    <mergeCell ref="G55:H55"/>
    <mergeCell ref="G56:H56"/>
    <mergeCell ref="C57:G57"/>
    <mergeCell ref="C95:E95"/>
    <mergeCell ref="C96:E96"/>
    <mergeCell ref="C97:F97"/>
    <mergeCell ref="C90:E90"/>
    <mergeCell ref="C91:E91"/>
    <mergeCell ref="C92:E92"/>
    <mergeCell ref="C93:E93"/>
    <mergeCell ref="C94:E94"/>
    <mergeCell ref="C70:G70"/>
    <mergeCell ref="C75:H81"/>
    <mergeCell ref="G82:H82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>
      <selection activeCell="H1" sqref="H1"/>
    </sheetView>
  </sheetViews>
  <sheetFormatPr defaultRowHeight="15" x14ac:dyDescent="0.25"/>
  <sheetData>
    <row r="2" spans="2:6" ht="18.75" x14ac:dyDescent="0.3">
      <c r="B2" s="135" t="s">
        <v>7</v>
      </c>
      <c r="C2" s="135"/>
      <c r="D2" s="135"/>
      <c r="E2" s="135"/>
    </row>
    <row r="4" spans="2:6" x14ac:dyDescent="0.25">
      <c r="B4" s="136" t="s">
        <v>8</v>
      </c>
      <c r="C4" s="136"/>
      <c r="D4" s="136"/>
      <c r="E4" s="136"/>
      <c r="F4" s="136"/>
    </row>
    <row r="5" spans="2:6" x14ac:dyDescent="0.25">
      <c r="B5" s="136"/>
      <c r="C5" s="136"/>
      <c r="D5" s="136"/>
      <c r="E5" s="136"/>
      <c r="F5" s="136"/>
    </row>
  </sheetData>
  <mergeCells count="2">
    <mergeCell ref="B2:E2"/>
    <mergeCell ref="B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Cenová kalkulace</vt:lpstr>
      <vt:lpstr>Pokyny pro vyplnění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2023-02-20T10:26:41Z</dcterms:modified>
</cp:coreProperties>
</file>