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ymaterov-my.sharepoint.com/personal/starosta_starymaterov_cz/Documents/Dokumenty/Obec/Projekty/Dětská skupina/Výběrové řízení nábytek pro DS/"/>
    </mc:Choice>
  </mc:AlternateContent>
  <xr:revisionPtr revIDLastSave="375" documentId="8_{8292F86D-9A26-47C1-A24B-65E399B38A62}" xr6:coauthVersionLast="47" xr6:coauthVersionMax="47" xr10:uidLastSave="{FAA27826-BD76-4370-B93F-7D219BF7F2DD}"/>
  <bookViews>
    <workbookView xWindow="-120" yWindow="-120" windowWidth="38640" windowHeight="21120" xr2:uid="{088302B0-B699-46A1-A528-EC7982B99E66}"/>
  </bookViews>
  <sheets>
    <sheet name="Ostatní zařízení a v..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8" i="2"/>
  <c r="H69" i="2"/>
  <c r="H70" i="2"/>
  <c r="H71" i="2"/>
  <c r="H72" i="2"/>
  <c r="H52" i="2"/>
  <c r="H53" i="2"/>
  <c r="H54" i="2"/>
  <c r="H55" i="2"/>
  <c r="H56" i="2"/>
  <c r="H39" i="2"/>
  <c r="H40" i="2"/>
  <c r="H41" i="2"/>
  <c r="H42" i="2"/>
  <c r="H43" i="2"/>
  <c r="H44" i="2"/>
  <c r="H45" i="2"/>
  <c r="H46" i="2"/>
  <c r="H47" i="2"/>
  <c r="H33" i="2"/>
  <c r="H34" i="2"/>
  <c r="H35" i="2"/>
  <c r="H19" i="2"/>
  <c r="H20" i="2"/>
  <c r="H21" i="2"/>
  <c r="H22" i="2"/>
  <c r="H23" i="2"/>
  <c r="H24" i="2"/>
  <c r="H25" i="2"/>
  <c r="H57" i="2"/>
  <c r="H78" i="2"/>
  <c r="H77" i="2" s="1"/>
  <c r="H75" i="2"/>
  <c r="H74" i="2" s="1"/>
  <c r="H68" i="2"/>
  <c r="H65" i="2"/>
  <c r="H64" i="2"/>
  <c r="H63" i="2"/>
  <c r="H62" i="2"/>
  <c r="H61" i="2"/>
  <c r="H58" i="2"/>
  <c r="H51" i="2"/>
  <c r="H50" i="2"/>
  <c r="H38" i="2"/>
  <c r="H32" i="2"/>
  <c r="H29" i="2"/>
  <c r="H28" i="2"/>
  <c r="H37" i="2" l="1"/>
  <c r="H17" i="2"/>
  <c r="H67" i="2"/>
  <c r="H27" i="2"/>
  <c r="H49" i="2"/>
  <c r="H60" i="2"/>
  <c r="H31" i="2"/>
</calcChain>
</file>

<file path=xl/sharedStrings.xml><?xml version="1.0" encoding="utf-8"?>
<sst xmlns="http://schemas.openxmlformats.org/spreadsheetml/2006/main" count="232" uniqueCount="136">
  <si>
    <t>Stavba:</t>
  </si>
  <si>
    <t>Objekt:</t>
  </si>
  <si>
    <t>07 - Ostatní zařízení a vybavení</t>
  </si>
  <si>
    <t>Místo:</t>
  </si>
  <si>
    <t>č. parc. 48/1, 48/6 a st. 142, k.ú. Starý Mateřov</t>
  </si>
  <si>
    <t>Datum:</t>
  </si>
  <si>
    <t>Zadavatel:</t>
  </si>
  <si>
    <t>Obec Starý Mateřov</t>
  </si>
  <si>
    <t>Projektant:</t>
  </si>
  <si>
    <t>Daniela Krejčová, MBA</t>
  </si>
  <si>
    <t>Zpracovatel:</t>
  </si>
  <si>
    <t>Ing. Miroslav Cejnar</t>
  </si>
  <si>
    <t>Cena celkem [CZK]</t>
  </si>
  <si>
    <t>PČ</t>
  </si>
  <si>
    <t>Typ</t>
  </si>
  <si>
    <t>Kód</t>
  </si>
  <si>
    <t>Popis</t>
  </si>
  <si>
    <t>MJ</t>
  </si>
  <si>
    <t>Množství</t>
  </si>
  <si>
    <t>J.cena [CZK]</t>
  </si>
  <si>
    <t>Náklady soupisu celkem</t>
  </si>
  <si>
    <t>D</t>
  </si>
  <si>
    <t>K</t>
  </si>
  <si>
    <t>ks</t>
  </si>
  <si>
    <t>701</t>
  </si>
  <si>
    <t>HERNA</t>
  </si>
  <si>
    <t>701.1</t>
  </si>
  <si>
    <t>701.2</t>
  </si>
  <si>
    <t>701.3</t>
  </si>
  <si>
    <t>702</t>
  </si>
  <si>
    <t>INFORMACE</t>
  </si>
  <si>
    <t>702.1</t>
  </si>
  <si>
    <t>702.2</t>
  </si>
  <si>
    <t>703</t>
  </si>
  <si>
    <t>TĚLOCVIČNA PRO NEJMENŠÍ</t>
  </si>
  <si>
    <t>703.1</t>
  </si>
  <si>
    <t>703.2</t>
  </si>
  <si>
    <t>703.4</t>
  </si>
  <si>
    <t>704</t>
  </si>
  <si>
    <t>NÁBYTEK</t>
  </si>
  <si>
    <t>704.1</t>
  </si>
  <si>
    <t>704.3</t>
  </si>
  <si>
    <t>704.4</t>
  </si>
  <si>
    <t>704.5</t>
  </si>
  <si>
    <t>Dřevěný stůl - šestihranný stůl, stolní deska 18 mmm, dekor buk, výškově nastavitelné nohy kulaté 40-58 cm, hrana 60 cm</t>
  </si>
  <si>
    <t>704.6</t>
  </si>
  <si>
    <t>704.7</t>
  </si>
  <si>
    <t>704.8</t>
  </si>
  <si>
    <t>705</t>
  </si>
  <si>
    <t>LOŽNICE</t>
  </si>
  <si>
    <t>705.1</t>
  </si>
  <si>
    <t>705.2</t>
  </si>
  <si>
    <t>Matrace molitanová modrá  60x130x7cm</t>
  </si>
  <si>
    <t>705.3</t>
  </si>
  <si>
    <t>705.4</t>
  </si>
  <si>
    <t>705.5</t>
  </si>
  <si>
    <t>706</t>
  </si>
  <si>
    <t>KOUPELNA</t>
  </si>
  <si>
    <t>706.1</t>
  </si>
  <si>
    <t>706.2</t>
  </si>
  <si>
    <t>706.3</t>
  </si>
  <si>
    <t>706.4</t>
  </si>
  <si>
    <t>706.5</t>
  </si>
  <si>
    <t>Držák toaletního papíru</t>
  </si>
  <si>
    <t>Novostavba objektu pro dětskou skupinu, Starý Mateřov</t>
  </si>
  <si>
    <t>1. 7. 2024</t>
  </si>
  <si>
    <t>SLEPÝ ROZPOČET</t>
  </si>
  <si>
    <t>KANCELÁŘ</t>
  </si>
  <si>
    <t>707.1</t>
  </si>
  <si>
    <t>707.2</t>
  </si>
  <si>
    <t>707.3</t>
  </si>
  <si>
    <t>707.4</t>
  </si>
  <si>
    <t>ŠATNA ZAMĚSTNANCŮ</t>
  </si>
  <si>
    <t>708</t>
  </si>
  <si>
    <t>TECHNICKÁ MÍSTNOST</t>
  </si>
  <si>
    <t>709</t>
  </si>
  <si>
    <t>701.4</t>
  </si>
  <si>
    <t>704.9</t>
  </si>
  <si>
    <t>704.2</t>
  </si>
  <si>
    <t>705.6</t>
  </si>
  <si>
    <t>705.7</t>
  </si>
  <si>
    <t>705.8</t>
  </si>
  <si>
    <t>708.1</t>
  </si>
  <si>
    <t>709.1</t>
  </si>
  <si>
    <t xml:space="preserve">Hrací koberec kruh průměr  2,5 m </t>
  </si>
  <si>
    <t xml:space="preserve">Hrací koberec jednobarevný obdélník  2 x 1,5 m </t>
  </si>
  <si>
    <t>Polštářky/podsedáky na práci v kruhu  molitan s textilním potahem průměr 40 cm tl. 3cm</t>
  </si>
  <si>
    <t xml:space="preserve">Dětský tunel látkový v délce max. 180 cm  průměr 60cm </t>
  </si>
  <si>
    <t xml:space="preserve">Koš pouze na pleny - uzavíratelný, nášlapný - nerez  50-60ltr </t>
  </si>
  <si>
    <t>Šatní stěna s věšáky a lavicí s botníkem - šatna přihrádková s pevnou lavičkou spodní police na boty s roštem, pro 6 dětí, dekor buk 150x47x130cm</t>
  </si>
  <si>
    <t>704.10</t>
  </si>
  <si>
    <t>Stohovatelné lůžko duralový rám, výplň překližka, rozměr 67x137x25,5cm</t>
  </si>
  <si>
    <t>Matracové chrániče  60x130x7cm</t>
  </si>
  <si>
    <t>Vozíky na lehátka kopatibilní s položkou 705.1</t>
  </si>
  <si>
    <t>Přebalovací pult - skládací</t>
  </si>
  <si>
    <t>705.9</t>
  </si>
  <si>
    <t>Stříška - trojúhelníkový nástavec na skříň kompatibilní s pol. č. 705.7</t>
  </si>
  <si>
    <t xml:space="preserve">Koupelnová sestava pro 6 dětí samostatně stojící, dekor buk </t>
  </si>
  <si>
    <t>Dávkovač mýdla 250ml</t>
  </si>
  <si>
    <t>Koš na prádlo - uzavíratelný 60 ltr</t>
  </si>
  <si>
    <t>Odpadkový koš - uzavíratelný, nášplaný, nerez  60 ltr</t>
  </si>
  <si>
    <t>Kancelářská ždile ergonomická s područkami, houpacím mechanismem a kolečky</t>
  </si>
  <si>
    <t>Konferenční židle s područkami bez pojezdu</t>
  </si>
  <si>
    <t>707.5</t>
  </si>
  <si>
    <t>Regál na uložení drogerie, lakovaný, kovový, 5 polic, nostnost min. 175 Kg, 90x40x180cm</t>
  </si>
  <si>
    <t xml:space="preserve">Dřevěná dětská židle -  dekor buk, výška sedáku 26 cm </t>
  </si>
  <si>
    <t xml:space="preserve">Dřevěná dětská židle -  dekor buk,  výška sedáku30 cm </t>
  </si>
  <si>
    <t>Informační tabule do exteriéru/venkovní kovová uzamykatelná vitrína o velikosti 4xA4, magnetická</t>
  </si>
  <si>
    <t>Nástěnka, tabule (na informace pro rodiče, obrázky dětí atd.) o velikosti 4xA4 kovová, magnetická</t>
  </si>
  <si>
    <t>Kancelářská skříň policová s uzamykatelnými dvířky, dekor buk, laminovaná dřevotříska, 80x42x115cm</t>
  </si>
  <si>
    <t>Kancelářská skříň policová otevřená, dekor buk, laminovaná dřevotříska, 80x42x115cm</t>
  </si>
  <si>
    <t>Šatní skříň, výsuvná šatní tyč, police, uzamykatelné dveře, dekor buk, laminovaná dřevotříska, 80x42x190cm</t>
  </si>
  <si>
    <t>Šatní skříňka dřevěná pro zaměstnance, uzavíratelná, uzamyktelná, dekor buk, 2 oddíly 80x42x115cm</t>
  </si>
  <si>
    <t>Dvouúrovňová policová skříň s 6ti oddíly (vrchní řada prostá police, spodní řada zásuv bez soklu pro 3ks plastových kontejnerů s kolečky, laminovaná dřevotříska dekor buk, 116x42x90cm</t>
  </si>
  <si>
    <t>Skříň policová s posuvnými dvířky, dekor buk, laminovaná dřevotříska 100x 50x190cm</t>
  </si>
  <si>
    <t>Oboustranná skříňka pro uložení pomůcek s pojezdem,dekor buk, laminovaná dřevotříska 80x40x68cm</t>
  </si>
  <si>
    <t>Oboustranná knihovnička pro uložení knih a časopisů, s pojezdem, dekor buk, laminovaná dřevotříska, 70x40 x75cm</t>
  </si>
  <si>
    <t xml:space="preserve">Stůl pro pečující osoby - multiúčelový psací stůl, dekor buk, zaoblenou ABS, 190x 80x74cm </t>
  </si>
  <si>
    <t>Kontejner k psacímu stolu se zásuvkami na kolečkách, dekor buk, 3 zásuvky , 40x45x55cm</t>
  </si>
  <si>
    <t>Skříňka s 3 policemi, dekor buk, 78x40x129cm</t>
  </si>
  <si>
    <t>Skříňka otevřená, 3 policová s předělem (celkem 6 přihrádek) 78x40x70cm</t>
  </si>
  <si>
    <t>Hračky a didaktické pomůcky  -  rozvoj senzoriky (soubor předmětů min 5ks)</t>
  </si>
  <si>
    <t>Hračky a didaktické pomůcky  -  rozvoj matematických představ (soubor předmětů min 5ks)</t>
  </si>
  <si>
    <t>Hračky a didaktické pomůcky  -  rozvoj jemné motoriky (soubor předmětů min 5ks)</t>
  </si>
  <si>
    <t>Hračky a didaktické pomůcky  -  rozvoj logického myšlení (soubor předmětů min 5ks)</t>
  </si>
  <si>
    <t>Hračky a didaktické pomůcky  -  rozvoj polytechniky (soubor předmětů min 5ks)</t>
  </si>
  <si>
    <t>Sada na rozvoj rovnováhy - balanční podložky na zem, sada min. 8ks</t>
  </si>
  <si>
    <t>Molitanová sestava geometrické tvary, koženkový potah různé barvyvelikost min 20x20x20cm max velikost 120x50x50cm, min počet v souboru 15</t>
  </si>
  <si>
    <t>Hmatová sada na rozvoj motoriky průměr 10 - 30cm min počet 5ks</t>
  </si>
  <si>
    <t>Poznámka:</t>
  </si>
  <si>
    <t>701.5</t>
  </si>
  <si>
    <t>701.6</t>
  </si>
  <si>
    <t>701.7</t>
  </si>
  <si>
    <t>701.8</t>
  </si>
  <si>
    <t>703.3</t>
  </si>
  <si>
    <t>rozměry nábytku jsou uvedeny v pořadí šířka x hloubka x výška a mohou být upraveny +/- 2%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</si>
</sst>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0"/>
  </numFmts>
  <fonts count="9" x14ac:knownFonts="1">
    <font>
      <sz val="8"/>
      <name val="Arial CE"/>
      <family val="2"/>
    </font>
    <font>
      <b/>
      <sz val="14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2"/>
      <color rgb="FF960000"/>
      <name val="Arial CE"/>
    </font>
    <font>
      <sz val="9"/>
      <name val="Arial CE"/>
    </font>
    <font>
      <sz val="12"/>
      <color rgb="FF003366"/>
      <name val="Arial CE"/>
    </font>
    <font>
      <sz val="8"/>
      <color rgb="FF003366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4" fontId="5" fillId="3" borderId="0" xfId="0" applyNumberFormat="1" applyFont="1" applyFill="1"/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6" fillId="0" borderId="4" xfId="0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5" fontId="6" fillId="0" borderId="4" xfId="0" applyNumberFormat="1" applyFont="1" applyBorder="1" applyAlignment="1" applyProtection="1">
      <alignment vertical="center"/>
      <protection locked="0"/>
    </xf>
    <xf numFmtId="4" fontId="6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vertical="center"/>
      <protection locked="0"/>
    </xf>
    <xf numFmtId="0" fontId="4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98BC-CB87-47EC-AD10-951CCA172DF8}">
  <sheetPr>
    <pageSetUpPr fitToPage="1"/>
  </sheetPr>
  <dimension ref="A1:H82"/>
  <sheetViews>
    <sheetView tabSelected="1" zoomScale="140" zoomScaleNormal="140" workbookViewId="0">
      <selection activeCell="O11" sqref="O11"/>
    </sheetView>
  </sheetViews>
  <sheetFormatPr defaultRowHeight="11.25" x14ac:dyDescent="0.2"/>
  <cols>
    <col min="4" max="4" width="118.33203125" customWidth="1"/>
    <col min="6" max="6" width="10.33203125" bestFit="1" customWidth="1"/>
    <col min="7" max="7" width="12.6640625" bestFit="1" customWidth="1"/>
    <col min="8" max="8" width="15" bestFit="1" customWidth="1"/>
  </cols>
  <sheetData>
    <row r="1" spans="1:8" ht="18" x14ac:dyDescent="0.2">
      <c r="A1" s="1" t="s">
        <v>66</v>
      </c>
      <c r="B1" s="3"/>
      <c r="C1" s="3"/>
      <c r="D1" s="3"/>
      <c r="E1" s="3"/>
      <c r="F1" s="3"/>
      <c r="G1" s="3"/>
      <c r="H1" s="3"/>
    </row>
    <row r="2" spans="1:8" x14ac:dyDescent="0.2">
      <c r="A2" s="3"/>
      <c r="B2" s="3"/>
      <c r="C2" s="3"/>
      <c r="D2" s="3"/>
      <c r="E2" s="3"/>
      <c r="F2" s="3"/>
      <c r="G2" s="3"/>
      <c r="H2" s="3"/>
    </row>
    <row r="3" spans="1:8" ht="12.75" x14ac:dyDescent="0.2">
      <c r="A3" s="2" t="s">
        <v>0</v>
      </c>
      <c r="B3" s="3"/>
      <c r="C3" s="3"/>
      <c r="D3" s="3"/>
      <c r="E3" s="3"/>
      <c r="F3" s="3"/>
      <c r="G3" s="3"/>
      <c r="H3" s="3"/>
    </row>
    <row r="4" spans="1:8" ht="12.75" x14ac:dyDescent="0.2">
      <c r="A4" s="3"/>
      <c r="B4" s="3"/>
      <c r="C4" s="30" t="s">
        <v>64</v>
      </c>
      <c r="D4" s="30"/>
      <c r="E4" s="30"/>
      <c r="F4" s="30"/>
      <c r="G4" s="3"/>
      <c r="H4" s="3"/>
    </row>
    <row r="5" spans="1:8" ht="12" customHeight="1" x14ac:dyDescent="0.2">
      <c r="A5" s="2" t="s">
        <v>1</v>
      </c>
      <c r="B5" s="3"/>
      <c r="C5" s="3"/>
      <c r="D5" s="3"/>
      <c r="E5" s="3"/>
      <c r="F5" s="3"/>
      <c r="G5" s="3"/>
      <c r="H5" s="3"/>
    </row>
    <row r="6" spans="1:8" ht="11.25" customHeight="1" x14ac:dyDescent="0.2">
      <c r="A6" s="3"/>
      <c r="B6" s="3"/>
      <c r="C6" s="31" t="s">
        <v>2</v>
      </c>
      <c r="D6" s="31"/>
      <c r="E6" s="31"/>
      <c r="F6" s="31"/>
      <c r="G6" s="3"/>
      <c r="H6" s="3"/>
    </row>
    <row r="7" spans="1:8" x14ac:dyDescent="0.2">
      <c r="A7" s="3"/>
      <c r="B7" s="3"/>
      <c r="C7" s="3"/>
      <c r="D7" s="3"/>
      <c r="E7" s="3"/>
      <c r="F7" s="3"/>
      <c r="G7" s="3"/>
      <c r="H7" s="3"/>
    </row>
    <row r="8" spans="1:8" ht="38.25" customHeight="1" x14ac:dyDescent="0.2">
      <c r="A8" s="2" t="s">
        <v>3</v>
      </c>
      <c r="B8" s="3"/>
      <c r="C8" s="3"/>
      <c r="D8" s="4" t="s">
        <v>4</v>
      </c>
      <c r="E8" s="3"/>
      <c r="F8" s="3"/>
      <c r="G8" s="2" t="s">
        <v>5</v>
      </c>
      <c r="H8" s="5" t="s">
        <v>65</v>
      </c>
    </row>
    <row r="9" spans="1:8" x14ac:dyDescent="0.2">
      <c r="A9" s="3"/>
      <c r="B9" s="3"/>
      <c r="C9" s="3"/>
      <c r="D9" s="3"/>
      <c r="E9" s="3"/>
      <c r="F9" s="3"/>
      <c r="G9" s="3"/>
      <c r="H9" s="3"/>
    </row>
    <row r="10" spans="1:8" ht="38.25" customHeight="1" x14ac:dyDescent="0.2">
      <c r="A10" s="2" t="s">
        <v>6</v>
      </c>
      <c r="B10" s="3"/>
      <c r="C10" s="3"/>
      <c r="D10" s="4" t="s">
        <v>7</v>
      </c>
      <c r="E10" s="3"/>
      <c r="F10" s="3"/>
      <c r="G10" s="2" t="s">
        <v>8</v>
      </c>
      <c r="H10" s="7" t="s">
        <v>9</v>
      </c>
    </row>
    <row r="11" spans="1:8" ht="38.25" customHeight="1" x14ac:dyDescent="0.2">
      <c r="A11" s="29" t="s">
        <v>129</v>
      </c>
      <c r="B11" s="29"/>
      <c r="C11" s="29"/>
      <c r="D11" s="29" t="s">
        <v>135</v>
      </c>
      <c r="E11" s="3"/>
      <c r="F11" s="3"/>
      <c r="G11" s="2" t="s">
        <v>10</v>
      </c>
      <c r="H11" s="7" t="s">
        <v>11</v>
      </c>
    </row>
    <row r="12" spans="1:8" x14ac:dyDescent="0.2">
      <c r="A12" s="3"/>
      <c r="B12" s="3"/>
      <c r="C12" s="3"/>
      <c r="D12" s="3"/>
      <c r="E12" s="3"/>
      <c r="F12" s="3"/>
      <c r="G12" s="3"/>
      <c r="H12" s="3"/>
    </row>
    <row r="13" spans="1:8" ht="24" x14ac:dyDescent="0.2">
      <c r="A13" s="8" t="s">
        <v>13</v>
      </c>
      <c r="B13" s="9" t="s">
        <v>14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19</v>
      </c>
      <c r="H13" s="9" t="s">
        <v>12</v>
      </c>
    </row>
    <row r="14" spans="1:8" ht="15.75" x14ac:dyDescent="0.25">
      <c r="A14" s="10" t="s">
        <v>20</v>
      </c>
      <c r="B14" s="11"/>
      <c r="C14" s="11"/>
      <c r="D14" s="11"/>
      <c r="E14" s="11"/>
      <c r="F14" s="11"/>
      <c r="G14" s="11"/>
      <c r="H14" s="12">
        <f>H17+H27+H31+H37+H49+H60+H67+H74+H77</f>
        <v>0</v>
      </c>
    </row>
    <row r="15" spans="1:8" ht="15.75" x14ac:dyDescent="0.25">
      <c r="A15" s="10"/>
      <c r="B15" s="11"/>
      <c r="C15" s="11"/>
      <c r="D15" s="11"/>
      <c r="E15" s="11"/>
      <c r="F15" s="11"/>
      <c r="G15" s="11"/>
      <c r="H15" s="12"/>
    </row>
    <row r="16" spans="1:8" ht="12" x14ac:dyDescent="0.2">
      <c r="A16" s="23"/>
      <c r="B16" s="23"/>
      <c r="C16" s="24"/>
      <c r="D16" s="25"/>
      <c r="E16" s="26"/>
      <c r="F16" s="27"/>
      <c r="G16" s="28"/>
      <c r="H16" s="22"/>
    </row>
    <row r="17" spans="1:8" ht="15" x14ac:dyDescent="0.2">
      <c r="A17" s="13"/>
      <c r="B17" s="14" t="s">
        <v>21</v>
      </c>
      <c r="C17" s="15" t="s">
        <v>24</v>
      </c>
      <c r="D17" s="15" t="s">
        <v>25</v>
      </c>
      <c r="E17" s="13"/>
      <c r="F17" s="13"/>
      <c r="G17" s="13"/>
      <c r="H17" s="16">
        <f>SUM(H18:H25)</f>
        <v>0</v>
      </c>
    </row>
    <row r="18" spans="1:8" ht="12" x14ac:dyDescent="0.2">
      <c r="A18" s="17">
        <v>1</v>
      </c>
      <c r="B18" s="17" t="s">
        <v>22</v>
      </c>
      <c r="C18" s="18" t="s">
        <v>26</v>
      </c>
      <c r="D18" s="19" t="s">
        <v>84</v>
      </c>
      <c r="E18" s="20" t="s">
        <v>23</v>
      </c>
      <c r="F18" s="21">
        <v>2</v>
      </c>
      <c r="G18" s="22"/>
      <c r="H18" s="22">
        <f>G18*F18</f>
        <v>0</v>
      </c>
    </row>
    <row r="19" spans="1:8" ht="12" x14ac:dyDescent="0.2">
      <c r="A19" s="17">
        <v>2</v>
      </c>
      <c r="B19" s="17" t="s">
        <v>22</v>
      </c>
      <c r="C19" s="18" t="s">
        <v>27</v>
      </c>
      <c r="D19" s="19" t="s">
        <v>85</v>
      </c>
      <c r="E19" s="20" t="s">
        <v>23</v>
      </c>
      <c r="F19" s="21">
        <v>2</v>
      </c>
      <c r="G19" s="22"/>
      <c r="H19" s="22">
        <f t="shared" ref="H19:H78" si="0">G19*F19</f>
        <v>0</v>
      </c>
    </row>
    <row r="20" spans="1:8" ht="12" x14ac:dyDescent="0.2">
      <c r="A20" s="17">
        <v>3</v>
      </c>
      <c r="B20" s="17" t="s">
        <v>22</v>
      </c>
      <c r="C20" s="18" t="s">
        <v>28</v>
      </c>
      <c r="D20" s="19" t="s">
        <v>86</v>
      </c>
      <c r="E20" s="20" t="s">
        <v>23</v>
      </c>
      <c r="F20" s="21">
        <v>24</v>
      </c>
      <c r="G20" s="22"/>
      <c r="H20" s="22">
        <f t="shared" si="0"/>
        <v>0</v>
      </c>
    </row>
    <row r="21" spans="1:8" ht="12" x14ac:dyDescent="0.2">
      <c r="A21" s="17">
        <v>4</v>
      </c>
      <c r="B21" s="17" t="s">
        <v>22</v>
      </c>
      <c r="C21" s="18" t="s">
        <v>76</v>
      </c>
      <c r="D21" s="19" t="s">
        <v>121</v>
      </c>
      <c r="E21" s="20" t="s">
        <v>23</v>
      </c>
      <c r="F21" s="21">
        <v>2</v>
      </c>
      <c r="G21" s="22"/>
      <c r="H21" s="22">
        <f t="shared" si="0"/>
        <v>0</v>
      </c>
    </row>
    <row r="22" spans="1:8" ht="12" x14ac:dyDescent="0.2">
      <c r="A22" s="17">
        <v>5</v>
      </c>
      <c r="B22" s="17" t="s">
        <v>22</v>
      </c>
      <c r="C22" s="18" t="s">
        <v>130</v>
      </c>
      <c r="D22" s="19" t="s">
        <v>123</v>
      </c>
      <c r="E22" s="20" t="s">
        <v>23</v>
      </c>
      <c r="F22" s="21">
        <v>3</v>
      </c>
      <c r="G22" s="28"/>
      <c r="H22" s="22">
        <f t="shared" si="0"/>
        <v>0</v>
      </c>
    </row>
    <row r="23" spans="1:8" ht="12" x14ac:dyDescent="0.2">
      <c r="A23" s="17">
        <v>6</v>
      </c>
      <c r="B23" s="17" t="s">
        <v>22</v>
      </c>
      <c r="C23" s="18" t="s">
        <v>131</v>
      </c>
      <c r="D23" s="19" t="s">
        <v>122</v>
      </c>
      <c r="E23" s="20" t="s">
        <v>23</v>
      </c>
      <c r="F23" s="21">
        <v>4</v>
      </c>
      <c r="G23" s="28"/>
      <c r="H23" s="22">
        <f t="shared" si="0"/>
        <v>0</v>
      </c>
    </row>
    <row r="24" spans="1:8" ht="12" x14ac:dyDescent="0.2">
      <c r="A24" s="17">
        <v>7</v>
      </c>
      <c r="B24" s="17" t="s">
        <v>22</v>
      </c>
      <c r="C24" s="18" t="s">
        <v>132</v>
      </c>
      <c r="D24" s="19" t="s">
        <v>124</v>
      </c>
      <c r="E24" s="20" t="s">
        <v>23</v>
      </c>
      <c r="F24" s="21">
        <v>5</v>
      </c>
      <c r="G24" s="28"/>
      <c r="H24" s="22">
        <f t="shared" si="0"/>
        <v>0</v>
      </c>
    </row>
    <row r="25" spans="1:8" ht="12" x14ac:dyDescent="0.2">
      <c r="A25" s="17">
        <v>8</v>
      </c>
      <c r="B25" s="17" t="s">
        <v>22</v>
      </c>
      <c r="C25" s="18" t="s">
        <v>133</v>
      </c>
      <c r="D25" s="19" t="s">
        <v>125</v>
      </c>
      <c r="E25" s="20" t="s">
        <v>23</v>
      </c>
      <c r="F25" s="21">
        <v>6</v>
      </c>
      <c r="G25" s="28"/>
      <c r="H25" s="22">
        <f t="shared" si="0"/>
        <v>0</v>
      </c>
    </row>
    <row r="26" spans="1:8" ht="12" x14ac:dyDescent="0.2">
      <c r="A26" s="23"/>
      <c r="B26" s="23"/>
      <c r="C26" s="24"/>
      <c r="D26" s="25"/>
      <c r="E26" s="26"/>
      <c r="F26" s="27"/>
      <c r="G26" s="28"/>
      <c r="H26" s="22"/>
    </row>
    <row r="27" spans="1:8" ht="15" x14ac:dyDescent="0.2">
      <c r="A27" s="13"/>
      <c r="B27" s="14" t="s">
        <v>21</v>
      </c>
      <c r="C27" s="15" t="s">
        <v>29</v>
      </c>
      <c r="D27" s="15" t="s">
        <v>30</v>
      </c>
      <c r="E27" s="13"/>
      <c r="F27" s="13"/>
      <c r="G27" s="13"/>
      <c r="H27" s="16">
        <f>SUM(H28:H29)</f>
        <v>0</v>
      </c>
    </row>
    <row r="28" spans="1:8" ht="12" x14ac:dyDescent="0.2">
      <c r="A28" s="17">
        <v>9</v>
      </c>
      <c r="B28" s="17" t="s">
        <v>22</v>
      </c>
      <c r="C28" s="18" t="s">
        <v>31</v>
      </c>
      <c r="D28" s="19" t="s">
        <v>107</v>
      </c>
      <c r="E28" s="20" t="s">
        <v>23</v>
      </c>
      <c r="F28" s="21">
        <v>1</v>
      </c>
      <c r="G28" s="22"/>
      <c r="H28" s="22">
        <f t="shared" si="0"/>
        <v>0</v>
      </c>
    </row>
    <row r="29" spans="1:8" ht="12" x14ac:dyDescent="0.2">
      <c r="A29" s="17">
        <v>10</v>
      </c>
      <c r="B29" s="17" t="s">
        <v>22</v>
      </c>
      <c r="C29" s="18" t="s">
        <v>32</v>
      </c>
      <c r="D29" s="19" t="s">
        <v>108</v>
      </c>
      <c r="E29" s="20" t="s">
        <v>23</v>
      </c>
      <c r="F29" s="21">
        <v>2</v>
      </c>
      <c r="G29" s="22"/>
      <c r="H29" s="22">
        <f t="shared" si="0"/>
        <v>0</v>
      </c>
    </row>
    <row r="30" spans="1:8" ht="12" x14ac:dyDescent="0.2">
      <c r="A30" s="23"/>
      <c r="B30" s="23"/>
      <c r="C30" s="24"/>
      <c r="D30" s="25"/>
      <c r="E30" s="26"/>
      <c r="F30" s="27"/>
      <c r="G30" s="28"/>
      <c r="H30" s="22"/>
    </row>
    <row r="31" spans="1:8" ht="15" x14ac:dyDescent="0.2">
      <c r="A31" s="13"/>
      <c r="B31" s="14" t="s">
        <v>21</v>
      </c>
      <c r="C31" s="15" t="s">
        <v>33</v>
      </c>
      <c r="D31" s="15" t="s">
        <v>34</v>
      </c>
      <c r="E31" s="13"/>
      <c r="F31" s="13"/>
      <c r="G31" s="13"/>
      <c r="H31" s="16">
        <f>SUM(H32:H35)</f>
        <v>0</v>
      </c>
    </row>
    <row r="32" spans="1:8" ht="12" x14ac:dyDescent="0.2">
      <c r="A32" s="17">
        <v>11</v>
      </c>
      <c r="B32" s="17" t="s">
        <v>22</v>
      </c>
      <c r="C32" s="18" t="s">
        <v>35</v>
      </c>
      <c r="D32" s="19" t="s">
        <v>126</v>
      </c>
      <c r="E32" s="20" t="s">
        <v>23</v>
      </c>
      <c r="F32" s="21">
        <v>2</v>
      </c>
      <c r="G32" s="22"/>
      <c r="H32" s="22">
        <f t="shared" si="0"/>
        <v>0</v>
      </c>
    </row>
    <row r="33" spans="1:8" ht="12" x14ac:dyDescent="0.2">
      <c r="A33" s="17">
        <v>12</v>
      </c>
      <c r="B33" s="17" t="s">
        <v>22</v>
      </c>
      <c r="C33" s="18" t="s">
        <v>36</v>
      </c>
      <c r="D33" s="19" t="s">
        <v>87</v>
      </c>
      <c r="E33" s="20" t="s">
        <v>23</v>
      </c>
      <c r="F33" s="21">
        <v>2</v>
      </c>
      <c r="G33" s="22"/>
      <c r="H33" s="22">
        <f t="shared" si="0"/>
        <v>0</v>
      </c>
    </row>
    <row r="34" spans="1:8" ht="24" x14ac:dyDescent="0.2">
      <c r="A34" s="17">
        <v>13</v>
      </c>
      <c r="B34" s="17" t="s">
        <v>22</v>
      </c>
      <c r="C34" s="18" t="s">
        <v>134</v>
      </c>
      <c r="D34" s="19" t="s">
        <v>127</v>
      </c>
      <c r="E34" s="20" t="s">
        <v>23</v>
      </c>
      <c r="F34" s="21">
        <v>2</v>
      </c>
      <c r="G34" s="22"/>
      <c r="H34" s="22">
        <f t="shared" si="0"/>
        <v>0</v>
      </c>
    </row>
    <row r="35" spans="1:8" ht="12" x14ac:dyDescent="0.2">
      <c r="A35" s="17">
        <v>14</v>
      </c>
      <c r="B35" s="17" t="s">
        <v>22</v>
      </c>
      <c r="C35" s="18" t="s">
        <v>37</v>
      </c>
      <c r="D35" s="19" t="s">
        <v>128</v>
      </c>
      <c r="E35" s="20" t="s">
        <v>23</v>
      </c>
      <c r="F35" s="21">
        <v>2</v>
      </c>
      <c r="G35" s="22"/>
      <c r="H35" s="22">
        <f t="shared" si="0"/>
        <v>0</v>
      </c>
    </row>
    <row r="36" spans="1:8" ht="12" x14ac:dyDescent="0.2">
      <c r="A36" s="23"/>
      <c r="B36" s="23"/>
      <c r="C36" s="24"/>
      <c r="D36" s="25"/>
      <c r="E36" s="26"/>
      <c r="F36" s="27"/>
      <c r="G36" s="28"/>
      <c r="H36" s="22"/>
    </row>
    <row r="37" spans="1:8" ht="15" x14ac:dyDescent="0.2">
      <c r="A37" s="13"/>
      <c r="B37" s="14" t="s">
        <v>21</v>
      </c>
      <c r="C37" s="15" t="s">
        <v>38</v>
      </c>
      <c r="D37" s="15" t="s">
        <v>39</v>
      </c>
      <c r="E37" s="13"/>
      <c r="F37" s="13"/>
      <c r="G37" s="13"/>
      <c r="H37" s="16">
        <f>SUM(H38:H47)</f>
        <v>0</v>
      </c>
    </row>
    <row r="38" spans="1:8" ht="12" x14ac:dyDescent="0.2">
      <c r="A38" s="17">
        <v>15</v>
      </c>
      <c r="B38" s="17" t="s">
        <v>22</v>
      </c>
      <c r="C38" s="18" t="s">
        <v>40</v>
      </c>
      <c r="D38" s="19" t="s">
        <v>114</v>
      </c>
      <c r="E38" s="20" t="s">
        <v>23</v>
      </c>
      <c r="F38" s="21">
        <v>2</v>
      </c>
      <c r="G38" s="22"/>
      <c r="H38" s="22">
        <f t="shared" si="0"/>
        <v>0</v>
      </c>
    </row>
    <row r="39" spans="1:8" ht="12" x14ac:dyDescent="0.2">
      <c r="A39" s="17">
        <v>16</v>
      </c>
      <c r="B39" s="17" t="s">
        <v>22</v>
      </c>
      <c r="C39" s="18" t="s">
        <v>78</v>
      </c>
      <c r="D39" s="19" t="s">
        <v>115</v>
      </c>
      <c r="E39" s="20" t="s">
        <v>23</v>
      </c>
      <c r="F39" s="21">
        <v>2</v>
      </c>
      <c r="G39" s="22"/>
      <c r="H39" s="22">
        <f t="shared" si="0"/>
        <v>0</v>
      </c>
    </row>
    <row r="40" spans="1:8" ht="12" x14ac:dyDescent="0.2">
      <c r="A40" s="17">
        <v>17</v>
      </c>
      <c r="B40" s="17" t="s">
        <v>22</v>
      </c>
      <c r="C40" s="18" t="s">
        <v>41</v>
      </c>
      <c r="D40" s="19" t="s">
        <v>116</v>
      </c>
      <c r="E40" s="20" t="s">
        <v>23</v>
      </c>
      <c r="F40" s="21">
        <v>2</v>
      </c>
      <c r="G40" s="22"/>
      <c r="H40" s="22">
        <f t="shared" si="0"/>
        <v>0</v>
      </c>
    </row>
    <row r="41" spans="1:8" ht="12" x14ac:dyDescent="0.2">
      <c r="A41" s="17">
        <v>18</v>
      </c>
      <c r="B41" s="17" t="s">
        <v>22</v>
      </c>
      <c r="C41" s="18" t="s">
        <v>42</v>
      </c>
      <c r="D41" s="19" t="s">
        <v>88</v>
      </c>
      <c r="E41" s="20" t="s">
        <v>23</v>
      </c>
      <c r="F41" s="21">
        <v>2</v>
      </c>
      <c r="G41" s="22"/>
      <c r="H41" s="22">
        <f t="shared" si="0"/>
        <v>0</v>
      </c>
    </row>
    <row r="42" spans="1:8" ht="12" x14ac:dyDescent="0.2">
      <c r="A42" s="17">
        <v>19</v>
      </c>
      <c r="B42" s="17" t="s">
        <v>22</v>
      </c>
      <c r="C42" s="18" t="s">
        <v>43</v>
      </c>
      <c r="D42" s="19" t="s">
        <v>44</v>
      </c>
      <c r="E42" s="20" t="s">
        <v>23</v>
      </c>
      <c r="F42" s="21">
        <v>6</v>
      </c>
      <c r="G42" s="22"/>
      <c r="H42" s="22">
        <f t="shared" si="0"/>
        <v>0</v>
      </c>
    </row>
    <row r="43" spans="1:8" ht="12" x14ac:dyDescent="0.2">
      <c r="A43" s="17">
        <v>20</v>
      </c>
      <c r="B43" s="17" t="s">
        <v>22</v>
      </c>
      <c r="C43" s="18" t="s">
        <v>45</v>
      </c>
      <c r="D43" s="19" t="s">
        <v>117</v>
      </c>
      <c r="E43" s="20" t="s">
        <v>23</v>
      </c>
      <c r="F43" s="21">
        <v>2</v>
      </c>
      <c r="G43" s="22"/>
      <c r="H43" s="22">
        <f t="shared" si="0"/>
        <v>0</v>
      </c>
    </row>
    <row r="44" spans="1:8" ht="12" x14ac:dyDescent="0.2">
      <c r="A44" s="17">
        <v>21</v>
      </c>
      <c r="B44" s="17" t="s">
        <v>22</v>
      </c>
      <c r="C44" s="18" t="s">
        <v>46</v>
      </c>
      <c r="D44" s="19" t="s">
        <v>118</v>
      </c>
      <c r="E44" s="20" t="s">
        <v>23</v>
      </c>
      <c r="F44" s="21">
        <v>2</v>
      </c>
      <c r="G44" s="22"/>
      <c r="H44" s="22">
        <f t="shared" si="0"/>
        <v>0</v>
      </c>
    </row>
    <row r="45" spans="1:8" ht="24" x14ac:dyDescent="0.2">
      <c r="A45" s="17">
        <v>22</v>
      </c>
      <c r="B45" s="17" t="s">
        <v>22</v>
      </c>
      <c r="C45" s="18" t="s">
        <v>47</v>
      </c>
      <c r="D45" s="19" t="s">
        <v>89</v>
      </c>
      <c r="E45" s="20" t="s">
        <v>23</v>
      </c>
      <c r="F45" s="21">
        <v>4</v>
      </c>
      <c r="G45" s="22"/>
      <c r="H45" s="22">
        <f t="shared" si="0"/>
        <v>0</v>
      </c>
    </row>
    <row r="46" spans="1:8" ht="12" x14ac:dyDescent="0.2">
      <c r="A46" s="17">
        <v>23</v>
      </c>
      <c r="B46" s="17" t="s">
        <v>22</v>
      </c>
      <c r="C46" s="18" t="s">
        <v>77</v>
      </c>
      <c r="D46" s="19" t="s">
        <v>105</v>
      </c>
      <c r="E46" s="20" t="s">
        <v>23</v>
      </c>
      <c r="F46" s="21">
        <v>12</v>
      </c>
      <c r="G46" s="22"/>
      <c r="H46" s="22">
        <f t="shared" si="0"/>
        <v>0</v>
      </c>
    </row>
    <row r="47" spans="1:8" ht="12" x14ac:dyDescent="0.2">
      <c r="A47" s="17">
        <v>24</v>
      </c>
      <c r="B47" s="17" t="s">
        <v>22</v>
      </c>
      <c r="C47" s="18" t="s">
        <v>90</v>
      </c>
      <c r="D47" s="19" t="s">
        <v>106</v>
      </c>
      <c r="E47" s="20" t="s">
        <v>23</v>
      </c>
      <c r="F47" s="21">
        <v>12</v>
      </c>
      <c r="G47" s="22"/>
      <c r="H47" s="22">
        <f t="shared" si="0"/>
        <v>0</v>
      </c>
    </row>
    <row r="48" spans="1:8" ht="12" x14ac:dyDescent="0.2">
      <c r="A48" s="23"/>
      <c r="B48" s="23"/>
      <c r="C48" s="24"/>
      <c r="D48" s="25"/>
      <c r="E48" s="26"/>
      <c r="F48" s="27"/>
      <c r="G48" s="28"/>
      <c r="H48" s="22"/>
    </row>
    <row r="49" spans="1:8" ht="15" x14ac:dyDescent="0.2">
      <c r="A49" s="13"/>
      <c r="B49" s="14" t="s">
        <v>21</v>
      </c>
      <c r="C49" s="15" t="s">
        <v>48</v>
      </c>
      <c r="D49" s="15" t="s">
        <v>49</v>
      </c>
      <c r="E49" s="13"/>
      <c r="F49" s="13"/>
      <c r="G49" s="13"/>
      <c r="H49" s="16">
        <f>SUM(H50:H58)</f>
        <v>0</v>
      </c>
    </row>
    <row r="50" spans="1:8" ht="12" x14ac:dyDescent="0.2">
      <c r="A50" s="17">
        <v>25</v>
      </c>
      <c r="B50" s="17" t="s">
        <v>22</v>
      </c>
      <c r="C50" s="18" t="s">
        <v>50</v>
      </c>
      <c r="D50" s="19" t="s">
        <v>91</v>
      </c>
      <c r="E50" s="20" t="s">
        <v>23</v>
      </c>
      <c r="F50" s="21">
        <v>24</v>
      </c>
      <c r="G50" s="22"/>
      <c r="H50" s="22">
        <f t="shared" si="0"/>
        <v>0</v>
      </c>
    </row>
    <row r="51" spans="1:8" ht="12" x14ac:dyDescent="0.2">
      <c r="A51" s="17">
        <v>26</v>
      </c>
      <c r="B51" s="17" t="s">
        <v>22</v>
      </c>
      <c r="C51" s="18" t="s">
        <v>51</v>
      </c>
      <c r="D51" s="19" t="s">
        <v>52</v>
      </c>
      <c r="E51" s="20" t="s">
        <v>23</v>
      </c>
      <c r="F51" s="21">
        <v>24</v>
      </c>
      <c r="G51" s="22"/>
      <c r="H51" s="22">
        <f t="shared" si="0"/>
        <v>0</v>
      </c>
    </row>
    <row r="52" spans="1:8" ht="12" x14ac:dyDescent="0.2">
      <c r="A52" s="17">
        <v>27</v>
      </c>
      <c r="B52" s="17" t="s">
        <v>22</v>
      </c>
      <c r="C52" s="18" t="s">
        <v>53</v>
      </c>
      <c r="D52" s="19" t="s">
        <v>92</v>
      </c>
      <c r="E52" s="20" t="s">
        <v>23</v>
      </c>
      <c r="F52" s="21">
        <v>24</v>
      </c>
      <c r="G52" s="22"/>
      <c r="H52" s="22">
        <f t="shared" si="0"/>
        <v>0</v>
      </c>
    </row>
    <row r="53" spans="1:8" ht="12" x14ac:dyDescent="0.2">
      <c r="A53" s="17">
        <v>28</v>
      </c>
      <c r="B53" s="17" t="s">
        <v>22</v>
      </c>
      <c r="C53" s="18" t="s">
        <v>54</v>
      </c>
      <c r="D53" s="19" t="s">
        <v>93</v>
      </c>
      <c r="E53" s="20" t="s">
        <v>23</v>
      </c>
      <c r="F53" s="21">
        <v>4</v>
      </c>
      <c r="G53" s="22"/>
      <c r="H53" s="22">
        <f t="shared" si="0"/>
        <v>0</v>
      </c>
    </row>
    <row r="54" spans="1:8" ht="12" x14ac:dyDescent="0.2">
      <c r="A54" s="17">
        <v>29</v>
      </c>
      <c r="B54" s="17" t="s">
        <v>22</v>
      </c>
      <c r="C54" s="18" t="s">
        <v>55</v>
      </c>
      <c r="D54" s="19" t="s">
        <v>94</v>
      </c>
      <c r="E54" s="20" t="s">
        <v>23</v>
      </c>
      <c r="F54" s="21">
        <v>2</v>
      </c>
      <c r="G54" s="22"/>
      <c r="H54" s="22">
        <f t="shared" si="0"/>
        <v>0</v>
      </c>
    </row>
    <row r="55" spans="1:8" ht="24" x14ac:dyDescent="0.2">
      <c r="A55" s="17">
        <v>30</v>
      </c>
      <c r="B55" s="17" t="s">
        <v>22</v>
      </c>
      <c r="C55" s="18" t="s">
        <v>79</v>
      </c>
      <c r="D55" s="19" t="s">
        <v>113</v>
      </c>
      <c r="E55" s="20" t="s">
        <v>23</v>
      </c>
      <c r="F55" s="21">
        <v>4</v>
      </c>
      <c r="G55" s="22"/>
      <c r="H55" s="22">
        <f t="shared" si="0"/>
        <v>0</v>
      </c>
    </row>
    <row r="56" spans="1:8" ht="12" x14ac:dyDescent="0.2">
      <c r="A56" s="17">
        <v>31</v>
      </c>
      <c r="B56" s="17" t="s">
        <v>22</v>
      </c>
      <c r="C56" s="18" t="s">
        <v>80</v>
      </c>
      <c r="D56" s="19" t="s">
        <v>119</v>
      </c>
      <c r="E56" s="20" t="s">
        <v>23</v>
      </c>
      <c r="F56" s="21">
        <v>4</v>
      </c>
      <c r="G56" s="22"/>
      <c r="H56" s="22">
        <f t="shared" si="0"/>
        <v>0</v>
      </c>
    </row>
    <row r="57" spans="1:8" ht="12" x14ac:dyDescent="0.2">
      <c r="A57" s="17">
        <v>32</v>
      </c>
      <c r="B57" s="17" t="s">
        <v>22</v>
      </c>
      <c r="C57" s="18" t="s">
        <v>81</v>
      </c>
      <c r="D57" s="19" t="s">
        <v>96</v>
      </c>
      <c r="E57" s="20" t="s">
        <v>23</v>
      </c>
      <c r="F57" s="21">
        <v>4</v>
      </c>
      <c r="G57" s="22"/>
      <c r="H57" s="22">
        <f t="shared" ref="H57" si="1">G57*F57</f>
        <v>0</v>
      </c>
    </row>
    <row r="58" spans="1:8" ht="12" x14ac:dyDescent="0.2">
      <c r="A58" s="17">
        <v>33</v>
      </c>
      <c r="B58" s="17" t="s">
        <v>22</v>
      </c>
      <c r="C58" s="18" t="s">
        <v>95</v>
      </c>
      <c r="D58" s="19" t="s">
        <v>120</v>
      </c>
      <c r="E58" s="20" t="s">
        <v>23</v>
      </c>
      <c r="F58" s="21">
        <v>2</v>
      </c>
      <c r="G58" s="22"/>
      <c r="H58" s="22">
        <f t="shared" si="0"/>
        <v>0</v>
      </c>
    </row>
    <row r="59" spans="1:8" ht="12" x14ac:dyDescent="0.2">
      <c r="A59" s="17"/>
      <c r="B59" s="17"/>
      <c r="C59" s="18"/>
      <c r="D59" s="19"/>
      <c r="E59" s="20"/>
      <c r="F59" s="21"/>
      <c r="G59" s="22"/>
      <c r="H59" s="22"/>
    </row>
    <row r="60" spans="1:8" ht="15" x14ac:dyDescent="0.2">
      <c r="A60" s="13"/>
      <c r="B60" s="14" t="s">
        <v>21</v>
      </c>
      <c r="C60" s="15" t="s">
        <v>56</v>
      </c>
      <c r="D60" s="15" t="s">
        <v>57</v>
      </c>
      <c r="E60" s="13"/>
      <c r="F60" s="13"/>
      <c r="G60" s="13"/>
      <c r="H60" s="16">
        <f>SUM(H61:H65)</f>
        <v>0</v>
      </c>
    </row>
    <row r="61" spans="1:8" ht="12" x14ac:dyDescent="0.2">
      <c r="A61" s="17">
        <v>34</v>
      </c>
      <c r="B61" s="17" t="s">
        <v>22</v>
      </c>
      <c r="C61" s="18" t="s">
        <v>58</v>
      </c>
      <c r="D61" s="19" t="s">
        <v>97</v>
      </c>
      <c r="E61" s="20" t="s">
        <v>23</v>
      </c>
      <c r="F61" s="21">
        <v>4</v>
      </c>
      <c r="G61" s="22"/>
      <c r="H61" s="22">
        <f t="shared" si="0"/>
        <v>0</v>
      </c>
    </row>
    <row r="62" spans="1:8" ht="12" x14ac:dyDescent="0.2">
      <c r="A62" s="17">
        <v>35</v>
      </c>
      <c r="B62" s="17" t="s">
        <v>22</v>
      </c>
      <c r="C62" s="18" t="s">
        <v>59</v>
      </c>
      <c r="D62" s="19" t="s">
        <v>100</v>
      </c>
      <c r="E62" s="20" t="s">
        <v>23</v>
      </c>
      <c r="F62" s="21">
        <v>4</v>
      </c>
      <c r="G62" s="22"/>
      <c r="H62" s="22">
        <f t="shared" si="0"/>
        <v>0</v>
      </c>
    </row>
    <row r="63" spans="1:8" ht="12" x14ac:dyDescent="0.2">
      <c r="A63" s="17">
        <v>36</v>
      </c>
      <c r="B63" s="17" t="s">
        <v>22</v>
      </c>
      <c r="C63" s="18" t="s">
        <v>60</v>
      </c>
      <c r="D63" s="19" t="s">
        <v>99</v>
      </c>
      <c r="E63" s="20" t="s">
        <v>23</v>
      </c>
      <c r="F63" s="21">
        <v>3</v>
      </c>
      <c r="G63" s="22"/>
      <c r="H63" s="22">
        <f t="shared" si="0"/>
        <v>0</v>
      </c>
    </row>
    <row r="64" spans="1:8" ht="12" x14ac:dyDescent="0.2">
      <c r="A64" s="17">
        <v>37</v>
      </c>
      <c r="B64" s="17" t="s">
        <v>22</v>
      </c>
      <c r="C64" s="18" t="s">
        <v>61</v>
      </c>
      <c r="D64" s="19" t="s">
        <v>98</v>
      </c>
      <c r="E64" s="20" t="s">
        <v>23</v>
      </c>
      <c r="F64" s="21">
        <v>10</v>
      </c>
      <c r="G64" s="22"/>
      <c r="H64" s="22">
        <f t="shared" si="0"/>
        <v>0</v>
      </c>
    </row>
    <row r="65" spans="1:8" ht="12" x14ac:dyDescent="0.2">
      <c r="A65" s="17">
        <v>38</v>
      </c>
      <c r="B65" s="17" t="s">
        <v>22</v>
      </c>
      <c r="C65" s="18" t="s">
        <v>62</v>
      </c>
      <c r="D65" s="19" t="s">
        <v>63</v>
      </c>
      <c r="E65" s="20" t="s">
        <v>23</v>
      </c>
      <c r="F65" s="21">
        <v>8</v>
      </c>
      <c r="G65" s="22"/>
      <c r="H65" s="22">
        <f t="shared" si="0"/>
        <v>0</v>
      </c>
    </row>
    <row r="66" spans="1:8" ht="12" x14ac:dyDescent="0.2">
      <c r="A66" s="23"/>
      <c r="B66" s="23"/>
      <c r="C66" s="24"/>
      <c r="D66" s="25"/>
      <c r="E66" s="26"/>
      <c r="F66" s="27"/>
      <c r="G66" s="28"/>
      <c r="H66" s="22"/>
    </row>
    <row r="67" spans="1:8" ht="15" x14ac:dyDescent="0.2">
      <c r="A67" s="13"/>
      <c r="B67" s="14" t="s">
        <v>21</v>
      </c>
      <c r="C67" s="15">
        <v>707</v>
      </c>
      <c r="D67" s="15" t="s">
        <v>67</v>
      </c>
      <c r="E67" s="13"/>
      <c r="F67" s="13"/>
      <c r="G67" s="13"/>
      <c r="H67" s="16">
        <f>SUM(H68:H72)</f>
        <v>0</v>
      </c>
    </row>
    <row r="68" spans="1:8" ht="12" x14ac:dyDescent="0.2">
      <c r="A68" s="23">
        <v>39</v>
      </c>
      <c r="B68" s="17" t="s">
        <v>22</v>
      </c>
      <c r="C68" s="24" t="s">
        <v>68</v>
      </c>
      <c r="D68" s="19" t="s">
        <v>101</v>
      </c>
      <c r="E68" s="20" t="s">
        <v>23</v>
      </c>
      <c r="F68" s="21">
        <v>5</v>
      </c>
      <c r="G68" s="28"/>
      <c r="H68" s="22">
        <f t="shared" si="0"/>
        <v>0</v>
      </c>
    </row>
    <row r="69" spans="1:8" ht="12" x14ac:dyDescent="0.2">
      <c r="A69" s="23">
        <v>40</v>
      </c>
      <c r="B69" s="17" t="s">
        <v>22</v>
      </c>
      <c r="C69" s="24" t="s">
        <v>69</v>
      </c>
      <c r="D69" s="19" t="s">
        <v>102</v>
      </c>
      <c r="E69" s="20" t="s">
        <v>23</v>
      </c>
      <c r="F69" s="27">
        <v>2</v>
      </c>
      <c r="G69" s="28"/>
      <c r="H69" s="22">
        <f t="shared" si="0"/>
        <v>0</v>
      </c>
    </row>
    <row r="70" spans="1:8" ht="12" x14ac:dyDescent="0.2">
      <c r="A70" s="23">
        <v>41</v>
      </c>
      <c r="B70" s="17" t="s">
        <v>22</v>
      </c>
      <c r="C70" s="24" t="s">
        <v>70</v>
      </c>
      <c r="D70" s="19" t="s">
        <v>111</v>
      </c>
      <c r="E70" s="20" t="s">
        <v>23</v>
      </c>
      <c r="F70" s="27">
        <v>1</v>
      </c>
      <c r="G70" s="28"/>
      <c r="H70" s="22">
        <f t="shared" si="0"/>
        <v>0</v>
      </c>
    </row>
    <row r="71" spans="1:8" ht="12" x14ac:dyDescent="0.2">
      <c r="A71" s="23">
        <v>42</v>
      </c>
      <c r="B71" s="17" t="s">
        <v>22</v>
      </c>
      <c r="C71" s="24" t="s">
        <v>71</v>
      </c>
      <c r="D71" s="19" t="s">
        <v>109</v>
      </c>
      <c r="E71" s="20" t="s">
        <v>23</v>
      </c>
      <c r="F71" s="27">
        <v>2</v>
      </c>
      <c r="G71" s="28"/>
      <c r="H71" s="22">
        <f t="shared" si="0"/>
        <v>0</v>
      </c>
    </row>
    <row r="72" spans="1:8" ht="12" x14ac:dyDescent="0.2">
      <c r="A72" s="23">
        <v>43</v>
      </c>
      <c r="B72" s="17" t="s">
        <v>22</v>
      </c>
      <c r="C72" s="24" t="s">
        <v>103</v>
      </c>
      <c r="D72" s="19" t="s">
        <v>110</v>
      </c>
      <c r="E72" s="26" t="s">
        <v>23</v>
      </c>
      <c r="F72" s="27">
        <v>2</v>
      </c>
      <c r="G72" s="28"/>
      <c r="H72" s="22">
        <f t="shared" si="0"/>
        <v>0</v>
      </c>
    </row>
    <row r="73" spans="1:8" ht="12" x14ac:dyDescent="0.2">
      <c r="A73" s="23"/>
      <c r="B73" s="23"/>
      <c r="C73" s="24"/>
      <c r="D73" s="25"/>
      <c r="E73" s="26"/>
      <c r="F73" s="27"/>
      <c r="G73" s="28"/>
      <c r="H73" s="22"/>
    </row>
    <row r="74" spans="1:8" ht="15" x14ac:dyDescent="0.2">
      <c r="A74" s="13"/>
      <c r="B74" s="14" t="s">
        <v>21</v>
      </c>
      <c r="C74" s="15" t="s">
        <v>73</v>
      </c>
      <c r="D74" s="15" t="s">
        <v>72</v>
      </c>
      <c r="E74" s="26"/>
      <c r="F74" s="27"/>
      <c r="G74" s="28"/>
      <c r="H74" s="16">
        <f>SUM(H75)</f>
        <v>0</v>
      </c>
    </row>
    <row r="75" spans="1:8" ht="12" x14ac:dyDescent="0.2">
      <c r="A75" s="23">
        <v>44</v>
      </c>
      <c r="B75" s="23" t="s">
        <v>22</v>
      </c>
      <c r="C75" s="24" t="s">
        <v>82</v>
      </c>
      <c r="D75" s="19" t="s">
        <v>112</v>
      </c>
      <c r="E75" s="20" t="s">
        <v>23</v>
      </c>
      <c r="F75" s="27">
        <v>2</v>
      </c>
      <c r="G75" s="28"/>
      <c r="H75" s="22">
        <f t="shared" si="0"/>
        <v>0</v>
      </c>
    </row>
    <row r="76" spans="1:8" ht="12" x14ac:dyDescent="0.2">
      <c r="A76" s="23"/>
      <c r="B76" s="23"/>
      <c r="C76" s="24"/>
      <c r="D76" s="25"/>
      <c r="E76" s="26"/>
      <c r="F76" s="27"/>
      <c r="G76" s="28"/>
      <c r="H76" s="22"/>
    </row>
    <row r="77" spans="1:8" ht="15" x14ac:dyDescent="0.2">
      <c r="A77" s="23"/>
      <c r="B77" s="13" t="s">
        <v>21</v>
      </c>
      <c r="C77" s="15" t="s">
        <v>75</v>
      </c>
      <c r="D77" s="15" t="s">
        <v>74</v>
      </c>
      <c r="E77" s="15"/>
      <c r="F77" s="27"/>
      <c r="G77" s="28"/>
      <c r="H77" s="16">
        <f>SUM(H78)</f>
        <v>0</v>
      </c>
    </row>
    <row r="78" spans="1:8" ht="12" x14ac:dyDescent="0.2">
      <c r="A78" s="23">
        <v>45</v>
      </c>
      <c r="B78" s="23" t="s">
        <v>22</v>
      </c>
      <c r="C78" s="24" t="s">
        <v>83</v>
      </c>
      <c r="D78" s="25" t="s">
        <v>104</v>
      </c>
      <c r="E78" s="20" t="s">
        <v>23</v>
      </c>
      <c r="F78" s="27">
        <v>2</v>
      </c>
      <c r="G78" s="28"/>
      <c r="H78" s="22">
        <f t="shared" si="0"/>
        <v>0</v>
      </c>
    </row>
    <row r="79" spans="1:8" ht="12" x14ac:dyDescent="0.2">
      <c r="A79" s="23"/>
      <c r="B79" s="23"/>
      <c r="C79" s="24"/>
      <c r="D79" s="25"/>
      <c r="E79" s="26"/>
      <c r="F79" s="27"/>
      <c r="G79" s="28"/>
      <c r="H79" s="28"/>
    </row>
    <row r="80" spans="1:8" ht="12" x14ac:dyDescent="0.2">
      <c r="A80" s="23"/>
      <c r="B80" s="23"/>
      <c r="C80" s="24"/>
      <c r="D80" s="25"/>
      <c r="E80" s="26"/>
      <c r="F80" s="27"/>
      <c r="G80" s="28"/>
      <c r="H80" s="28"/>
    </row>
    <row r="81" spans="1:8" ht="12" x14ac:dyDescent="0.2">
      <c r="A81" s="23"/>
      <c r="B81" s="23"/>
      <c r="C81" s="24"/>
      <c r="D81" s="25"/>
      <c r="E81" s="26"/>
      <c r="F81" s="27"/>
      <c r="G81" s="28"/>
      <c r="H81" s="28"/>
    </row>
    <row r="82" spans="1:8" x14ac:dyDescent="0.2">
      <c r="A82" s="6"/>
      <c r="B82" s="6"/>
      <c r="C82" s="6"/>
      <c r="D82" s="6"/>
      <c r="E82" s="6"/>
      <c r="F82" s="6"/>
      <c r="G82" s="6"/>
      <c r="H82" s="6"/>
    </row>
  </sheetData>
  <mergeCells count="2">
    <mergeCell ref="C4:F4"/>
    <mergeCell ref="C6:F6"/>
  </mergeCells>
  <phoneticPr fontId="0" type="noConversion"/>
  <pageMargins left="0.7" right="0.7" top="0.78740157499999996" bottom="0.78740157499999996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Ostatní zařízení a v...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Starý Mateřov - starosta</dc:creator>
  <cp:lastModifiedBy>obec Starý Mateřov - starosta</cp:lastModifiedBy>
  <cp:lastPrinted>2025-04-22T12:16:43Z</cp:lastPrinted>
  <dcterms:created xsi:type="dcterms:W3CDTF">2025-04-14T18:58:32Z</dcterms:created>
  <dcterms:modified xsi:type="dcterms:W3CDTF">2025-04-29T05:04:21Z</dcterms:modified>
</cp:coreProperties>
</file>