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0690" windowHeight="12840"/>
  </bookViews>
  <sheets>
    <sheet name="Offer" sheetId="1" r:id="rId1"/>
  </sheets>
  <definedNames>
    <definedName name="_xlnm.Print_Area" localSheetId="0">Offer!$A$2:$T$60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45" i="1" s="1"/>
  <c r="S44" i="1"/>
  <c r="S43" i="1"/>
  <c r="S42" i="1"/>
  <c r="S41" i="1"/>
  <c r="S40" i="1"/>
  <c r="S39" i="1"/>
  <c r="S38" i="1"/>
  <c r="S37" i="1"/>
  <c r="N47" i="1"/>
  <c r="N49" i="1" s="1"/>
  <c r="O47" i="1"/>
  <c r="O49" i="1" s="1"/>
  <c r="P47" i="1"/>
  <c r="P49" i="1" s="1"/>
  <c r="Q47" i="1"/>
  <c r="Q49" i="1" s="1"/>
  <c r="R47" i="1"/>
  <c r="R49" i="1" s="1"/>
  <c r="F9" i="1"/>
  <c r="H9" i="1"/>
  <c r="I9" i="1"/>
  <c r="E9" i="1"/>
  <c r="D9" i="1"/>
  <c r="C9" i="1"/>
  <c r="S49" i="1" l="1"/>
  <c r="S50" i="1" s="1"/>
  <c r="S47" i="1"/>
</calcChain>
</file>

<file path=xl/sharedStrings.xml><?xml version="1.0" encoding="utf-8"?>
<sst xmlns="http://schemas.openxmlformats.org/spreadsheetml/2006/main" count="28" uniqueCount="25">
  <si>
    <t xml:space="preserve">Projekt: </t>
  </si>
  <si>
    <t>Etapa prací</t>
  </si>
  <si>
    <t>CM</t>
  </si>
  <si>
    <t>Jméno na pozici</t>
  </si>
  <si>
    <t>Rok</t>
  </si>
  <si>
    <t>Měsíc činnosti</t>
  </si>
  <si>
    <t>BOZP</t>
  </si>
  <si>
    <t>PM</t>
  </si>
  <si>
    <t>TDI - BC</t>
  </si>
  <si>
    <t>Mateřská školka Dubeč</t>
  </si>
  <si>
    <t>příprava tendru demolice</t>
  </si>
  <si>
    <t>tendr demolice</t>
  </si>
  <si>
    <t>demolice</t>
  </si>
  <si>
    <t>příprava tendru GD</t>
  </si>
  <si>
    <t>tendr GD</t>
  </si>
  <si>
    <t xml:space="preserve">proces předání, odstranění VaN </t>
  </si>
  <si>
    <t>Stavba</t>
  </si>
  <si>
    <t>Dodavatel:</t>
  </si>
  <si>
    <t>(název - doplní dodavatel)</t>
  </si>
  <si>
    <t>(jméno a příjmení osoby na pozici - doplní dodavatel)</t>
  </si>
  <si>
    <t>TDI</t>
  </si>
  <si>
    <t>Nabídková cena celkem</t>
  </si>
  <si>
    <t>Maximální měsíční platba v Kč bez DPH</t>
  </si>
  <si>
    <r>
      <t xml:space="preserve">Nasazení lidí </t>
    </r>
    <r>
      <rPr>
        <sz val="12"/>
        <color theme="1"/>
        <rFont val="Calibri"/>
        <family val="2"/>
        <charset val="238"/>
        <scheme val="minor"/>
      </rPr>
      <t>- jedná o maximální možné nasazení jendoltivých pozic v době provádění stavby. Jedná se o procentuální vyjádření výše pracovního úvazku, tj. 100% je pracvoní úvazek ve výši 40 hodin týdně. Dodavatel vyplní pouze zeleně označená pole. Na řádku 7 dodavatel vyplní měsíční částku v Kč bez DPH ve výši 100% úvazku, tj. 40 hodin týdně.</t>
    </r>
  </si>
  <si>
    <t>Příloha č. 2 výzvy/smlouvy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</si>
</sst>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5]mmmm\ yy;@"/>
    <numFmt numFmtId="165" formatCode="#,##0\ &quot;Kč&quot;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164" fontId="8" fillId="7" borderId="0" xfId="0" applyNumberFormat="1" applyFont="1" applyFill="1" applyAlignment="1">
      <alignment vertical="top"/>
    </xf>
    <xf numFmtId="0" fontId="0" fillId="7" borderId="0" xfId="0" applyFill="1"/>
    <xf numFmtId="164" fontId="8" fillId="0" borderId="0" xfId="0" applyNumberFormat="1" applyFont="1" applyAlignment="1">
      <alignment vertical="top"/>
    </xf>
    <xf numFmtId="0" fontId="9" fillId="0" borderId="0" xfId="0" applyFont="1"/>
    <xf numFmtId="0" fontId="5" fillId="6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7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4" fillId="0" borderId="3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textRotation="90"/>
    </xf>
    <xf numFmtId="165" fontId="3" fillId="5" borderId="8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9" fontId="4" fillId="0" borderId="4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0" fontId="3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10" fillId="10" borderId="0" xfId="0" applyFont="1" applyFill="1" applyAlignment="1"/>
    <xf numFmtId="0" fontId="0" fillId="10" borderId="0" xfId="0" applyFill="1" applyAlignment="1"/>
    <xf numFmtId="164" fontId="8" fillId="10" borderId="0" xfId="0" applyNumberFormat="1" applyFont="1" applyFill="1" applyAlignment="1">
      <alignment vertical="top"/>
    </xf>
    <xf numFmtId="0" fontId="1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/>
    </xf>
    <xf numFmtId="165" fontId="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left" vertical="top"/>
    </xf>
    <xf numFmtId="164" fontId="2" fillId="7" borderId="0" xfId="0" applyNumberFormat="1" applyFont="1" applyFill="1" applyAlignment="1">
      <alignment horizontal="left" vertical="top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9" fillId="0" borderId="7" xfId="0" applyFont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top"/>
    </xf>
    <xf numFmtId="0" fontId="2" fillId="4" borderId="3" xfId="0" applyFont="1" applyFill="1" applyBorder="1" applyAlignment="1">
      <alignment horizontal="center" textRotation="90" wrapText="1"/>
    </xf>
    <xf numFmtId="0" fontId="2" fillId="4" borderId="6" xfId="0" applyFont="1" applyFill="1" applyBorder="1" applyAlignment="1">
      <alignment horizontal="center" textRotation="90" wrapText="1"/>
    </xf>
    <xf numFmtId="0" fontId="2" fillId="4" borderId="4" xfId="0" applyFont="1" applyFill="1" applyBorder="1" applyAlignment="1">
      <alignment horizontal="center" textRotation="90" wrapText="1"/>
    </xf>
    <xf numFmtId="14" fontId="3" fillId="0" borderId="7" xfId="0" applyNumberFormat="1" applyFont="1" applyBorder="1" applyAlignment="1">
      <alignment horizontal="left" vertical="top"/>
    </xf>
    <xf numFmtId="0" fontId="2" fillId="4" borderId="3" xfId="0" applyFont="1" applyFill="1" applyBorder="1" applyAlignment="1">
      <alignment horizontal="left" textRotation="90" wrapText="1" readingOrder="1"/>
    </xf>
    <xf numFmtId="0" fontId="2" fillId="4" borderId="6" xfId="0" applyFont="1" applyFill="1" applyBorder="1" applyAlignment="1">
      <alignment horizontal="left" textRotation="90" wrapText="1" readingOrder="1"/>
    </xf>
    <xf numFmtId="0" fontId="2" fillId="4" borderId="4" xfId="0" applyFont="1" applyFill="1" applyBorder="1" applyAlignment="1">
      <alignment horizontal="left" textRotation="90" wrapText="1" readingOrder="1"/>
    </xf>
    <xf numFmtId="0" fontId="2" fillId="4" borderId="3" xfId="0" applyFont="1" applyFill="1" applyBorder="1" applyAlignment="1">
      <alignment horizontal="center" textRotation="90" wrapText="1" readingOrder="1"/>
    </xf>
    <xf numFmtId="0" fontId="2" fillId="4" borderId="6" xfId="0" applyFont="1" applyFill="1" applyBorder="1" applyAlignment="1">
      <alignment horizontal="center" textRotation="90" wrapText="1" readingOrder="1"/>
    </xf>
    <xf numFmtId="0" fontId="2" fillId="4" borderId="4" xfId="0" applyFont="1" applyFill="1" applyBorder="1" applyAlignment="1">
      <alignment horizontal="center" textRotation="90" wrapText="1" readingOrder="1"/>
    </xf>
    <xf numFmtId="164" fontId="3" fillId="0" borderId="0" xfId="0" applyNumberFormat="1" applyFont="1" applyAlignment="1">
      <alignment horizontal="left" vertical="top"/>
    </xf>
  </cellXfs>
  <cellStyles count="2">
    <cellStyle name="Normal 2" xfId="1"/>
    <cellStyle name="Normální" xfId="0" builtinId="0"/>
  </cellStyles>
  <dxfs count="0"/>
  <tableStyles count="0" defaultTableStyle="TableStyleMedium2" defaultPivotStyle="PivotStyleLight16"/>
  <colors>
    <mruColors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topLeftCell="A7" zoomScale="110" zoomScaleNormal="110" zoomScaleSheetLayoutView="85" workbookViewId="0">
      <selection activeCell="A32" sqref="A32:A36"/>
    </sheetView>
  </sheetViews>
  <sheetFormatPr defaultColWidth="8.7109375" defaultRowHeight="15" x14ac:dyDescent="0.25"/>
  <cols>
    <col min="1" max="1" width="4.28515625" customWidth="1"/>
    <col min="2" max="2" width="10" customWidth="1"/>
    <col min="3" max="3" width="6" customWidth="1"/>
    <col min="4" max="4" width="5.42578125" customWidth="1"/>
    <col min="5" max="5" width="4.7109375" customWidth="1"/>
    <col min="6" max="7" width="7.42578125" customWidth="1"/>
    <col min="8" max="8" width="4.7109375" customWidth="1"/>
    <col min="9" max="9" width="5.7109375" customWidth="1"/>
    <col min="10" max="10" width="1.28515625" customWidth="1"/>
    <col min="11" max="11" width="8.7109375" hidden="1" customWidth="1"/>
    <col min="12" max="12" width="3.140625" hidden="1" customWidth="1"/>
    <col min="13" max="13" width="3.7109375" hidden="1" customWidth="1"/>
    <col min="14" max="14" width="18.28515625" customWidth="1"/>
    <col min="15" max="15" width="20.28515625" customWidth="1"/>
    <col min="16" max="16" width="21.140625" customWidth="1"/>
    <col min="17" max="17" width="17.42578125" hidden="1" customWidth="1"/>
    <col min="18" max="18" width="23.85546875" customWidth="1"/>
    <col min="19" max="19" width="19.140625" customWidth="1"/>
    <col min="20" max="20" width="15.7109375" customWidth="1"/>
  </cols>
  <sheetData>
    <row r="1" spans="1:20" x14ac:dyDescent="0.25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0" ht="15.75" x14ac:dyDescent="0.25">
      <c r="A2" s="50" t="s">
        <v>0</v>
      </c>
      <c r="B2" s="50"/>
      <c r="C2" s="2" t="s">
        <v>9</v>
      </c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5.75" x14ac:dyDescent="0.25">
      <c r="A3" s="49" t="s">
        <v>17</v>
      </c>
      <c r="B3" s="49"/>
      <c r="C3" s="41" t="s">
        <v>18</v>
      </c>
      <c r="D3" s="42"/>
      <c r="E3" s="42"/>
      <c r="F3" s="43"/>
      <c r="G3" s="43"/>
      <c r="H3" s="4"/>
      <c r="I3" s="4"/>
    </row>
    <row r="4" spans="1:20" x14ac:dyDescent="0.25">
      <c r="A4" s="49"/>
      <c r="B4" s="49"/>
      <c r="C4" s="71"/>
      <c r="D4" s="71"/>
      <c r="E4" s="71"/>
      <c r="F4" s="71"/>
      <c r="G4" s="71"/>
      <c r="H4" s="71"/>
      <c r="I4" s="71"/>
    </row>
    <row r="5" spans="1:20" ht="72" customHeight="1" x14ac:dyDescent="0.25">
      <c r="A5" s="60"/>
      <c r="B5" s="60"/>
      <c r="C5" s="64"/>
      <c r="D5" s="64"/>
      <c r="E5" s="64"/>
      <c r="F5" s="64"/>
      <c r="G5" s="64"/>
      <c r="H5" s="64"/>
      <c r="I5" s="64"/>
      <c r="N5" s="55" t="s">
        <v>23</v>
      </c>
      <c r="O5" s="55"/>
      <c r="P5" s="55"/>
      <c r="Q5" s="55"/>
      <c r="R5" s="55"/>
    </row>
    <row r="6" spans="1:20" ht="24" customHeight="1" x14ac:dyDescent="0.25">
      <c r="A6" s="58" t="s">
        <v>1</v>
      </c>
      <c r="B6" s="59"/>
      <c r="C6" s="61" t="s">
        <v>10</v>
      </c>
      <c r="D6" s="61" t="s">
        <v>11</v>
      </c>
      <c r="E6" s="61" t="s">
        <v>12</v>
      </c>
      <c r="F6" s="65" t="s">
        <v>13</v>
      </c>
      <c r="G6" s="68" t="s">
        <v>14</v>
      </c>
      <c r="H6" s="61" t="s">
        <v>16</v>
      </c>
      <c r="I6" s="61" t="s">
        <v>15</v>
      </c>
      <c r="N6" s="6" t="s">
        <v>7</v>
      </c>
      <c r="O6" s="6" t="s">
        <v>2</v>
      </c>
      <c r="P6" s="6" t="s">
        <v>20</v>
      </c>
      <c r="Q6" s="6" t="s">
        <v>8</v>
      </c>
      <c r="R6" s="6" t="s">
        <v>6</v>
      </c>
      <c r="S6" s="7"/>
    </row>
    <row r="7" spans="1:20" ht="39" customHeight="1" x14ac:dyDescent="0.25">
      <c r="A7" s="56" t="s">
        <v>3</v>
      </c>
      <c r="B7" s="57"/>
      <c r="C7" s="62"/>
      <c r="D7" s="62"/>
      <c r="E7" s="62"/>
      <c r="F7" s="66"/>
      <c r="G7" s="69"/>
      <c r="H7" s="62"/>
      <c r="I7" s="62"/>
      <c r="N7" s="44" t="s">
        <v>19</v>
      </c>
      <c r="O7" s="44" t="s">
        <v>19</v>
      </c>
      <c r="P7" s="44" t="s">
        <v>19</v>
      </c>
      <c r="Q7" s="45"/>
      <c r="R7" s="44" t="s">
        <v>19</v>
      </c>
      <c r="S7" s="8" t="s">
        <v>22</v>
      </c>
    </row>
    <row r="8" spans="1:20" ht="48" customHeight="1" x14ac:dyDescent="0.25">
      <c r="A8" s="9" t="s">
        <v>4</v>
      </c>
      <c r="B8" s="10" t="s">
        <v>5</v>
      </c>
      <c r="C8" s="63"/>
      <c r="D8" s="63"/>
      <c r="E8" s="63"/>
      <c r="F8" s="67"/>
      <c r="G8" s="70"/>
      <c r="H8" s="63"/>
      <c r="I8" s="63"/>
      <c r="N8" s="47">
        <v>0</v>
      </c>
      <c r="O8" s="47">
        <v>0</v>
      </c>
      <c r="P8" s="47">
        <v>0</v>
      </c>
      <c r="Q8" s="47"/>
      <c r="R8" s="47">
        <v>0</v>
      </c>
      <c r="S8" s="11"/>
    </row>
    <row r="9" spans="1:20" ht="24.75" customHeight="1" x14ac:dyDescent="0.25">
      <c r="A9" s="9"/>
      <c r="B9" s="12"/>
      <c r="C9" s="12">
        <f t="shared" ref="C9:I9" si="0">SUM(C10:C46)</f>
        <v>1</v>
      </c>
      <c r="D9" s="12">
        <f t="shared" si="0"/>
        <v>2</v>
      </c>
      <c r="E9" s="12">
        <f t="shared" si="0"/>
        <v>3</v>
      </c>
      <c r="F9" s="12">
        <f t="shared" si="0"/>
        <v>2</v>
      </c>
      <c r="G9" s="12">
        <f t="shared" si="0"/>
        <v>3</v>
      </c>
      <c r="H9" s="12">
        <f t="shared" si="0"/>
        <v>16</v>
      </c>
      <c r="I9" s="12">
        <f t="shared" si="0"/>
        <v>3</v>
      </c>
      <c r="K9" s="13"/>
      <c r="L9" s="13"/>
      <c r="N9" s="11"/>
      <c r="O9" s="11"/>
      <c r="P9" s="11"/>
      <c r="Q9" s="11"/>
      <c r="R9" s="11"/>
      <c r="S9" s="11"/>
    </row>
    <row r="10" spans="1:20" ht="15" customHeight="1" x14ac:dyDescent="0.25">
      <c r="A10" s="51"/>
      <c r="B10" s="46">
        <v>1</v>
      </c>
      <c r="C10" s="14">
        <v>1</v>
      </c>
      <c r="D10" s="21"/>
      <c r="E10" s="21"/>
      <c r="F10" s="21"/>
      <c r="G10" s="21"/>
      <c r="H10" s="21"/>
      <c r="I10" s="16"/>
      <c r="N10" s="18">
        <v>0.1</v>
      </c>
      <c r="O10" s="18">
        <v>0.1</v>
      </c>
      <c r="P10" s="18"/>
      <c r="Q10" s="18"/>
      <c r="R10" s="18"/>
      <c r="S10" s="19">
        <f t="shared" ref="S10:S36" si="1">N10*$N$8+P10*$P$8+Q10*$Q$8+R10*$R$8+$O$8*O10</f>
        <v>0</v>
      </c>
      <c r="T10" s="20"/>
    </row>
    <row r="11" spans="1:20" ht="15.75" x14ac:dyDescent="0.25">
      <c r="A11" s="52"/>
      <c r="B11" s="46">
        <v>2</v>
      </c>
      <c r="C11" s="21"/>
      <c r="D11" s="36">
        <v>1</v>
      </c>
      <c r="E11" s="21"/>
      <c r="F11" s="21"/>
      <c r="G11" s="21"/>
      <c r="H11" s="21"/>
      <c r="I11" s="16"/>
      <c r="K11" s="5"/>
      <c r="L11" s="5"/>
      <c r="N11" s="18">
        <v>0.1</v>
      </c>
      <c r="O11" s="18">
        <v>0.1</v>
      </c>
      <c r="P11" s="18"/>
      <c r="Q11" s="18"/>
      <c r="R11" s="18"/>
      <c r="S11" s="19">
        <f t="shared" si="1"/>
        <v>0</v>
      </c>
      <c r="T11" s="20"/>
    </row>
    <row r="12" spans="1:20" x14ac:dyDescent="0.25">
      <c r="A12" s="52"/>
      <c r="B12" s="46">
        <v>3</v>
      </c>
      <c r="C12" s="21"/>
      <c r="D12" s="36">
        <v>1</v>
      </c>
      <c r="E12" s="21"/>
      <c r="F12" s="17"/>
      <c r="G12" s="17"/>
      <c r="H12" s="21"/>
      <c r="I12" s="21"/>
      <c r="N12" s="18">
        <v>0.1</v>
      </c>
      <c r="O12" s="18">
        <v>0.1</v>
      </c>
      <c r="P12" s="18"/>
      <c r="Q12" s="18"/>
      <c r="R12" s="18"/>
      <c r="S12" s="19">
        <f t="shared" si="1"/>
        <v>0</v>
      </c>
      <c r="T12" s="20"/>
    </row>
    <row r="13" spans="1:20" x14ac:dyDescent="0.25">
      <c r="A13" s="52"/>
      <c r="B13" s="46">
        <v>4</v>
      </c>
      <c r="C13" s="21"/>
      <c r="D13" s="21"/>
      <c r="E13" s="14">
        <v>1</v>
      </c>
      <c r="F13" s="35">
        <v>1</v>
      </c>
      <c r="G13" s="17"/>
      <c r="H13" s="21"/>
      <c r="I13" s="21"/>
      <c r="N13" s="18">
        <v>0.15</v>
      </c>
      <c r="O13" s="18">
        <v>0.1</v>
      </c>
      <c r="P13" s="18">
        <v>0.15</v>
      </c>
      <c r="Q13" s="18"/>
      <c r="R13" s="18"/>
      <c r="S13" s="19">
        <f t="shared" si="1"/>
        <v>0</v>
      </c>
      <c r="T13" s="20"/>
    </row>
    <row r="14" spans="1:20" ht="15.75" customHeight="1" x14ac:dyDescent="0.25">
      <c r="A14" s="52"/>
      <c r="B14" s="46">
        <v>5</v>
      </c>
      <c r="C14" s="15"/>
      <c r="D14" s="21"/>
      <c r="E14" s="14">
        <v>1</v>
      </c>
      <c r="F14" s="35">
        <v>1</v>
      </c>
      <c r="G14" s="17"/>
      <c r="H14" s="21"/>
      <c r="I14" s="21"/>
      <c r="N14" s="18">
        <v>0.15</v>
      </c>
      <c r="O14" s="18">
        <v>0.1</v>
      </c>
      <c r="P14" s="18">
        <v>0.15</v>
      </c>
      <c r="Q14" s="18"/>
      <c r="R14" s="18"/>
      <c r="S14" s="19">
        <f t="shared" si="1"/>
        <v>0</v>
      </c>
      <c r="T14" s="20"/>
    </row>
    <row r="15" spans="1:20" ht="15.75" x14ac:dyDescent="0.25">
      <c r="A15" s="52"/>
      <c r="B15" s="46">
        <v>6</v>
      </c>
      <c r="C15" s="22"/>
      <c r="D15" s="21"/>
      <c r="E15" s="14">
        <v>1</v>
      </c>
      <c r="F15" s="17"/>
      <c r="G15" s="14">
        <v>1</v>
      </c>
      <c r="H15" s="21"/>
      <c r="I15" s="21"/>
      <c r="L15" s="5"/>
      <c r="N15" s="18">
        <v>0.15</v>
      </c>
      <c r="O15" s="18">
        <v>0.1</v>
      </c>
      <c r="P15" s="18">
        <v>0.15</v>
      </c>
      <c r="Q15" s="18"/>
      <c r="R15" s="18"/>
      <c r="S15" s="19">
        <f t="shared" si="1"/>
        <v>0</v>
      </c>
      <c r="T15" s="20"/>
    </row>
    <row r="16" spans="1:20" x14ac:dyDescent="0.25">
      <c r="A16" s="52"/>
      <c r="B16" s="46">
        <v>7</v>
      </c>
      <c r="C16" s="26"/>
      <c r="D16" s="21"/>
      <c r="E16" s="21"/>
      <c r="F16" s="17"/>
      <c r="G16" s="14">
        <v>1</v>
      </c>
      <c r="H16" s="21"/>
      <c r="I16" s="21"/>
      <c r="N16" s="27">
        <v>0.1</v>
      </c>
      <c r="O16" s="27">
        <v>0.1</v>
      </c>
      <c r="P16" s="18"/>
      <c r="Q16" s="27"/>
      <c r="R16" s="18"/>
      <c r="S16" s="19">
        <f t="shared" si="1"/>
        <v>0</v>
      </c>
      <c r="T16" s="20"/>
    </row>
    <row r="17" spans="1:20" x14ac:dyDescent="0.25">
      <c r="A17" s="52"/>
      <c r="B17" s="46">
        <v>8</v>
      </c>
      <c r="C17" s="15"/>
      <c r="D17" s="21"/>
      <c r="E17" s="21"/>
      <c r="F17" s="21"/>
      <c r="G17" s="14">
        <v>1</v>
      </c>
      <c r="H17" s="21"/>
      <c r="I17" s="21"/>
      <c r="N17" s="27">
        <v>0.1</v>
      </c>
      <c r="O17" s="27">
        <v>0.1</v>
      </c>
      <c r="P17" s="18"/>
      <c r="Q17" s="27"/>
      <c r="R17" s="18">
        <v>0</v>
      </c>
      <c r="S17" s="19">
        <f t="shared" si="1"/>
        <v>0</v>
      </c>
      <c r="T17" s="20"/>
    </row>
    <row r="18" spans="1:20" x14ac:dyDescent="0.25">
      <c r="A18" s="54"/>
      <c r="B18" s="46">
        <v>9</v>
      </c>
      <c r="C18" s="15"/>
      <c r="D18" s="21"/>
      <c r="E18" s="21"/>
      <c r="F18" s="21"/>
      <c r="G18" s="21"/>
      <c r="H18" s="14">
        <v>1</v>
      </c>
      <c r="I18" s="21"/>
      <c r="N18" s="27">
        <v>0.15</v>
      </c>
      <c r="O18" s="27">
        <v>0.1</v>
      </c>
      <c r="P18" s="18">
        <v>0.4</v>
      </c>
      <c r="Q18" s="27"/>
      <c r="R18" s="18">
        <v>0.1</v>
      </c>
      <c r="S18" s="19">
        <f t="shared" si="1"/>
        <v>0</v>
      </c>
      <c r="T18" s="20"/>
    </row>
    <row r="19" spans="1:20" ht="15.75" thickBot="1" x14ac:dyDescent="0.3">
      <c r="A19" s="24"/>
      <c r="B19" s="46">
        <v>10</v>
      </c>
      <c r="C19" s="15"/>
      <c r="D19" s="21"/>
      <c r="E19" s="21"/>
      <c r="F19" s="21"/>
      <c r="G19" s="21"/>
      <c r="H19" s="14">
        <v>1</v>
      </c>
      <c r="I19" s="21"/>
      <c r="N19" s="27">
        <v>0.15</v>
      </c>
      <c r="O19" s="27">
        <v>0.1</v>
      </c>
      <c r="P19" s="18">
        <v>0.4</v>
      </c>
      <c r="Q19" s="27"/>
      <c r="R19" s="18">
        <v>0.1</v>
      </c>
      <c r="S19" s="19">
        <f t="shared" si="1"/>
        <v>0</v>
      </c>
      <c r="T19" s="20"/>
    </row>
    <row r="20" spans="1:20" ht="16.5" customHeight="1" thickTop="1" x14ac:dyDescent="0.25">
      <c r="A20" s="53"/>
      <c r="B20" s="46">
        <v>11</v>
      </c>
      <c r="C20" s="15"/>
      <c r="D20" s="15"/>
      <c r="E20" s="21"/>
      <c r="F20" s="21"/>
      <c r="G20" s="21"/>
      <c r="H20" s="14">
        <v>1</v>
      </c>
      <c r="I20" s="21"/>
      <c r="N20" s="27">
        <v>0.15</v>
      </c>
      <c r="O20" s="27">
        <v>0.1</v>
      </c>
      <c r="P20" s="18">
        <v>0.4</v>
      </c>
      <c r="Q20" s="27"/>
      <c r="R20" s="18">
        <v>0.1</v>
      </c>
      <c r="S20" s="19">
        <f t="shared" si="1"/>
        <v>0</v>
      </c>
      <c r="T20" s="20"/>
    </row>
    <row r="21" spans="1:20" x14ac:dyDescent="0.25">
      <c r="A21" s="52"/>
      <c r="B21" s="46">
        <v>12</v>
      </c>
      <c r="C21" s="29"/>
      <c r="D21" s="29"/>
      <c r="E21" s="21"/>
      <c r="F21" s="17"/>
      <c r="G21" s="21"/>
      <c r="H21" s="14">
        <v>1</v>
      </c>
      <c r="I21" s="21"/>
      <c r="N21" s="27">
        <v>0.15</v>
      </c>
      <c r="O21" s="27">
        <v>0.1</v>
      </c>
      <c r="P21" s="18">
        <v>0.4</v>
      </c>
      <c r="Q21" s="27"/>
      <c r="R21" s="18">
        <v>0.1</v>
      </c>
      <c r="S21" s="19">
        <f t="shared" si="1"/>
        <v>0</v>
      </c>
      <c r="T21" s="20"/>
    </row>
    <row r="22" spans="1:20" x14ac:dyDescent="0.25">
      <c r="A22" s="52"/>
      <c r="B22" s="46">
        <v>13</v>
      </c>
      <c r="C22" s="28"/>
      <c r="D22" s="28"/>
      <c r="E22" s="21"/>
      <c r="F22" s="17"/>
      <c r="G22" s="21"/>
      <c r="H22" s="14">
        <v>1</v>
      </c>
      <c r="I22" s="21"/>
      <c r="N22" s="27">
        <v>0.15</v>
      </c>
      <c r="O22" s="27">
        <v>0.1</v>
      </c>
      <c r="P22" s="18">
        <v>0.4</v>
      </c>
      <c r="Q22" s="27"/>
      <c r="R22" s="18">
        <v>0.1</v>
      </c>
      <c r="S22" s="19">
        <f t="shared" si="1"/>
        <v>0</v>
      </c>
      <c r="T22" s="20"/>
    </row>
    <row r="23" spans="1:20" x14ac:dyDescent="0.25">
      <c r="A23" s="52"/>
      <c r="B23" s="46">
        <v>14</v>
      </c>
      <c r="C23" s="28"/>
      <c r="D23" s="28"/>
      <c r="E23" s="31"/>
      <c r="F23" s="17"/>
      <c r="G23" s="21"/>
      <c r="H23" s="14">
        <v>1</v>
      </c>
      <c r="I23" s="21"/>
      <c r="N23" s="27">
        <v>0.15</v>
      </c>
      <c r="O23" s="27">
        <v>0.1</v>
      </c>
      <c r="P23" s="18">
        <v>0.4</v>
      </c>
      <c r="Q23" s="27"/>
      <c r="R23" s="18">
        <v>0.1</v>
      </c>
      <c r="S23" s="19">
        <f t="shared" si="1"/>
        <v>0</v>
      </c>
      <c r="T23" s="20"/>
    </row>
    <row r="24" spans="1:20" x14ac:dyDescent="0.25">
      <c r="A24" s="52"/>
      <c r="B24" s="46">
        <v>15</v>
      </c>
      <c r="C24" s="28"/>
      <c r="D24" s="28"/>
      <c r="E24" s="31"/>
      <c r="F24" s="17"/>
      <c r="G24" s="21"/>
      <c r="H24" s="14">
        <v>1</v>
      </c>
      <c r="I24" s="21"/>
      <c r="N24" s="27">
        <v>0.15</v>
      </c>
      <c r="O24" s="27">
        <v>0.1</v>
      </c>
      <c r="P24" s="18">
        <v>0.4</v>
      </c>
      <c r="Q24" s="27"/>
      <c r="R24" s="18">
        <v>0.1</v>
      </c>
      <c r="S24" s="19">
        <f t="shared" si="1"/>
        <v>0</v>
      </c>
      <c r="T24" s="20"/>
    </row>
    <row r="25" spans="1:20" x14ac:dyDescent="0.25">
      <c r="A25" s="52"/>
      <c r="B25" s="46">
        <v>16</v>
      </c>
      <c r="C25" s="28"/>
      <c r="D25" s="28"/>
      <c r="E25" s="28"/>
      <c r="F25" s="17"/>
      <c r="G25" s="28"/>
      <c r="H25" s="14">
        <v>1</v>
      </c>
      <c r="I25" s="21"/>
      <c r="N25" s="27">
        <v>0.15</v>
      </c>
      <c r="O25" s="27">
        <v>0.1</v>
      </c>
      <c r="P25" s="18">
        <v>0.4</v>
      </c>
      <c r="Q25" s="18"/>
      <c r="R25" s="18">
        <v>0.1</v>
      </c>
      <c r="S25" s="19">
        <f t="shared" si="1"/>
        <v>0</v>
      </c>
      <c r="T25" s="20"/>
    </row>
    <row r="26" spans="1:20" x14ac:dyDescent="0.25">
      <c r="A26" s="52"/>
      <c r="B26" s="46">
        <v>17</v>
      </c>
      <c r="C26" s="28"/>
      <c r="D26" s="28"/>
      <c r="E26" s="28"/>
      <c r="F26" s="17"/>
      <c r="G26" s="28"/>
      <c r="H26" s="14">
        <v>1</v>
      </c>
      <c r="I26" s="21"/>
      <c r="N26" s="27">
        <v>0.15</v>
      </c>
      <c r="O26" s="27">
        <v>0.1</v>
      </c>
      <c r="P26" s="18">
        <v>0.4</v>
      </c>
      <c r="Q26" s="18"/>
      <c r="R26" s="18">
        <v>0.1</v>
      </c>
      <c r="S26" s="19">
        <f t="shared" si="1"/>
        <v>0</v>
      </c>
      <c r="T26" s="20"/>
    </row>
    <row r="27" spans="1:20" ht="16.5" thickBot="1" x14ac:dyDescent="0.3">
      <c r="A27" s="52"/>
      <c r="B27" s="46">
        <v>18</v>
      </c>
      <c r="C27" s="22"/>
      <c r="D27" s="28"/>
      <c r="E27" s="28"/>
      <c r="F27" s="17"/>
      <c r="G27" s="28"/>
      <c r="H27" s="14">
        <v>1</v>
      </c>
      <c r="I27" s="21"/>
      <c r="L27" s="5"/>
      <c r="N27" s="27">
        <v>0.15</v>
      </c>
      <c r="O27" s="27">
        <v>0.1</v>
      </c>
      <c r="P27" s="18">
        <v>0.4</v>
      </c>
      <c r="Q27" s="18"/>
      <c r="R27" s="18">
        <v>0.1</v>
      </c>
      <c r="S27" s="19">
        <f t="shared" si="1"/>
        <v>0</v>
      </c>
      <c r="T27" s="20"/>
    </row>
    <row r="28" spans="1:20" ht="15.75" thickTop="1" x14ac:dyDescent="0.25">
      <c r="A28" s="52"/>
      <c r="B28" s="46">
        <v>19</v>
      </c>
      <c r="C28" s="26"/>
      <c r="D28" s="26"/>
      <c r="E28" s="26"/>
      <c r="F28" s="26"/>
      <c r="G28" s="39"/>
      <c r="H28" s="40">
        <v>1</v>
      </c>
      <c r="I28" s="21"/>
      <c r="N28" s="27">
        <v>0.15</v>
      </c>
      <c r="O28" s="27">
        <v>0.1</v>
      </c>
      <c r="P28" s="18">
        <v>0.4</v>
      </c>
      <c r="Q28" s="18"/>
      <c r="R28" s="18">
        <v>0.1</v>
      </c>
      <c r="S28" s="19">
        <f t="shared" si="1"/>
        <v>0</v>
      </c>
      <c r="T28" s="20"/>
    </row>
    <row r="29" spans="1:20" x14ac:dyDescent="0.25">
      <c r="A29" s="52"/>
      <c r="B29" s="46">
        <v>20</v>
      </c>
      <c r="C29" s="28"/>
      <c r="D29" s="28"/>
      <c r="E29" s="28"/>
      <c r="F29" s="28"/>
      <c r="G29" s="28"/>
      <c r="H29" s="14">
        <v>1</v>
      </c>
      <c r="I29" s="21"/>
      <c r="N29" s="27">
        <v>0.15</v>
      </c>
      <c r="O29" s="27">
        <v>0.1</v>
      </c>
      <c r="P29" s="18">
        <v>0.4</v>
      </c>
      <c r="Q29" s="18"/>
      <c r="R29" s="18">
        <v>0.1</v>
      </c>
      <c r="S29" s="19">
        <f t="shared" si="1"/>
        <v>0</v>
      </c>
      <c r="T29" s="20"/>
    </row>
    <row r="30" spans="1:20" x14ac:dyDescent="0.25">
      <c r="A30" s="54"/>
      <c r="B30" s="46">
        <v>21</v>
      </c>
      <c r="C30" s="28"/>
      <c r="D30" s="28"/>
      <c r="E30" s="28"/>
      <c r="F30" s="28"/>
      <c r="G30" s="28"/>
      <c r="H30" s="14">
        <v>1</v>
      </c>
      <c r="I30" s="21"/>
      <c r="N30" s="27">
        <v>0.15</v>
      </c>
      <c r="O30" s="27">
        <v>0.1</v>
      </c>
      <c r="P30" s="18">
        <v>0.4</v>
      </c>
      <c r="Q30" s="18"/>
      <c r="R30" s="18">
        <v>0.1</v>
      </c>
      <c r="S30" s="19">
        <f t="shared" si="1"/>
        <v>0</v>
      </c>
      <c r="T30" s="20"/>
    </row>
    <row r="31" spans="1:20" x14ac:dyDescent="0.25">
      <c r="A31" s="30"/>
      <c r="B31" s="46">
        <v>22</v>
      </c>
      <c r="C31" s="28"/>
      <c r="D31" s="28"/>
      <c r="E31" s="28"/>
      <c r="F31" s="28"/>
      <c r="G31" s="28"/>
      <c r="H31" s="14">
        <v>1</v>
      </c>
      <c r="I31" s="21"/>
      <c r="N31" s="27">
        <v>0.15</v>
      </c>
      <c r="O31" s="27">
        <v>0.1</v>
      </c>
      <c r="P31" s="18">
        <v>0.4</v>
      </c>
      <c r="Q31" s="18"/>
      <c r="R31" s="18">
        <v>0.1</v>
      </c>
      <c r="S31" s="19">
        <f t="shared" si="1"/>
        <v>0</v>
      </c>
      <c r="T31" s="20"/>
    </row>
    <row r="32" spans="1:20" ht="16.5" customHeight="1" x14ac:dyDescent="0.25">
      <c r="A32" s="51"/>
      <c r="B32" s="46">
        <v>23</v>
      </c>
      <c r="C32" s="28"/>
      <c r="D32" s="28"/>
      <c r="E32" s="28"/>
      <c r="F32" s="28"/>
      <c r="G32" s="28"/>
      <c r="H32" s="14">
        <v>1</v>
      </c>
      <c r="I32" s="21"/>
      <c r="N32" s="27">
        <v>0.15</v>
      </c>
      <c r="O32" s="27">
        <v>0.1</v>
      </c>
      <c r="P32" s="18">
        <v>0.4</v>
      </c>
      <c r="Q32" s="18"/>
      <c r="R32" s="18">
        <v>0.1</v>
      </c>
      <c r="S32" s="19">
        <f t="shared" si="1"/>
        <v>0</v>
      </c>
      <c r="T32" s="20"/>
    </row>
    <row r="33" spans="1:20" ht="15.6" customHeight="1" x14ac:dyDescent="0.25">
      <c r="A33" s="52"/>
      <c r="B33" s="46">
        <v>24</v>
      </c>
      <c r="C33" s="28"/>
      <c r="D33" s="28"/>
      <c r="E33" s="28"/>
      <c r="F33" s="28"/>
      <c r="G33" s="28"/>
      <c r="H33" s="14">
        <v>1</v>
      </c>
      <c r="I33" s="21"/>
      <c r="N33" s="27">
        <v>0.15</v>
      </c>
      <c r="O33" s="27">
        <v>0.3</v>
      </c>
      <c r="P33" s="18">
        <v>0.4</v>
      </c>
      <c r="Q33" s="18"/>
      <c r="R33" s="18">
        <v>0.1</v>
      </c>
      <c r="S33" s="19">
        <f t="shared" si="1"/>
        <v>0</v>
      </c>
      <c r="T33" s="20"/>
    </row>
    <row r="34" spans="1:20" ht="15.6" customHeight="1" x14ac:dyDescent="0.25">
      <c r="A34" s="52"/>
      <c r="B34" s="46">
        <v>25</v>
      </c>
      <c r="C34" s="28"/>
      <c r="D34" s="28"/>
      <c r="E34" s="28"/>
      <c r="F34" s="28"/>
      <c r="G34" s="28"/>
      <c r="H34" s="21"/>
      <c r="I34" s="37">
        <v>1</v>
      </c>
      <c r="K34" s="5"/>
      <c r="N34" s="27">
        <v>0.2</v>
      </c>
      <c r="O34" s="27"/>
      <c r="P34" s="18">
        <v>0.4</v>
      </c>
      <c r="Q34" s="18"/>
      <c r="R34" s="18"/>
      <c r="S34" s="19">
        <f t="shared" si="1"/>
        <v>0</v>
      </c>
      <c r="T34" s="20"/>
    </row>
    <row r="35" spans="1:20" ht="15.6" customHeight="1" x14ac:dyDescent="0.25">
      <c r="A35" s="52"/>
      <c r="B35" s="46">
        <v>26</v>
      </c>
      <c r="C35" s="28"/>
      <c r="D35" s="28"/>
      <c r="E35" s="28"/>
      <c r="F35" s="28"/>
      <c r="G35" s="28"/>
      <c r="H35" s="21"/>
      <c r="I35" s="37">
        <v>1</v>
      </c>
      <c r="N35" s="27">
        <v>0.2</v>
      </c>
      <c r="O35" s="27"/>
      <c r="P35" s="18">
        <v>0.4</v>
      </c>
      <c r="Q35" s="18"/>
      <c r="R35" s="18"/>
      <c r="S35" s="19">
        <f t="shared" si="1"/>
        <v>0</v>
      </c>
      <c r="T35" s="20"/>
    </row>
    <row r="36" spans="1:20" ht="15.6" customHeight="1" x14ac:dyDescent="0.25">
      <c r="A36" s="52"/>
      <c r="B36" s="46">
        <v>27</v>
      </c>
      <c r="C36" s="28"/>
      <c r="D36" s="28"/>
      <c r="E36" s="28"/>
      <c r="F36" s="28"/>
      <c r="G36" s="28"/>
      <c r="H36" s="21"/>
      <c r="I36" s="37">
        <v>1</v>
      </c>
      <c r="N36" s="27">
        <v>0.2</v>
      </c>
      <c r="O36" s="27"/>
      <c r="P36" s="18">
        <v>0.4</v>
      </c>
      <c r="Q36" s="18"/>
      <c r="R36" s="18"/>
      <c r="S36" s="19">
        <f t="shared" si="1"/>
        <v>0</v>
      </c>
      <c r="T36" s="20"/>
    </row>
    <row r="37" spans="1:20" ht="16.5" hidden="1" customHeight="1" x14ac:dyDescent="0.25">
      <c r="A37" s="51">
        <v>2028</v>
      </c>
      <c r="B37" s="46">
        <v>28</v>
      </c>
      <c r="C37" s="28"/>
      <c r="D37" s="28"/>
      <c r="E37" s="28"/>
      <c r="F37" s="28"/>
      <c r="G37" s="28"/>
      <c r="H37" s="28"/>
      <c r="I37" s="21"/>
      <c r="N37" s="27"/>
      <c r="O37" s="27"/>
      <c r="P37" s="27"/>
      <c r="Q37" s="27"/>
      <c r="R37" s="27"/>
      <c r="S37" s="19" t="e">
        <f>N37*$N$8+P37*$P$8+#REF!*#REF!+Q37*$Q$8+R37*$R$8+$O$8*O37+#REF!*#REF!</f>
        <v>#REF!</v>
      </c>
      <c r="T37" s="20"/>
    </row>
    <row r="38" spans="1:20" ht="15" hidden="1" customHeight="1" x14ac:dyDescent="0.25">
      <c r="A38" s="52"/>
      <c r="B38" s="46">
        <v>29</v>
      </c>
      <c r="C38" s="28"/>
      <c r="D38" s="28"/>
      <c r="E38" s="28"/>
      <c r="F38" s="28"/>
      <c r="G38" s="28"/>
      <c r="H38" s="28"/>
      <c r="I38" s="21"/>
      <c r="N38" s="27"/>
      <c r="O38" s="27"/>
      <c r="P38" s="27"/>
      <c r="Q38" s="27"/>
      <c r="R38" s="27"/>
      <c r="S38" s="19" t="e">
        <f>N38*$N$8+P38*$P$8+#REF!*#REF!+Q38*$Q$8+R38*$R$8+$O$8*O38+#REF!*#REF!</f>
        <v>#REF!</v>
      </c>
      <c r="T38" s="20"/>
    </row>
    <row r="39" spans="1:20" ht="15.75" hidden="1" customHeight="1" x14ac:dyDescent="0.25">
      <c r="A39" s="52"/>
      <c r="B39" s="46">
        <v>30</v>
      </c>
      <c r="C39" s="28"/>
      <c r="D39" s="28"/>
      <c r="E39" s="28"/>
      <c r="F39" s="28"/>
      <c r="G39" s="28"/>
      <c r="H39" s="28"/>
      <c r="I39" s="21"/>
      <c r="K39" s="5"/>
      <c r="N39" s="27"/>
      <c r="O39" s="27"/>
      <c r="P39" s="27"/>
      <c r="Q39" s="27"/>
      <c r="R39" s="27"/>
      <c r="S39" s="19" t="e">
        <f>N39*$N$8+P39*$P$8+#REF!*#REF!+Q39*$Q$8+R39*$R$8+$O$8*O39+#REF!*#REF!</f>
        <v>#REF!</v>
      </c>
      <c r="T39" s="20"/>
    </row>
    <row r="40" spans="1:20" ht="15" hidden="1" customHeight="1" x14ac:dyDescent="0.25">
      <c r="A40" s="52"/>
      <c r="B40" s="46">
        <v>31</v>
      </c>
      <c r="C40" s="28"/>
      <c r="D40" s="28"/>
      <c r="E40" s="28"/>
      <c r="F40" s="28"/>
      <c r="G40" s="28"/>
      <c r="H40" s="28"/>
      <c r="I40" s="21"/>
      <c r="N40" s="27"/>
      <c r="O40" s="27"/>
      <c r="P40" s="27"/>
      <c r="Q40" s="27"/>
      <c r="R40" s="27"/>
      <c r="S40" s="19" t="e">
        <f>N40*$N$8+P40*$P$8+#REF!*#REF!+Q40*$Q$8+R40*$R$8+$O$8*O40+#REF!*#REF!</f>
        <v>#REF!</v>
      </c>
      <c r="T40" s="20"/>
    </row>
    <row r="41" spans="1:20" ht="15" hidden="1" customHeight="1" x14ac:dyDescent="0.25">
      <c r="A41" s="52"/>
      <c r="B41" s="46">
        <v>32</v>
      </c>
      <c r="C41" s="28"/>
      <c r="D41" s="28"/>
      <c r="E41" s="28"/>
      <c r="F41" s="28"/>
      <c r="G41" s="28"/>
      <c r="H41" s="28"/>
      <c r="I41" s="21"/>
      <c r="N41" s="27"/>
      <c r="O41" s="27"/>
      <c r="P41" s="27"/>
      <c r="Q41" s="27"/>
      <c r="R41" s="27"/>
      <c r="S41" s="19" t="e">
        <f>N41*$N$8+P41*$P$8+#REF!*#REF!+Q41*$Q$8+R41*$R$8+$O$8*O41+#REF!*#REF!</f>
        <v>#REF!</v>
      </c>
      <c r="T41" s="20"/>
    </row>
    <row r="42" spans="1:20" ht="15" hidden="1" customHeight="1" x14ac:dyDescent="0.25">
      <c r="A42" s="52"/>
      <c r="B42" s="46">
        <v>33</v>
      </c>
      <c r="C42" s="28"/>
      <c r="D42" s="28"/>
      <c r="E42" s="28"/>
      <c r="F42" s="28"/>
      <c r="G42" s="28"/>
      <c r="H42" s="28"/>
      <c r="I42" s="21"/>
      <c r="N42" s="27"/>
      <c r="O42" s="27"/>
      <c r="P42" s="27"/>
      <c r="Q42" s="27"/>
      <c r="R42" s="27"/>
      <c r="S42" s="19" t="e">
        <f>N42*$N$8+P42*$P$8+#REF!*#REF!+Q42*$Q$8+R42*$R$8+$O$8*O42+#REF!*#REF!</f>
        <v>#REF!</v>
      </c>
      <c r="T42" s="20"/>
    </row>
    <row r="43" spans="1:20" ht="15" hidden="1" customHeight="1" x14ac:dyDescent="0.25">
      <c r="A43" s="52"/>
      <c r="B43" s="46">
        <v>34</v>
      </c>
      <c r="C43" s="28"/>
      <c r="D43" s="28"/>
      <c r="E43" s="28"/>
      <c r="F43" s="28"/>
      <c r="G43" s="28"/>
      <c r="H43" s="28"/>
      <c r="I43" s="21"/>
      <c r="N43" s="27"/>
      <c r="O43" s="27"/>
      <c r="P43" s="27"/>
      <c r="Q43" s="27"/>
      <c r="R43" s="18"/>
      <c r="S43" s="19" t="e">
        <f>N43*$N$8+P43*$P$8+#REF!*#REF!+Q43*$Q$8+R43*$R$8+$O$8*O43+#REF!*#REF!</f>
        <v>#REF!</v>
      </c>
      <c r="T43" s="20"/>
    </row>
    <row r="44" spans="1:20" ht="15" hidden="1" customHeight="1" x14ac:dyDescent="0.25">
      <c r="A44" s="52"/>
      <c r="B44" s="46">
        <v>35</v>
      </c>
      <c r="C44" s="28"/>
      <c r="D44" s="28"/>
      <c r="E44" s="28"/>
      <c r="F44" s="28"/>
      <c r="G44" s="28"/>
      <c r="H44" s="28"/>
      <c r="I44" s="21"/>
      <c r="N44" s="18"/>
      <c r="O44" s="23"/>
      <c r="P44" s="18"/>
      <c r="Q44" s="23"/>
      <c r="R44" s="23"/>
      <c r="S44" s="19" t="e">
        <f>N44*$N$8+P44*$P$8+#REF!*#REF!+Q44*$Q$8+R44*$R$8+$O$8*O44+#REF!*#REF!</f>
        <v>#REF!</v>
      </c>
      <c r="T44" s="20"/>
    </row>
    <row r="45" spans="1:20" ht="15.75" hidden="1" customHeight="1" thickBot="1" x14ac:dyDescent="0.3">
      <c r="A45" s="52"/>
      <c r="B45" s="46">
        <v>36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>
        <f>SUM(S10:S36)</f>
        <v>0</v>
      </c>
      <c r="T45" s="20"/>
    </row>
    <row r="46" spans="1:20" ht="15.75" hidden="1" customHeight="1" thickBot="1" x14ac:dyDescent="0.3">
      <c r="A46" s="52"/>
      <c r="B46" s="46">
        <v>37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0"/>
    </row>
    <row r="47" spans="1:20" ht="15" hidden="1" customHeight="1" x14ac:dyDescent="0.25">
      <c r="A47" s="52"/>
      <c r="B47" s="46">
        <v>38</v>
      </c>
      <c r="N47" s="18">
        <f>SUM(N16:N36)+SUM(N10:N15)</f>
        <v>3.9499999999999997</v>
      </c>
      <c r="O47" s="18">
        <f>SUM(O16:O36)+SUM(O10:O15)</f>
        <v>2.6000000000000005</v>
      </c>
      <c r="P47" s="18">
        <f>SUM(P16:P36)+SUM(P10:P15)</f>
        <v>8.0500000000000025</v>
      </c>
      <c r="Q47" s="18">
        <f>SUM(Q16:Q36)+SUM(Q10:Q15)</f>
        <v>0</v>
      </c>
      <c r="R47" s="18">
        <f>SUM(R16:R36)+SUM(R10:R15)</f>
        <v>1.6000000000000003</v>
      </c>
      <c r="S47" s="32">
        <f>SUM(S10:S36)</f>
        <v>0</v>
      </c>
      <c r="T47" s="20"/>
    </row>
    <row r="48" spans="1:20" ht="15" hidden="1" customHeight="1" x14ac:dyDescent="0.25">
      <c r="A48" s="54"/>
      <c r="B48" s="46">
        <v>39</v>
      </c>
      <c r="R48" s="33"/>
      <c r="S48" s="34"/>
      <c r="T48" s="20"/>
    </row>
    <row r="49" spans="1:20" hidden="1" x14ac:dyDescent="0.25">
      <c r="A49" s="30"/>
      <c r="B49" s="46">
        <v>40</v>
      </c>
      <c r="N49" s="20">
        <f>N47*N8</f>
        <v>0</v>
      </c>
      <c r="O49" s="20">
        <f>O47*O8</f>
        <v>0</v>
      </c>
      <c r="P49" s="20">
        <f>P47*P8</f>
        <v>0</v>
      </c>
      <c r="Q49" s="20">
        <f>Q47*Q8</f>
        <v>0</v>
      </c>
      <c r="R49" s="20">
        <f>R47*R8</f>
        <v>0</v>
      </c>
      <c r="S49" s="20">
        <f>SUM(N49:R49)</f>
        <v>0</v>
      </c>
      <c r="T49" s="20"/>
    </row>
    <row r="50" spans="1:20" x14ac:dyDescent="0.25">
      <c r="B50" t="s">
        <v>21</v>
      </c>
      <c r="S50" s="20">
        <f>SUM(S49)</f>
        <v>0</v>
      </c>
      <c r="T50" s="20"/>
    </row>
    <row r="51" spans="1:20" ht="15.75" x14ac:dyDescent="0.25">
      <c r="N51" s="5"/>
      <c r="O51" s="5"/>
      <c r="S51" s="38"/>
    </row>
    <row r="54" spans="1:20" ht="15.75" x14ac:dyDescent="0.25">
      <c r="N54" s="1"/>
      <c r="O54" s="1"/>
      <c r="P54" s="1"/>
      <c r="Q54" s="1"/>
      <c r="R54" s="1"/>
      <c r="S54" s="1"/>
    </row>
    <row r="55" spans="1:20" ht="15.75" x14ac:dyDescent="0.25">
      <c r="N55" s="1"/>
      <c r="O55" s="1"/>
      <c r="P55" s="1"/>
      <c r="Q55" s="1"/>
      <c r="R55" s="1"/>
      <c r="S55" s="1"/>
    </row>
    <row r="58" spans="1:20" ht="15.75" x14ac:dyDescent="0.25">
      <c r="T58" s="1"/>
    </row>
    <row r="59" spans="1:20" ht="15.75" x14ac:dyDescent="0.25">
      <c r="T59" s="1"/>
    </row>
  </sheetData>
  <mergeCells count="21">
    <mergeCell ref="A37:A48"/>
    <mergeCell ref="I6:I8"/>
    <mergeCell ref="D6:D8"/>
    <mergeCell ref="C5:I5"/>
    <mergeCell ref="F6:F8"/>
    <mergeCell ref="H6:H8"/>
    <mergeCell ref="G6:G8"/>
    <mergeCell ref="C6:C8"/>
    <mergeCell ref="E6:E8"/>
    <mergeCell ref="A1:S1"/>
    <mergeCell ref="A3:B3"/>
    <mergeCell ref="A2:B2"/>
    <mergeCell ref="A32:A36"/>
    <mergeCell ref="A20:A30"/>
    <mergeCell ref="A10:A18"/>
    <mergeCell ref="N5:R5"/>
    <mergeCell ref="A7:B7"/>
    <mergeCell ref="A6:B6"/>
    <mergeCell ref="A5:B5"/>
    <mergeCell ref="A4:B4"/>
    <mergeCell ref="C4:I4"/>
  </mergeCells>
  <pageMargins left="0.7" right="0.7" top="0.75" bottom="0.75" header="0.3" footer="0.3"/>
  <pageSetup paperSize="8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CB2F8E44E76C46A1C6988C69CA8C86" ma:contentTypeVersion="13" ma:contentTypeDescription="Vytvoří nový dokument" ma:contentTypeScope="" ma:versionID="1af8c7c304db664e985cc5852595be57">
  <xsd:schema xmlns:xsd="http://www.w3.org/2001/XMLSchema" xmlns:xs="http://www.w3.org/2001/XMLSchema" xmlns:p="http://schemas.microsoft.com/office/2006/metadata/properties" xmlns:ns2="bd4284c8-30a3-46e8-8147-4ea6dcd58b02" xmlns:ns3="77dfaace-a0dc-465b-a1b6-92cb62a945b4" targetNamespace="http://schemas.microsoft.com/office/2006/metadata/properties" ma:root="true" ma:fieldsID="8cb6a302808661d042127e8d269c5d3d" ns2:_="" ns3:_="">
    <xsd:import namespace="bd4284c8-30a3-46e8-8147-4ea6dcd58b02"/>
    <xsd:import namespace="77dfaace-a0dc-465b-a1b6-92cb62a945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284c8-30a3-46e8-8147-4ea6dcd58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faace-a0dc-465b-a1b6-92cb62a945b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4acc319-d496-4423-88d1-db45b1e82e80}" ma:internalName="TaxCatchAll" ma:showField="CatchAllData" ma:web="77dfaace-a0dc-465b-a1b6-92cb62a945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A66F6-793A-4149-A970-7FEBB4605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DD5C4-55CF-417A-B379-B75F0C551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284c8-30a3-46e8-8147-4ea6dcd58b02"/>
    <ds:schemaRef ds:uri="77dfaace-a0dc-465b-a1b6-92cb62a94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Offer</vt:lpstr>
      <vt:lpstr>Offer!Oblast_tisku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2024-10-15T11:24:00Z</dcterms:modified>
</cp:coreProperties>
</file>