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6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44525"/>
</workbook>
</file>

<file path=xl/sharedStrings.xml><?xml version="1.0" encoding="utf-8"?>
<sst xmlns="http://schemas.openxmlformats.org/spreadsheetml/2006/main" count="164" uniqueCount="67">
  <si>
    <t>Výběrové řízení na dodávku CNC dlouhotočného soustruhu s příslušenstvím</t>
  </si>
  <si>
    <t>Hodnotící kritéria</t>
  </si>
  <si>
    <t>Váha kritéria (v %)</t>
  </si>
  <si>
    <t>Hodnocení uchzečů</t>
  </si>
  <si>
    <r>
      <rPr>
        <sz val="12"/>
        <color rgb="FF000000"/>
        <rFont val="Times New Roman"/>
        <charset val="134"/>
      </rPr>
      <t xml:space="preserve">Celková cena za pořízení technologie </t>
    </r>
    <r>
      <rPr>
        <sz val="10"/>
        <color indexed="8"/>
        <rFont val="Times New Roman"/>
        <charset val="134"/>
      </rPr>
      <t>(v požadovaném počtu kusů, bez DPH)</t>
    </r>
  </si>
  <si>
    <t>Cena bez DPH (Kč)</t>
  </si>
  <si>
    <t>Nejnižší cena</t>
  </si>
  <si>
    <t>Získané body</t>
  </si>
  <si>
    <t>Nabídka účastníka 1</t>
  </si>
  <si>
    <t>Nabídka účastníka 2</t>
  </si>
  <si>
    <t>Nabídka účastníka 3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</si>
  <si>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</si>
  <si>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</si>
  <si>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</si>
  <si>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</si>
  <si>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</si>
  <si>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rPr>
        <sz val="10"/>
        <color rgb="FF000000"/>
        <rFont val="Times New Roman"/>
        <charset val="134"/>
      </rPr>
      <t>1.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</si>
  <si>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Otáčky hlavního vřetene [ot/min]</t>
  </si>
  <si>
    <t>MAXIMÁLNÍ</t>
  </si>
  <si>
    <t>ot./min</t>
  </si>
  <si>
    <t>Nejvyšší hodnota</t>
  </si>
  <si>
    <t>Min. 10 000 ot/min</t>
  </si>
  <si>
    <r>
      <rPr>
        <sz val="10"/>
        <color rgb="FF000000"/>
        <rFont val="Times New Roman"/>
        <charset val="134"/>
      </rPr>
      <t>2.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</si>
  <si>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Otáčky vedlejšího vřetene [ot/min]</t>
  </si>
  <si>
    <t>Min. 8 000 ot/min</t>
  </si>
  <si>
    <r>
      <rPr>
        <sz val="10"/>
        <color rgb="FF000000"/>
        <rFont val="Times New Roman"/>
        <charset val="134"/>
      </rPr>
      <t>3.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</si>
  <si>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Otáčky poháněných nástrojů [ot/min]</t>
  </si>
  <si>
    <t>Min. 5 000 ot/min</t>
  </si>
  <si>
    <r>
      <rPr>
        <sz val="10"/>
        <color rgb="FF000000"/>
        <rFont val="Times New Roman"/>
        <charset val="134"/>
      </rPr>
      <t>4.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</si>
  <si>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Výkon pohonu hlavního vřetene [kW]</t>
  </si>
  <si>
    <t>kW</t>
  </si>
  <si>
    <t>Min. 2 kW</t>
  </si>
  <si>
    <r>
      <rPr>
        <sz val="10"/>
        <color rgb="FF000000"/>
        <rFont val="Times New Roman"/>
        <charset val="134"/>
      </rPr>
      <t>5.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</si>
  <si>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Výkon pohonu vedlejšího vřetene [kW]</t>
  </si>
  <si>
    <t>Min. 0,7 kW</t>
  </si>
  <si>
    <r>
      <rPr>
        <sz val="10"/>
        <color rgb="FF000000"/>
        <rFont val="Times New Roman"/>
        <charset val="134"/>
      </rPr>
      <t>6.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</si>
  <si>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Výkon pohonu poháněných nástrojů [kW]</t>
  </si>
  <si>
    <t>Min. 1 kW</t>
  </si>
  <si>
    <r>
      <rPr>
        <sz val="10"/>
        <color rgb="FF000000"/>
        <rFont val="Times New Roman"/>
        <charset val="134"/>
      </rPr>
      <t>7.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</si>
  <si>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Obráběná délka [mm]</t>
  </si>
  <si>
    <t>mm</t>
  </si>
  <si>
    <t>Min. 200 mm</t>
  </si>
  <si>
    <r>
      <rPr>
        <sz val="10"/>
        <color rgb="FF000000"/>
        <rFont val="Times New Roman"/>
        <charset val="134"/>
      </rPr>
      <t>8.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</si>
  <si>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Rychloposuv v ose X1 [m/min]</t>
  </si>
  <si>
    <t>m/min</t>
  </si>
  <si>
    <t>Min. 30 m/min</t>
  </si>
  <si>
    <r>
      <rPr>
        <sz val="10"/>
        <color rgb="FF000000"/>
        <rFont val="Times New Roman"/>
        <charset val="134"/>
      </rPr>
      <t>9.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</si>
  <si>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Rychloposuv v ose X2 [m/min]</t>
  </si>
  <si>
    <r>
      <rPr>
        <sz val="10"/>
        <color rgb="FF000000"/>
        <rFont val="Times New Roman"/>
        <charset val="134"/>
      </rPr>
      <t>10.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</si>
  <si>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 ose Z1 [m/min]</t>
  </si>
  <si>
    <r>
      <rPr>
        <sz val="10"/>
        <color rgb="FF000000"/>
        <rFont val="Times New Roman"/>
        <charset val="134"/>
      </rPr>
      <t>11.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</si>
  <si>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 v ose Z2 [m/min]</t>
  </si>
  <si>
    <r>
      <t>12</t>
    </r>
    <r>
      <rPr>
        <sz val="7"/>
        <color rgb="FF000000"/>
        <rFont val="Times New Roman"/>
        <charset val="134"/>
      </rPr>
      <t xml:space="preserve">           </t>
    </r>
    <r>
      <rPr>
        <sz val="8"/>
        <color rgb="FF000000"/>
        <rFont val="Times New Roman"/>
        <charset val="134"/>
      </rPr>
      <t> </t>
    </r>
  </si>
  <si>
    <t>Rychloposuv v ose Y1 [m/min]</t>
  </si>
  <si>
    <t>Servisní podmínky:</t>
  </si>
  <si>
    <t>Hodiny</t>
  </si>
  <si>
    <t>Čas příjezdu servisního technika od nahlášení závady stroje v záruční době (v hodinách)</t>
  </si>
  <si>
    <t>Nejnižší hodnota</t>
  </si>
  <si>
    <t>Záruka (bez omezení motohodin) (v měsících)</t>
  </si>
  <si>
    <t>Měsíce</t>
  </si>
  <si>
    <t>Celkové hodnocení</t>
  </si>
  <si>
    <t>Nejvíce bodů získala nabídka účastníka:</t>
  </si>
  <si>
    <t>Hodnocení proběhlo dne:</t>
  </si>
  <si>
    <t>Vyhodnotili:</t>
  </si>
  <si>
    <t>Jméno a příjmení</t>
  </si>
  <si>
    <t>Předseda komise</t>
  </si>
  <si>
    <t>Člen komise</t>
  </si>
</sst>
</file>

<file path=xl/styles.xml><?xml version="1.0" encoding="utf-8"?>
<styleSheet xmlns="http://schemas.openxmlformats.org/spreadsheetml/2006/main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  <numFmt numFmtId="176" formatCode="0.0000"/>
    <numFmt numFmtId="43" formatCode="_-* #,##0.00_-;\-* #,##0.00_-;_-* &quot;-&quot;??_-;_-@_-"/>
  </numFmts>
  <fonts count="43">
    <font>
      <sz val="10"/>
      <name val="Arial"/>
      <charset val="238"/>
    </font>
    <font>
      <b/>
      <sz val="12"/>
      <name val="Arial"/>
      <charset val="134"/>
    </font>
    <font>
      <b/>
      <sz val="11"/>
      <name val="Arial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Symbol"/>
      <charset val="2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charset val="134"/>
    </font>
    <font>
      <b/>
      <sz val="10"/>
      <name val="Times New Roman"/>
      <charset val="238"/>
    </font>
    <font>
      <sz val="10"/>
      <color theme="2"/>
      <name val="Arial"/>
      <charset val="238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indexed="8"/>
      <name val="Calibri"/>
      <charset val="238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7"/>
      <color indexed="8"/>
      <name val="Times New Roman"/>
      <charset val="134"/>
    </font>
    <font>
      <sz val="8"/>
      <color indexed="8"/>
      <name val="Times New Roman"/>
      <charset val="134"/>
    </font>
    <font>
      <sz val="7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24" fillId="0" borderId="0"/>
    <xf numFmtId="0" fontId="0" fillId="0" borderId="0"/>
    <xf numFmtId="0" fontId="19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9" fillId="34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17" borderId="14" applyNumberFormat="0" applyFon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/>
    <xf numFmtId="0" fontId="23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0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1" applyFont="1" applyFill="1" applyBorder="1"/>
    <xf numFmtId="1" fontId="13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5" xfId="1" applyFont="1" applyFill="1" applyBorder="1"/>
    <xf numFmtId="0" fontId="13" fillId="0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5" fillId="0" borderId="0" xfId="1" applyFont="1" applyFill="1" applyBorder="1"/>
    <xf numFmtId="1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6" xfId="0" applyFont="1" applyFill="1" applyBorder="1"/>
    <xf numFmtId="0" fontId="14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/>
    </xf>
    <xf numFmtId="176" fontId="13" fillId="0" borderId="8" xfId="1" applyNumberFormat="1" applyFont="1" applyFill="1" applyBorder="1" applyAlignment="1">
      <alignment horizontal="center"/>
    </xf>
    <xf numFmtId="176" fontId="13" fillId="0" borderId="0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Fill="1" applyBorder="1"/>
    <xf numFmtId="0" fontId="14" fillId="0" borderId="7" xfId="0" applyFont="1" applyFill="1" applyBorder="1"/>
    <xf numFmtId="176" fontId="15" fillId="0" borderId="7" xfId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right"/>
    </xf>
    <xf numFmtId="0" fontId="16" fillId="0" borderId="2" xfId="1" applyFont="1" applyFill="1" applyBorder="1" applyAlignment="1">
      <alignment horizontal="right"/>
    </xf>
    <xf numFmtId="0" fontId="16" fillId="0" borderId="3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16" fillId="0" borderId="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right" vertical="center"/>
    </xf>
    <xf numFmtId="0" fontId="16" fillId="0" borderId="5" xfId="1" applyFont="1" applyFill="1" applyBorder="1" applyAlignment="1">
      <alignment horizontal="right" vertical="center"/>
    </xf>
    <xf numFmtId="0" fontId="14" fillId="0" borderId="2" xfId="0" applyFont="1" applyFill="1" applyBorder="1"/>
    <xf numFmtId="0" fontId="17" fillId="0" borderId="2" xfId="0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15" fillId="0" borderId="5" xfId="1" applyFont="1" applyFill="1" applyBorder="1"/>
    <xf numFmtId="0" fontId="15" fillId="0" borderId="5" xfId="1" applyFont="1" applyFill="1" applyBorder="1" applyAlignment="1">
      <alignment horizontal="center" vertical="center"/>
    </xf>
    <xf numFmtId="0" fontId="15" fillId="0" borderId="2" xfId="1" applyFont="1" applyFill="1" applyBorder="1"/>
    <xf numFmtId="0" fontId="0" fillId="0" borderId="2" xfId="0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4" fillId="0" borderId="6" xfId="0" applyFont="1" applyFill="1" applyBorder="1"/>
    <xf numFmtId="176" fontId="15" fillId="0" borderId="8" xfId="1" applyNumberFormat="1" applyFont="1" applyFill="1" applyBorder="1" applyAlignment="1">
      <alignment horizontal="center"/>
    </xf>
    <xf numFmtId="176" fontId="15" fillId="0" borderId="0" xfId="1" applyNumberFormat="1" applyFont="1" applyFill="1" applyBorder="1" applyAlignment="1">
      <alignment horizontal="center"/>
    </xf>
    <xf numFmtId="176" fontId="11" fillId="0" borderId="6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11" fillId="0" borderId="8" xfId="0" applyFont="1" applyBorder="1"/>
  </cellXfs>
  <cellStyles count="52">
    <cellStyle name="Normal" xfId="0" builtinId="0"/>
    <cellStyle name="Excel Built-in Normal 1" xfId="1"/>
    <cellStyle name="Excel Built-in Normal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4"/>
  <sheetViews>
    <sheetView tabSelected="1" zoomScale="169" zoomScaleNormal="169" topLeftCell="A59" workbookViewId="0">
      <selection activeCell="J60" sqref="J60"/>
    </sheetView>
  </sheetViews>
  <sheetFormatPr defaultColWidth="11" defaultRowHeight="12"/>
  <cols>
    <col min="1" max="1" width="2.83035714285714" customWidth="1"/>
    <col min="2" max="2" width="3.66071428571429" customWidth="1"/>
    <col min="3" max="3" width="21.5" customWidth="1"/>
    <col min="4" max="4" width="12.5" customWidth="1"/>
    <col min="7" max="7" width="17" customWidth="1"/>
    <col min="8" max="8" width="16.3303571428571" customWidth="1"/>
    <col min="9" max="9" width="17.3303571428571" customWidth="1"/>
  </cols>
  <sheetData>
    <row r="1" ht="14" spans="2:9">
      <c r="B1" s="1" t="s">
        <v>0</v>
      </c>
      <c r="C1" s="2"/>
      <c r="D1" s="2"/>
      <c r="E1" s="2"/>
      <c r="F1" s="2"/>
      <c r="G1" s="2"/>
      <c r="H1" s="2"/>
      <c r="I1" s="40"/>
    </row>
    <row r="2" ht="13.2" spans="2:9">
      <c r="B2" s="3"/>
      <c r="C2" s="4"/>
      <c r="D2" s="4"/>
      <c r="E2" s="4"/>
      <c r="F2" s="4"/>
      <c r="G2" s="4"/>
      <c r="H2" s="4"/>
      <c r="I2" s="41"/>
    </row>
    <row r="3" ht="40" spans="2:10">
      <c r="B3" s="5" t="s">
        <v>1</v>
      </c>
      <c r="C3" s="6"/>
      <c r="D3" s="6"/>
      <c r="E3" s="6"/>
      <c r="F3" s="6" t="s">
        <v>2</v>
      </c>
      <c r="G3" s="6" t="s">
        <v>3</v>
      </c>
      <c r="H3" s="6"/>
      <c r="I3" s="42"/>
      <c r="J3" s="43"/>
    </row>
    <row r="4" spans="2:9">
      <c r="B4" s="7" t="s">
        <v>4</v>
      </c>
      <c r="C4" s="8"/>
      <c r="D4" s="8"/>
      <c r="E4" s="8"/>
      <c r="F4" s="8">
        <v>51</v>
      </c>
      <c r="G4" s="22"/>
      <c r="H4" s="23" t="s">
        <v>5</v>
      </c>
      <c r="I4" s="44"/>
    </row>
    <row r="5" ht="14" customHeight="1" spans="2:9">
      <c r="B5" s="9"/>
      <c r="C5" s="10"/>
      <c r="D5" s="10"/>
      <c r="E5" s="10"/>
      <c r="F5" s="10"/>
      <c r="G5" s="24" t="s">
        <v>6</v>
      </c>
      <c r="H5" s="25">
        <v>1</v>
      </c>
      <c r="I5" s="45" t="s">
        <v>7</v>
      </c>
    </row>
    <row r="6" ht="14" customHeight="1" spans="2:9">
      <c r="B6" s="9"/>
      <c r="C6" s="10"/>
      <c r="D6" s="10"/>
      <c r="E6" s="10"/>
      <c r="F6" s="10"/>
      <c r="G6" s="26" t="s">
        <v>8</v>
      </c>
      <c r="H6" s="27">
        <v>1</v>
      </c>
      <c r="I6" s="46">
        <f>(H5/H6)*$F$4</f>
        <v>51</v>
      </c>
    </row>
    <row r="7" ht="14" customHeight="1" spans="2:9">
      <c r="B7" s="9"/>
      <c r="C7" s="10"/>
      <c r="D7" s="10"/>
      <c r="E7" s="10"/>
      <c r="F7" s="10"/>
      <c r="G7" s="26" t="s">
        <v>9</v>
      </c>
      <c r="H7" s="28">
        <v>2</v>
      </c>
      <c r="I7" s="46">
        <f>(H5/H7)*$F$4</f>
        <v>25.5</v>
      </c>
    </row>
    <row r="8" ht="15" customHeight="1" spans="2:9">
      <c r="B8" s="11"/>
      <c r="C8" s="12"/>
      <c r="D8" s="12"/>
      <c r="E8" s="12"/>
      <c r="F8" s="12"/>
      <c r="G8" s="29" t="s">
        <v>10</v>
      </c>
      <c r="H8" s="30">
        <v>3</v>
      </c>
      <c r="I8" s="47">
        <f>(H5/H8)*$F$4</f>
        <v>17</v>
      </c>
    </row>
    <row r="9" ht="15" customHeight="1" spans="2:9">
      <c r="B9" s="10"/>
      <c r="C9" s="10"/>
      <c r="D9" s="10"/>
      <c r="E9" s="10"/>
      <c r="F9" s="10"/>
      <c r="G9" s="26"/>
      <c r="H9" s="28"/>
      <c r="I9" s="48"/>
    </row>
    <row r="10" ht="16" customHeight="1" spans="2:9">
      <c r="B10" s="13" t="s">
        <v>11</v>
      </c>
      <c r="C10" s="14"/>
      <c r="D10" s="14"/>
      <c r="E10" s="14"/>
      <c r="F10" s="8">
        <v>24</v>
      </c>
      <c r="G10" s="31"/>
      <c r="H10" s="31"/>
      <c r="I10" s="49"/>
    </row>
    <row r="11" ht="24" customHeight="1" spans="2:9">
      <c r="B11" s="15" t="s">
        <v>12</v>
      </c>
      <c r="C11" s="16"/>
      <c r="D11" s="16"/>
      <c r="E11" s="16"/>
      <c r="F11" s="10"/>
      <c r="G11" s="32"/>
      <c r="H11" s="32"/>
      <c r="I11" s="50"/>
    </row>
    <row r="12" ht="24" spans="2:9">
      <c r="B12" s="17" t="s">
        <v>13</v>
      </c>
      <c r="C12" s="18"/>
      <c r="D12" s="18" t="s">
        <v>14</v>
      </c>
      <c r="E12" s="18" t="s">
        <v>15</v>
      </c>
      <c r="F12" s="10"/>
      <c r="G12" s="32"/>
      <c r="H12" s="32"/>
      <c r="I12" s="50"/>
    </row>
    <row r="13" spans="2:9">
      <c r="B13" s="17" t="s">
        <v>16</v>
      </c>
      <c r="C13" s="19" t="s">
        <v>17</v>
      </c>
      <c r="D13" s="19" t="s">
        <v>18</v>
      </c>
      <c r="E13" s="19">
        <v>2</v>
      </c>
      <c r="F13" s="10"/>
      <c r="G13" s="33"/>
      <c r="H13" s="34" t="s">
        <v>19</v>
      </c>
      <c r="I13" s="51"/>
    </row>
    <row r="14" ht="13.2" spans="2:9">
      <c r="B14" s="17"/>
      <c r="C14" s="19"/>
      <c r="D14" s="19"/>
      <c r="E14" s="19"/>
      <c r="F14" s="10"/>
      <c r="G14" s="24" t="s">
        <v>20</v>
      </c>
      <c r="H14" s="25">
        <v>3</v>
      </c>
      <c r="I14" s="45" t="s">
        <v>7</v>
      </c>
    </row>
    <row r="15" ht="13.2" spans="2:9">
      <c r="B15" s="17"/>
      <c r="C15" s="19"/>
      <c r="D15" s="19"/>
      <c r="E15" s="19"/>
      <c r="F15" s="10"/>
      <c r="G15" s="26" t="s">
        <v>8</v>
      </c>
      <c r="H15" s="27">
        <v>1</v>
      </c>
      <c r="I15" s="46">
        <f>(H15/H14)*$E$13</f>
        <v>0.666666666666667</v>
      </c>
    </row>
    <row r="16" ht="13.2" spans="2:9">
      <c r="B16" s="17"/>
      <c r="C16" s="19"/>
      <c r="D16" s="19"/>
      <c r="E16" s="19"/>
      <c r="F16" s="10"/>
      <c r="G16" s="26" t="s">
        <v>9</v>
      </c>
      <c r="H16" s="28">
        <v>2</v>
      </c>
      <c r="I16" s="46">
        <f>(H16/H14)*$E$13</f>
        <v>1.33333333333333</v>
      </c>
    </row>
    <row r="17" ht="13.2" spans="2:9">
      <c r="B17" s="17"/>
      <c r="C17" s="19"/>
      <c r="D17" s="19" t="s">
        <v>21</v>
      </c>
      <c r="E17" s="19"/>
      <c r="F17" s="10"/>
      <c r="G17" s="26" t="s">
        <v>10</v>
      </c>
      <c r="H17" s="28">
        <v>3</v>
      </c>
      <c r="I17" s="46">
        <f>(H17/H14)*$E$13</f>
        <v>2</v>
      </c>
    </row>
    <row r="18" spans="2:9">
      <c r="B18" s="17" t="s">
        <v>22</v>
      </c>
      <c r="C18" s="19" t="s">
        <v>23</v>
      </c>
      <c r="D18" s="19" t="s">
        <v>18</v>
      </c>
      <c r="E18" s="19">
        <v>2</v>
      </c>
      <c r="F18" s="10"/>
      <c r="G18" s="33"/>
      <c r="H18" s="34" t="s">
        <v>19</v>
      </c>
      <c r="I18" s="51"/>
    </row>
    <row r="19" ht="13.2" spans="2:9">
      <c r="B19" s="17"/>
      <c r="C19" s="19"/>
      <c r="D19" s="19"/>
      <c r="E19" s="19"/>
      <c r="F19" s="10"/>
      <c r="G19" s="24" t="s">
        <v>20</v>
      </c>
      <c r="H19" s="25">
        <v>3</v>
      </c>
      <c r="I19" s="45" t="s">
        <v>7</v>
      </c>
    </row>
    <row r="20" ht="13.2" spans="2:9">
      <c r="B20" s="17"/>
      <c r="C20" s="19"/>
      <c r="D20" s="19"/>
      <c r="E20" s="19"/>
      <c r="F20" s="10"/>
      <c r="G20" s="26" t="s">
        <v>8</v>
      </c>
      <c r="H20" s="27">
        <v>1</v>
      </c>
      <c r="I20" s="46">
        <f>(H20/H19)*$E$18</f>
        <v>0.666666666666667</v>
      </c>
    </row>
    <row r="21" ht="13" customHeight="1" spans="2:9">
      <c r="B21" s="17"/>
      <c r="C21" s="19"/>
      <c r="D21" s="19"/>
      <c r="E21" s="19"/>
      <c r="F21" s="10"/>
      <c r="G21" s="26" t="s">
        <v>9</v>
      </c>
      <c r="H21" s="28">
        <v>2</v>
      </c>
      <c r="I21" s="46">
        <f>(H21/H19)*$E$18</f>
        <v>1.33333333333333</v>
      </c>
    </row>
    <row r="22" ht="13.2" spans="2:9">
      <c r="B22" s="17"/>
      <c r="C22" s="19"/>
      <c r="D22" s="19" t="s">
        <v>24</v>
      </c>
      <c r="E22" s="19"/>
      <c r="F22" s="10"/>
      <c r="G22" s="26" t="s">
        <v>10</v>
      </c>
      <c r="H22" s="28">
        <v>3</v>
      </c>
      <c r="I22" s="46">
        <f>(H22/H19)*$E$18</f>
        <v>2</v>
      </c>
    </row>
    <row r="23" spans="2:9">
      <c r="B23" s="17" t="s">
        <v>25</v>
      </c>
      <c r="C23" s="19" t="s">
        <v>26</v>
      </c>
      <c r="D23" s="19" t="s">
        <v>18</v>
      </c>
      <c r="E23" s="19">
        <v>2</v>
      </c>
      <c r="F23" s="10"/>
      <c r="G23" s="33"/>
      <c r="H23" s="34" t="s">
        <v>19</v>
      </c>
      <c r="I23" s="51"/>
    </row>
    <row r="24" ht="13.2" spans="2:9">
      <c r="B24" s="17"/>
      <c r="C24" s="19"/>
      <c r="D24" s="19"/>
      <c r="E24" s="19"/>
      <c r="F24" s="10"/>
      <c r="G24" s="24" t="s">
        <v>20</v>
      </c>
      <c r="H24" s="25">
        <v>3</v>
      </c>
      <c r="I24" s="45" t="s">
        <v>7</v>
      </c>
    </row>
    <row r="25" ht="13.2" spans="2:9">
      <c r="B25" s="17"/>
      <c r="C25" s="19"/>
      <c r="D25" s="19"/>
      <c r="E25" s="19"/>
      <c r="F25" s="10"/>
      <c r="G25" s="26" t="s">
        <v>8</v>
      </c>
      <c r="H25" s="27">
        <v>1</v>
      </c>
      <c r="I25" s="46">
        <f>(H25/H24)*$E$23</f>
        <v>0.666666666666667</v>
      </c>
    </row>
    <row r="26" ht="13.2" spans="2:9">
      <c r="B26" s="17"/>
      <c r="C26" s="19"/>
      <c r="D26" s="19"/>
      <c r="E26" s="19"/>
      <c r="F26" s="10"/>
      <c r="G26" s="26" t="s">
        <v>9</v>
      </c>
      <c r="H26" s="28">
        <v>2</v>
      </c>
      <c r="I26" s="46">
        <f>(H26/H24)*$E$23</f>
        <v>1.33333333333333</v>
      </c>
    </row>
    <row r="27" ht="13.2" spans="2:9">
      <c r="B27" s="17"/>
      <c r="C27" s="19"/>
      <c r="D27" s="19" t="s">
        <v>27</v>
      </c>
      <c r="E27" s="19"/>
      <c r="F27" s="10"/>
      <c r="G27" s="26" t="s">
        <v>10</v>
      </c>
      <c r="H27" s="28">
        <v>3</v>
      </c>
      <c r="I27" s="46">
        <f>(H27/H24)*$E$23</f>
        <v>2</v>
      </c>
    </row>
    <row r="28" spans="2:9">
      <c r="B28" s="17" t="s">
        <v>28</v>
      </c>
      <c r="C28" s="19" t="s">
        <v>29</v>
      </c>
      <c r="D28" s="19" t="s">
        <v>18</v>
      </c>
      <c r="E28" s="19">
        <v>2</v>
      </c>
      <c r="F28" s="10"/>
      <c r="G28" s="33"/>
      <c r="H28" s="34" t="s">
        <v>30</v>
      </c>
      <c r="I28" s="51"/>
    </row>
    <row r="29" ht="13.2" spans="2:9">
      <c r="B29" s="17"/>
      <c r="C29" s="19"/>
      <c r="D29" s="19"/>
      <c r="E29" s="19"/>
      <c r="F29" s="10"/>
      <c r="G29" s="24" t="s">
        <v>20</v>
      </c>
      <c r="H29" s="25">
        <v>3</v>
      </c>
      <c r="I29" s="45" t="s">
        <v>7</v>
      </c>
    </row>
    <row r="30" ht="13.2" spans="2:9">
      <c r="B30" s="17"/>
      <c r="C30" s="19"/>
      <c r="D30" s="19"/>
      <c r="E30" s="19"/>
      <c r="F30" s="10"/>
      <c r="G30" s="26" t="s">
        <v>8</v>
      </c>
      <c r="H30" s="27">
        <v>1</v>
      </c>
      <c r="I30" s="46">
        <f>(H30/H29)*$E$28</f>
        <v>0.666666666666667</v>
      </c>
    </row>
    <row r="31" ht="13.2" spans="2:9">
      <c r="B31" s="17"/>
      <c r="C31" s="19"/>
      <c r="D31" s="19"/>
      <c r="E31" s="19"/>
      <c r="F31" s="10"/>
      <c r="G31" s="26" t="s">
        <v>9</v>
      </c>
      <c r="H31" s="28">
        <v>2</v>
      </c>
      <c r="I31" s="46">
        <f>(H31/H29)*$E$28</f>
        <v>1.33333333333333</v>
      </c>
    </row>
    <row r="32" ht="13.2" spans="2:9">
      <c r="B32" s="17"/>
      <c r="C32" s="19"/>
      <c r="D32" s="19" t="s">
        <v>31</v>
      </c>
      <c r="E32" s="19"/>
      <c r="F32" s="10"/>
      <c r="G32" s="26" t="s">
        <v>10</v>
      </c>
      <c r="H32" s="28">
        <v>3</v>
      </c>
      <c r="I32" s="46">
        <f>(H32/H29)*$E$28</f>
        <v>2</v>
      </c>
    </row>
    <row r="33" spans="2:9">
      <c r="B33" s="17" t="s">
        <v>32</v>
      </c>
      <c r="C33" s="19" t="s">
        <v>33</v>
      </c>
      <c r="D33" s="20" t="s">
        <v>18</v>
      </c>
      <c r="E33" s="19">
        <v>2</v>
      </c>
      <c r="F33" s="10"/>
      <c r="G33" s="33"/>
      <c r="H33" s="34" t="s">
        <v>30</v>
      </c>
      <c r="I33" s="51"/>
    </row>
    <row r="34" ht="13.2" spans="2:9">
      <c r="B34" s="17"/>
      <c r="C34" s="19"/>
      <c r="D34" s="20"/>
      <c r="E34" s="19"/>
      <c r="F34" s="10"/>
      <c r="G34" s="24" t="s">
        <v>20</v>
      </c>
      <c r="H34" s="25">
        <v>3</v>
      </c>
      <c r="I34" s="45" t="s">
        <v>7</v>
      </c>
    </row>
    <row r="35" ht="13.2" spans="2:9">
      <c r="B35" s="17"/>
      <c r="C35" s="19"/>
      <c r="D35" s="20"/>
      <c r="E35" s="19"/>
      <c r="F35" s="10"/>
      <c r="G35" s="26" t="s">
        <v>8</v>
      </c>
      <c r="H35" s="27">
        <v>1</v>
      </c>
      <c r="I35" s="46">
        <f>(H35/H34)*$E$33</f>
        <v>0.666666666666667</v>
      </c>
    </row>
    <row r="36" ht="13.2" spans="2:9">
      <c r="B36" s="17"/>
      <c r="C36" s="19"/>
      <c r="D36" s="20"/>
      <c r="E36" s="19"/>
      <c r="F36" s="10"/>
      <c r="G36" s="26" t="s">
        <v>9</v>
      </c>
      <c r="H36" s="28">
        <v>2</v>
      </c>
      <c r="I36" s="46">
        <f>(H36/H34)*$E$33</f>
        <v>1.33333333333333</v>
      </c>
    </row>
    <row r="37" ht="13.2" spans="2:9">
      <c r="B37" s="17"/>
      <c r="C37" s="19"/>
      <c r="D37" s="19" t="s">
        <v>34</v>
      </c>
      <c r="E37" s="19"/>
      <c r="F37" s="10"/>
      <c r="G37" s="26" t="s">
        <v>10</v>
      </c>
      <c r="H37" s="28">
        <v>3</v>
      </c>
      <c r="I37" s="46">
        <f>(H37/H34)*$E$33</f>
        <v>2</v>
      </c>
    </row>
    <row r="38" spans="2:9">
      <c r="B38" s="17" t="s">
        <v>35</v>
      </c>
      <c r="C38" s="19" t="s">
        <v>36</v>
      </c>
      <c r="D38" s="21" t="s">
        <v>18</v>
      </c>
      <c r="E38" s="19">
        <v>2</v>
      </c>
      <c r="F38" s="10"/>
      <c r="G38" s="33"/>
      <c r="H38" s="34" t="s">
        <v>30</v>
      </c>
      <c r="I38" s="51"/>
    </row>
    <row r="39" ht="13.2" spans="2:9">
      <c r="B39" s="17"/>
      <c r="C39" s="19"/>
      <c r="D39" s="21"/>
      <c r="E39" s="19"/>
      <c r="F39" s="10"/>
      <c r="G39" s="24" t="s">
        <v>20</v>
      </c>
      <c r="H39" s="25">
        <v>3</v>
      </c>
      <c r="I39" s="45" t="s">
        <v>7</v>
      </c>
    </row>
    <row r="40" ht="13.2" spans="2:9">
      <c r="B40" s="17"/>
      <c r="C40" s="19"/>
      <c r="D40" s="21"/>
      <c r="E40" s="19"/>
      <c r="F40" s="10"/>
      <c r="G40" s="26" t="s">
        <v>8</v>
      </c>
      <c r="H40" s="27">
        <v>1</v>
      </c>
      <c r="I40" s="46">
        <f>(H40/H39)*$E$38</f>
        <v>0.666666666666667</v>
      </c>
    </row>
    <row r="41" ht="13.2" spans="2:9">
      <c r="B41" s="17"/>
      <c r="C41" s="19"/>
      <c r="D41" s="21"/>
      <c r="E41" s="19"/>
      <c r="F41" s="10"/>
      <c r="G41" s="26" t="s">
        <v>9</v>
      </c>
      <c r="H41" s="28">
        <v>2</v>
      </c>
      <c r="I41" s="46">
        <f>(H41/H39)*$E$38</f>
        <v>1.33333333333333</v>
      </c>
    </row>
    <row r="42" ht="13.2" spans="2:9">
      <c r="B42" s="17"/>
      <c r="C42" s="19"/>
      <c r="D42" s="19" t="s">
        <v>37</v>
      </c>
      <c r="E42" s="19"/>
      <c r="F42" s="10"/>
      <c r="G42" s="26" t="s">
        <v>10</v>
      </c>
      <c r="H42" s="28">
        <v>3</v>
      </c>
      <c r="I42" s="46">
        <f>(H42/H39)*$E$38</f>
        <v>2</v>
      </c>
    </row>
    <row r="43" spans="2:9">
      <c r="B43" s="17" t="s">
        <v>38</v>
      </c>
      <c r="C43" s="19" t="s">
        <v>39</v>
      </c>
      <c r="D43" s="21" t="s">
        <v>18</v>
      </c>
      <c r="E43" s="19">
        <v>2</v>
      </c>
      <c r="F43" s="10"/>
      <c r="G43" s="33"/>
      <c r="H43" s="34" t="s">
        <v>40</v>
      </c>
      <c r="I43" s="51"/>
    </row>
    <row r="44" ht="13.2" spans="2:9">
      <c r="B44" s="17"/>
      <c r="C44" s="19"/>
      <c r="D44" s="21"/>
      <c r="E44" s="19"/>
      <c r="F44" s="10"/>
      <c r="G44" s="24" t="s">
        <v>20</v>
      </c>
      <c r="H44" s="25">
        <v>3</v>
      </c>
      <c r="I44" s="45" t="s">
        <v>7</v>
      </c>
    </row>
    <row r="45" ht="13.2" spans="2:9">
      <c r="B45" s="17"/>
      <c r="C45" s="19"/>
      <c r="D45" s="21"/>
      <c r="E45" s="19"/>
      <c r="F45" s="10"/>
      <c r="G45" s="26" t="s">
        <v>8</v>
      </c>
      <c r="H45" s="27">
        <v>1</v>
      </c>
      <c r="I45" s="46">
        <f>(H45/H44)*$E$43</f>
        <v>0.666666666666667</v>
      </c>
    </row>
    <row r="46" ht="13.2" spans="2:9">
      <c r="B46" s="17"/>
      <c r="C46" s="19"/>
      <c r="D46" s="21"/>
      <c r="E46" s="19"/>
      <c r="F46" s="10"/>
      <c r="G46" s="26" t="s">
        <v>9</v>
      </c>
      <c r="H46" s="28">
        <v>2</v>
      </c>
      <c r="I46" s="46">
        <f>(H46/H44)*$E$43</f>
        <v>1.33333333333333</v>
      </c>
    </row>
    <row r="47" ht="13.2" spans="2:9">
      <c r="B47" s="17"/>
      <c r="C47" s="19"/>
      <c r="D47" s="21" t="s">
        <v>41</v>
      </c>
      <c r="E47" s="19"/>
      <c r="F47" s="10"/>
      <c r="G47" s="26" t="s">
        <v>10</v>
      </c>
      <c r="H47" s="28">
        <v>3</v>
      </c>
      <c r="I47" s="46">
        <f>(H47/H44)*$E$43</f>
        <v>2</v>
      </c>
    </row>
    <row r="48" spans="2:9">
      <c r="B48" s="17" t="s">
        <v>42</v>
      </c>
      <c r="C48" s="19" t="s">
        <v>43</v>
      </c>
      <c r="D48" s="20" t="s">
        <v>18</v>
      </c>
      <c r="E48" s="19">
        <v>2</v>
      </c>
      <c r="F48" s="10"/>
      <c r="G48" s="33"/>
      <c r="H48" s="34" t="s">
        <v>44</v>
      </c>
      <c r="I48" s="51"/>
    </row>
    <row r="49" ht="13.2" spans="2:9">
      <c r="B49" s="17"/>
      <c r="C49" s="19"/>
      <c r="D49" s="20"/>
      <c r="E49" s="19"/>
      <c r="F49" s="10"/>
      <c r="G49" s="24" t="s">
        <v>20</v>
      </c>
      <c r="H49" s="25">
        <v>3</v>
      </c>
      <c r="I49" s="45" t="s">
        <v>7</v>
      </c>
    </row>
    <row r="50" ht="13.2" spans="2:9">
      <c r="B50" s="17"/>
      <c r="C50" s="19"/>
      <c r="D50" s="20"/>
      <c r="E50" s="19"/>
      <c r="F50" s="10"/>
      <c r="G50" s="26" t="s">
        <v>8</v>
      </c>
      <c r="H50" s="27">
        <v>1</v>
      </c>
      <c r="I50" s="46">
        <f>(H50/H49)*$E$48</f>
        <v>0.666666666666667</v>
      </c>
    </row>
    <row r="51" ht="13.2" spans="2:9">
      <c r="B51" s="17"/>
      <c r="C51" s="19"/>
      <c r="D51" s="20"/>
      <c r="E51" s="19"/>
      <c r="F51" s="10"/>
      <c r="G51" s="26" t="s">
        <v>9</v>
      </c>
      <c r="H51" s="28">
        <v>2</v>
      </c>
      <c r="I51" s="46">
        <f>(H51/H49)*$E$48</f>
        <v>1.33333333333333</v>
      </c>
    </row>
    <row r="52" ht="13.2" spans="2:9">
      <c r="B52" s="17"/>
      <c r="C52" s="19"/>
      <c r="D52" s="21" t="s">
        <v>45</v>
      </c>
      <c r="E52" s="19"/>
      <c r="F52" s="10"/>
      <c r="G52" s="26" t="s">
        <v>10</v>
      </c>
      <c r="H52" s="28">
        <v>3</v>
      </c>
      <c r="I52" s="46">
        <f>(H52/H49)*$E$48</f>
        <v>2</v>
      </c>
    </row>
    <row r="53" spans="2:9">
      <c r="B53" s="17" t="s">
        <v>46</v>
      </c>
      <c r="C53" s="19" t="s">
        <v>47</v>
      </c>
      <c r="D53" s="21" t="s">
        <v>18</v>
      </c>
      <c r="E53" s="19">
        <v>2</v>
      </c>
      <c r="F53" s="10"/>
      <c r="G53" s="35"/>
      <c r="H53" s="34" t="s">
        <v>44</v>
      </c>
      <c r="I53" s="52"/>
    </row>
    <row r="54" ht="13.2" spans="2:9">
      <c r="B54" s="17"/>
      <c r="C54" s="19"/>
      <c r="D54" s="21"/>
      <c r="E54" s="19"/>
      <c r="F54" s="10"/>
      <c r="G54" s="24" t="s">
        <v>20</v>
      </c>
      <c r="H54" s="36">
        <v>3</v>
      </c>
      <c r="I54" s="45" t="s">
        <v>7</v>
      </c>
    </row>
    <row r="55" spans="2:9">
      <c r="B55" s="17"/>
      <c r="C55" s="19"/>
      <c r="D55" s="21"/>
      <c r="E55" s="19"/>
      <c r="F55" s="10"/>
      <c r="G55" s="37" t="s">
        <v>8</v>
      </c>
      <c r="H55" s="38">
        <v>1</v>
      </c>
      <c r="I55" s="53">
        <f>(H55/H54)*$E$53</f>
        <v>0.666666666666667</v>
      </c>
    </row>
    <row r="56" spans="2:9">
      <c r="B56" s="17"/>
      <c r="C56" s="19"/>
      <c r="D56" s="21"/>
      <c r="E56" s="19"/>
      <c r="F56" s="10"/>
      <c r="G56" s="37" t="s">
        <v>9</v>
      </c>
      <c r="H56" s="39">
        <v>2</v>
      </c>
      <c r="I56" s="53">
        <f>(H56/H54)*$E$53</f>
        <v>1.33333333333333</v>
      </c>
    </row>
    <row r="57" spans="2:9">
      <c r="B57" s="17"/>
      <c r="C57" s="19"/>
      <c r="D57" s="21" t="s">
        <v>45</v>
      </c>
      <c r="E57" s="19"/>
      <c r="F57" s="10"/>
      <c r="G57" s="37" t="s">
        <v>10</v>
      </c>
      <c r="H57" s="39">
        <v>3</v>
      </c>
      <c r="I57" s="53">
        <f>(H57/H54)*$E$53</f>
        <v>2</v>
      </c>
    </row>
    <row r="58" spans="2:9">
      <c r="B58" s="17" t="s">
        <v>48</v>
      </c>
      <c r="C58" s="19" t="s">
        <v>49</v>
      </c>
      <c r="D58" s="20" t="s">
        <v>18</v>
      </c>
      <c r="E58" s="19">
        <v>2</v>
      </c>
      <c r="F58" s="10"/>
      <c r="G58" s="33"/>
      <c r="H58" s="34" t="s">
        <v>44</v>
      </c>
      <c r="I58" s="51"/>
    </row>
    <row r="59" ht="13.2" spans="2:9">
      <c r="B59" s="17"/>
      <c r="C59" s="19"/>
      <c r="D59" s="20"/>
      <c r="E59" s="19"/>
      <c r="F59" s="10"/>
      <c r="G59" s="24" t="s">
        <v>20</v>
      </c>
      <c r="H59" s="25">
        <v>3</v>
      </c>
      <c r="I59" s="45" t="s">
        <v>7</v>
      </c>
    </row>
    <row r="60" ht="13.2" spans="2:9">
      <c r="B60" s="17"/>
      <c r="C60" s="19"/>
      <c r="D60" s="20"/>
      <c r="E60" s="19"/>
      <c r="F60" s="10"/>
      <c r="G60" s="26" t="s">
        <v>8</v>
      </c>
      <c r="H60" s="27">
        <v>1</v>
      </c>
      <c r="I60" s="46">
        <f>(H60/H59)*$E$58</f>
        <v>0.666666666666667</v>
      </c>
    </row>
    <row r="61" ht="13.2" spans="2:9">
      <c r="B61" s="17"/>
      <c r="C61" s="19"/>
      <c r="D61" s="20"/>
      <c r="E61" s="19"/>
      <c r="F61" s="10"/>
      <c r="G61" s="26" t="s">
        <v>9</v>
      </c>
      <c r="H61" s="28">
        <v>2</v>
      </c>
      <c r="I61" s="46">
        <f>(H61/H59)*$E$58</f>
        <v>1.33333333333333</v>
      </c>
    </row>
    <row r="62" ht="13.2" spans="2:9">
      <c r="B62" s="17"/>
      <c r="C62" s="19"/>
      <c r="D62" s="21" t="s">
        <v>45</v>
      </c>
      <c r="E62" s="19"/>
      <c r="F62" s="10"/>
      <c r="G62" s="26" t="s">
        <v>10</v>
      </c>
      <c r="H62" s="28">
        <v>3</v>
      </c>
      <c r="I62" s="46">
        <f>(H62/H59)*$E$58</f>
        <v>2</v>
      </c>
    </row>
    <row r="63" spans="2:9">
      <c r="B63" s="17" t="s">
        <v>50</v>
      </c>
      <c r="C63" s="19" t="s">
        <v>51</v>
      </c>
      <c r="D63" s="21" t="s">
        <v>18</v>
      </c>
      <c r="E63" s="19">
        <v>2</v>
      </c>
      <c r="F63" s="10"/>
      <c r="G63" s="33"/>
      <c r="H63" s="34" t="s">
        <v>44</v>
      </c>
      <c r="I63" s="51"/>
    </row>
    <row r="64" ht="13.2" spans="2:9">
      <c r="B64" s="17"/>
      <c r="C64" s="19"/>
      <c r="D64" s="21"/>
      <c r="E64" s="19"/>
      <c r="F64" s="10"/>
      <c r="G64" s="24" t="s">
        <v>20</v>
      </c>
      <c r="H64" s="25">
        <v>3</v>
      </c>
      <c r="I64" s="45" t="s">
        <v>7</v>
      </c>
    </row>
    <row r="65" ht="13.2" spans="2:9">
      <c r="B65" s="17"/>
      <c r="C65" s="19"/>
      <c r="D65" s="21"/>
      <c r="E65" s="19"/>
      <c r="F65" s="10"/>
      <c r="G65" s="26" t="s">
        <v>8</v>
      </c>
      <c r="H65" s="27">
        <v>1</v>
      </c>
      <c r="I65" s="46">
        <f>(H65/H64)*$E$63</f>
        <v>0.666666666666667</v>
      </c>
    </row>
    <row r="66" ht="13.2" spans="2:9">
      <c r="B66" s="17"/>
      <c r="C66" s="19"/>
      <c r="D66" s="21"/>
      <c r="E66" s="19"/>
      <c r="F66" s="10"/>
      <c r="G66" s="26" t="s">
        <v>9</v>
      </c>
      <c r="H66" s="28">
        <v>2</v>
      </c>
      <c r="I66" s="46">
        <f>(H66/H64)*$E$63</f>
        <v>1.33333333333333</v>
      </c>
    </row>
    <row r="67" ht="13.2" spans="2:9">
      <c r="B67" s="17"/>
      <c r="C67" s="19"/>
      <c r="D67" s="21" t="s">
        <v>45</v>
      </c>
      <c r="E67" s="19"/>
      <c r="F67" s="10"/>
      <c r="G67" s="26" t="s">
        <v>10</v>
      </c>
      <c r="H67" s="28">
        <v>3</v>
      </c>
      <c r="I67" s="46">
        <f>(H67/H64)*$E$63</f>
        <v>2</v>
      </c>
    </row>
    <row r="68" spans="2:9">
      <c r="B68" s="17" t="s">
        <v>52</v>
      </c>
      <c r="C68" s="19" t="s">
        <v>53</v>
      </c>
      <c r="D68" s="20" t="s">
        <v>18</v>
      </c>
      <c r="E68" s="19">
        <v>2</v>
      </c>
      <c r="F68" s="10"/>
      <c r="G68" s="33"/>
      <c r="H68" s="34" t="s">
        <v>44</v>
      </c>
      <c r="I68" s="51"/>
    </row>
    <row r="69" ht="13.2" spans="2:9">
      <c r="B69" s="17"/>
      <c r="C69" s="19"/>
      <c r="D69" s="20"/>
      <c r="E69" s="19"/>
      <c r="F69" s="10"/>
      <c r="G69" s="24" t="s">
        <v>20</v>
      </c>
      <c r="H69" s="25">
        <v>3</v>
      </c>
      <c r="I69" s="45" t="s">
        <v>7</v>
      </c>
    </row>
    <row r="70" ht="13.2" spans="2:9">
      <c r="B70" s="17"/>
      <c r="C70" s="19"/>
      <c r="D70" s="20"/>
      <c r="E70" s="19"/>
      <c r="F70" s="10"/>
      <c r="G70" s="26" t="s">
        <v>8</v>
      </c>
      <c r="H70" s="27">
        <v>1</v>
      </c>
      <c r="I70" s="46">
        <f>(H70/H69)*$E$68</f>
        <v>0.666666666666667</v>
      </c>
    </row>
    <row r="71" ht="13.2" spans="2:9">
      <c r="B71" s="17"/>
      <c r="C71" s="19"/>
      <c r="D71" s="20"/>
      <c r="E71" s="19"/>
      <c r="F71" s="10"/>
      <c r="G71" s="26" t="s">
        <v>9</v>
      </c>
      <c r="H71" s="28">
        <v>2</v>
      </c>
      <c r="I71" s="46">
        <f>(H71/H69)*$E$68</f>
        <v>1.33333333333333</v>
      </c>
    </row>
    <row r="72" ht="13.2" spans="2:9">
      <c r="B72" s="54"/>
      <c r="C72" s="55"/>
      <c r="D72" s="56" t="s">
        <v>45</v>
      </c>
      <c r="E72" s="55"/>
      <c r="F72" s="12"/>
      <c r="G72" s="29" t="s">
        <v>10</v>
      </c>
      <c r="H72" s="30">
        <v>3</v>
      </c>
      <c r="I72" s="47">
        <f>(H72/H69)*$E$68</f>
        <v>2</v>
      </c>
    </row>
    <row r="73" ht="14" spans="2:9">
      <c r="B73" s="18"/>
      <c r="C73" s="19"/>
      <c r="D73" s="21"/>
      <c r="E73" s="19"/>
      <c r="F73" s="10"/>
      <c r="G73" s="26"/>
      <c r="H73" s="28"/>
      <c r="I73" s="48"/>
    </row>
    <row r="74" ht="13.2" spans="2:9">
      <c r="B74" s="57" t="s">
        <v>54</v>
      </c>
      <c r="C74" s="58"/>
      <c r="D74" s="58"/>
      <c r="E74" s="58"/>
      <c r="F74" s="8">
        <v>10</v>
      </c>
      <c r="G74" s="84"/>
      <c r="H74" s="85" t="s">
        <v>55</v>
      </c>
      <c r="I74" s="94"/>
    </row>
    <row r="75" ht="16" customHeight="1" spans="2:9">
      <c r="B75" s="59" t="s">
        <v>56</v>
      </c>
      <c r="C75" s="60"/>
      <c r="D75" s="60"/>
      <c r="E75" s="60"/>
      <c r="F75" s="10"/>
      <c r="G75" s="86" t="s">
        <v>57</v>
      </c>
      <c r="H75" s="36">
        <v>1</v>
      </c>
      <c r="I75" s="45" t="s">
        <v>7</v>
      </c>
    </row>
    <row r="76" ht="16" customHeight="1" spans="2:9">
      <c r="B76" s="61"/>
      <c r="C76" s="60"/>
      <c r="D76" s="60"/>
      <c r="E76" s="60"/>
      <c r="F76" s="10"/>
      <c r="G76" s="37" t="s">
        <v>8</v>
      </c>
      <c r="H76" s="38">
        <v>1</v>
      </c>
      <c r="I76" s="53">
        <f>(H75/H76)*$F$74</f>
        <v>10</v>
      </c>
    </row>
    <row r="77" ht="16" customHeight="1" spans="2:9">
      <c r="B77" s="61"/>
      <c r="C77" s="60"/>
      <c r="D77" s="60"/>
      <c r="E77" s="60"/>
      <c r="F77" s="10"/>
      <c r="G77" s="37" t="s">
        <v>9</v>
      </c>
      <c r="H77" s="39">
        <v>2</v>
      </c>
      <c r="I77" s="53">
        <f>(H75/H77)*$F$74</f>
        <v>5</v>
      </c>
    </row>
    <row r="78" spans="2:9">
      <c r="B78" s="62"/>
      <c r="C78" s="63"/>
      <c r="D78" s="63"/>
      <c r="E78" s="63"/>
      <c r="F78" s="12"/>
      <c r="G78" s="87" t="s">
        <v>10</v>
      </c>
      <c r="H78" s="88">
        <v>3</v>
      </c>
      <c r="I78" s="95">
        <f>(H75/H78)*$F$74</f>
        <v>3.33333333333333</v>
      </c>
    </row>
    <row r="79" ht="14.4" spans="2:9">
      <c r="B79" s="60"/>
      <c r="C79" s="60"/>
      <c r="D79" s="60"/>
      <c r="E79" s="60"/>
      <c r="F79" s="10"/>
      <c r="G79" s="37"/>
      <c r="H79" s="39"/>
      <c r="I79" s="96"/>
    </row>
    <row r="80" spans="2:9">
      <c r="B80" s="64" t="s">
        <v>58</v>
      </c>
      <c r="C80" s="65"/>
      <c r="D80" s="65"/>
      <c r="E80" s="65"/>
      <c r="F80" s="8">
        <v>15</v>
      </c>
      <c r="G80" s="84"/>
      <c r="H80" s="85" t="s">
        <v>59</v>
      </c>
      <c r="I80" s="94"/>
    </row>
    <row r="81" ht="16" customHeight="1" spans="2:9">
      <c r="B81" s="66"/>
      <c r="C81" s="67"/>
      <c r="D81" s="67"/>
      <c r="E81" s="67"/>
      <c r="F81" s="10"/>
      <c r="G81" s="86" t="s">
        <v>20</v>
      </c>
      <c r="H81" s="36">
        <v>3</v>
      </c>
      <c r="I81" s="45" t="s">
        <v>7</v>
      </c>
    </row>
    <row r="82" ht="16" customHeight="1" spans="2:9">
      <c r="B82" s="66"/>
      <c r="C82" s="67"/>
      <c r="D82" s="67"/>
      <c r="E82" s="67"/>
      <c r="F82" s="10"/>
      <c r="G82" s="37" t="s">
        <v>8</v>
      </c>
      <c r="H82" s="38">
        <v>1</v>
      </c>
      <c r="I82" s="53">
        <f>(H82/H81)*$F$80</f>
        <v>5</v>
      </c>
    </row>
    <row r="83" ht="16" customHeight="1" spans="2:9">
      <c r="B83" s="66"/>
      <c r="C83" s="67"/>
      <c r="D83" s="67"/>
      <c r="E83" s="67"/>
      <c r="F83" s="10"/>
      <c r="G83" s="37" t="s">
        <v>9</v>
      </c>
      <c r="H83" s="39">
        <v>2</v>
      </c>
      <c r="I83" s="53">
        <f>(H83/H81)*$F$80</f>
        <v>10</v>
      </c>
    </row>
    <row r="84" ht="16" customHeight="1" spans="2:9">
      <c r="B84" s="68"/>
      <c r="C84" s="69"/>
      <c r="D84" s="69"/>
      <c r="E84" s="69"/>
      <c r="F84" s="12"/>
      <c r="G84" s="87" t="s">
        <v>10</v>
      </c>
      <c r="H84" s="88">
        <v>3</v>
      </c>
      <c r="I84" s="95">
        <f>(H84/H81)*$F$80</f>
        <v>15</v>
      </c>
    </row>
    <row r="86" spans="2:9">
      <c r="B86" s="70" t="s">
        <v>60</v>
      </c>
      <c r="C86" s="71"/>
      <c r="D86" s="71"/>
      <c r="E86" s="71"/>
      <c r="F86" s="71"/>
      <c r="G86" s="71"/>
      <c r="H86" s="89" t="s">
        <v>8</v>
      </c>
      <c r="I86" s="97">
        <f>I6+I15+I20+I25+I30+I35+I40+I45+I50+I55+I60+I65+I70+I76+I82</f>
        <v>74</v>
      </c>
    </row>
    <row r="87" spans="2:9">
      <c r="B87" s="72"/>
      <c r="C87" s="73"/>
      <c r="D87" s="73"/>
      <c r="E87" s="73"/>
      <c r="F87" s="73"/>
      <c r="G87" s="73"/>
      <c r="H87" s="37" t="s">
        <v>9</v>
      </c>
      <c r="I87" s="98">
        <f>I7+I16+I21+I26+I31+I36+I41+I46+I51+I56+I61+I66+I71+I77+I83</f>
        <v>56.5</v>
      </c>
    </row>
    <row r="88" spans="2:9">
      <c r="B88" s="74"/>
      <c r="C88" s="75"/>
      <c r="D88" s="75"/>
      <c r="E88" s="75"/>
      <c r="F88" s="75"/>
      <c r="G88" s="75"/>
      <c r="H88" s="87" t="s">
        <v>10</v>
      </c>
      <c r="I88" s="99">
        <f>I8+I17+I22+I27+I32+I37+I42+I47+I52+I57+I62+I67+I72+I78+I84</f>
        <v>59.3333333333333</v>
      </c>
    </row>
    <row r="90" spans="2:9">
      <c r="B90" s="76" t="s">
        <v>61</v>
      </c>
      <c r="C90" s="77"/>
      <c r="D90" s="77"/>
      <c r="E90" s="77"/>
      <c r="F90" s="77"/>
      <c r="G90" s="77"/>
      <c r="H90" s="90"/>
      <c r="I90" s="100"/>
    </row>
    <row r="91" spans="2:9">
      <c r="B91" s="78" t="s">
        <v>62</v>
      </c>
      <c r="C91" s="79"/>
      <c r="D91" s="79"/>
      <c r="E91" s="79"/>
      <c r="F91" s="79"/>
      <c r="G91" s="79"/>
      <c r="H91" s="91"/>
      <c r="I91" s="101"/>
    </row>
    <row r="92" spans="2:9">
      <c r="B92" s="80" t="s">
        <v>63</v>
      </c>
      <c r="C92" s="81"/>
      <c r="D92" s="81"/>
      <c r="E92" s="81"/>
      <c r="F92" s="81"/>
      <c r="G92" s="81"/>
      <c r="H92" s="92" t="s">
        <v>64</v>
      </c>
      <c r="I92" s="102" t="s">
        <v>65</v>
      </c>
    </row>
    <row r="93" spans="2:9">
      <c r="B93" s="80"/>
      <c r="C93" s="81"/>
      <c r="D93" s="81"/>
      <c r="E93" s="81"/>
      <c r="F93" s="81"/>
      <c r="G93" s="81"/>
      <c r="H93" s="92" t="s">
        <v>64</v>
      </c>
      <c r="I93" s="102" t="s">
        <v>66</v>
      </c>
    </row>
    <row r="94" spans="2:9">
      <c r="B94" s="82"/>
      <c r="C94" s="83"/>
      <c r="D94" s="83"/>
      <c r="E94" s="83"/>
      <c r="F94" s="83"/>
      <c r="G94" s="83"/>
      <c r="H94" s="93" t="s">
        <v>64</v>
      </c>
      <c r="I94" s="103" t="s">
        <v>66</v>
      </c>
    </row>
  </sheetData>
  <mergeCells count="68">
    <mergeCell ref="B1:I1"/>
    <mergeCell ref="B2:I2"/>
    <mergeCell ref="B3:E3"/>
    <mergeCell ref="G3:I3"/>
    <mergeCell ref="B10:E10"/>
    <mergeCell ref="B11:E11"/>
    <mergeCell ref="B12:C12"/>
    <mergeCell ref="B74:E74"/>
    <mergeCell ref="B90:G90"/>
    <mergeCell ref="B91:G91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D13:D16"/>
    <mergeCell ref="D18:D21"/>
    <mergeCell ref="D23:D26"/>
    <mergeCell ref="D28:D31"/>
    <mergeCell ref="D33:D36"/>
    <mergeCell ref="D38:D41"/>
    <mergeCell ref="D43:D46"/>
    <mergeCell ref="D48:D51"/>
    <mergeCell ref="D53:D56"/>
    <mergeCell ref="D58:D61"/>
    <mergeCell ref="D63:D66"/>
    <mergeCell ref="D68:D71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F4:F8"/>
    <mergeCell ref="F10:F72"/>
    <mergeCell ref="F74:F78"/>
    <mergeCell ref="F80:F84"/>
    <mergeCell ref="G10:I12"/>
    <mergeCell ref="B4:E8"/>
    <mergeCell ref="B86:G88"/>
    <mergeCell ref="B92:G94"/>
    <mergeCell ref="B75:E78"/>
    <mergeCell ref="B80:E84"/>
  </mergeCells>
  <pageMargins left="0.7" right="0.7" top="0.787401575" bottom="0.7874015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OndřejPalaš</cp:lastModifiedBy>
  <dcterms:created xsi:type="dcterms:W3CDTF">2017-07-04T14:09:00Z</dcterms:created>
  <cp:lastPrinted>2017-11-23T13:27:00Z</cp:lastPrinted>
  <dcterms:modified xsi:type="dcterms:W3CDTF">2022-09-28T18:50:49Z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1033-4.4.2.7667</vt:lpwstr>
  </property>
</Properties>
</file>