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Public\A HONZA DOBIÁŠ\A  VÝBĚROVÁ ŘÍZENÍ\ENVI 2020\Veverské Knínice\KE ZVEŘEJNĚNÍ\"/>
    </mc:Choice>
  </mc:AlternateContent>
  <bookViews>
    <workbookView xWindow="0" yWindow="0" windowWidth="28800" windowHeight="12300" activeTab="1"/>
  </bookViews>
  <sheets>
    <sheet name="pokyny k vyplnění" sheetId="4" r:id="rId1"/>
    <sheet name="rozpoče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2" l="1"/>
  <c r="E78" i="2"/>
  <c r="F61" i="2" l="1"/>
  <c r="E70" i="2" l="1"/>
  <c r="E29" i="2"/>
  <c r="E60" i="2"/>
  <c r="E8" i="2"/>
  <c r="F68" i="2"/>
  <c r="F69" i="2"/>
  <c r="F67" i="2"/>
  <c r="F48" i="2"/>
  <c r="F39" i="2"/>
  <c r="E35" i="2"/>
  <c r="F73" i="2" l="1"/>
  <c r="F76" i="2" s="1"/>
  <c r="E66" i="2"/>
  <c r="E51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30" i="2"/>
  <c r="E31" i="2"/>
  <c r="E32" i="2"/>
  <c r="E33" i="2"/>
  <c r="E34" i="2"/>
  <c r="E36" i="2"/>
  <c r="E37" i="2"/>
  <c r="E38" i="2"/>
  <c r="E40" i="2"/>
  <c r="E41" i="2"/>
  <c r="E42" i="2"/>
  <c r="E43" i="2"/>
  <c r="E44" i="2"/>
  <c r="E45" i="2"/>
  <c r="E46" i="2"/>
  <c r="E47" i="2"/>
  <c r="E49" i="2"/>
  <c r="E50" i="2"/>
  <c r="E52" i="2"/>
  <c r="E53" i="2"/>
  <c r="E54" i="2"/>
  <c r="E55" i="2"/>
  <c r="E56" i="2"/>
  <c r="E57" i="2"/>
  <c r="E58" i="2"/>
  <c r="E59" i="2"/>
  <c r="E62" i="2"/>
  <c r="E63" i="2"/>
  <c r="E64" i="2"/>
  <c r="E65" i="2"/>
  <c r="E72" i="2" l="1"/>
  <c r="E81" i="2" s="1"/>
  <c r="E75" i="2" l="1"/>
  <c r="E82" i="2" s="1"/>
  <c r="E83" i="2" l="1"/>
</calcChain>
</file>

<file path=xl/sharedStrings.xml><?xml version="1.0" encoding="utf-8"?>
<sst xmlns="http://schemas.openxmlformats.org/spreadsheetml/2006/main" count="145" uniqueCount="91">
  <si>
    <t xml:space="preserve">Maximo-min. teploměr </t>
  </si>
  <si>
    <t>Psací podložka</t>
  </si>
  <si>
    <t>Pásmo</t>
  </si>
  <si>
    <t>Srážkoměr</t>
  </si>
  <si>
    <t xml:space="preserve">Kladka </t>
  </si>
  <si>
    <t xml:space="preserve">Lupa </t>
  </si>
  <si>
    <t xml:space="preserve">Měkká pinzeta </t>
  </si>
  <si>
    <t>Výuková krabice (terénní krabice na lov a určování hmyzu, badatelská krabice)   1 ks</t>
  </si>
  <si>
    <t>Sušárna na ovoce</t>
  </si>
  <si>
    <t>ks</t>
  </si>
  <si>
    <t>Oplocení</t>
  </si>
  <si>
    <t>Podsedák</t>
  </si>
  <si>
    <t>Dřevěný xylofon - trojramenný</t>
  </si>
  <si>
    <t>Ještěrkoviště</t>
  </si>
  <si>
    <t>Sluneční hodiny</t>
  </si>
  <si>
    <t>Kameny velké - součást ještěrkoviště, v t</t>
  </si>
  <si>
    <t>Kč celkem</t>
  </si>
  <si>
    <t>Kotvení stromu</t>
  </si>
  <si>
    <t>Likvidace starého plotu</t>
  </si>
  <si>
    <t>Dřevěné podium se stolem</t>
  </si>
  <si>
    <t>Krycí plachta + závěsný systém</t>
  </si>
  <si>
    <t>Přírodní ohniště prům.0,8 m z kamenů</t>
  </si>
  <si>
    <t>Kameny ke kompostu v t</t>
  </si>
  <si>
    <t>Rozvod vody, hadice a příslušenství</t>
  </si>
  <si>
    <t>Přístřešek dřevěný 2,3x1</t>
  </si>
  <si>
    <t>způsobilé náklady</t>
  </si>
  <si>
    <t>nezpůsobilé náklady</t>
  </si>
  <si>
    <t>Mulčování mulčovací kůrou 15m2</t>
  </si>
  <si>
    <t>Mechanická pumpa včetně příslušenství</t>
  </si>
  <si>
    <t>Zemní práce - ruční m3</t>
  </si>
  <si>
    <t>Zemní práce strojově m3</t>
  </si>
  <si>
    <t>Založení trávníku s modelací terénu</t>
  </si>
  <si>
    <t>Travní semeno v kg</t>
  </si>
  <si>
    <t>Sud na vodu 1000 l</t>
  </si>
  <si>
    <t>Sběrač dešťové vody na okap</t>
  </si>
  <si>
    <t>Ornitologický dalekohled</t>
  </si>
  <si>
    <t>Položka</t>
  </si>
  <si>
    <t>Kolečka zahradní</t>
  </si>
  <si>
    <t xml:space="preserve">Hrábě </t>
  </si>
  <si>
    <t>Motyky</t>
  </si>
  <si>
    <t>Lopaty</t>
  </si>
  <si>
    <t xml:space="preserve">Konev </t>
  </si>
  <si>
    <t>Vědro</t>
  </si>
  <si>
    <t>Sud pro vodu  200 l</t>
  </si>
  <si>
    <t>Vak na listí nebo trávu</t>
  </si>
  <si>
    <t>Cedulky k rostlinám</t>
  </si>
  <si>
    <t>Meteobudka</t>
  </si>
  <si>
    <t>Čmelín</t>
  </si>
  <si>
    <t>Hmatový chodník</t>
  </si>
  <si>
    <t>Písek kopaný v t</t>
  </si>
  <si>
    <t>Kč/jednotku</t>
  </si>
  <si>
    <t>množství</t>
  </si>
  <si>
    <t>jednotka</t>
  </si>
  <si>
    <t>m</t>
  </si>
  <si>
    <t>t</t>
  </si>
  <si>
    <t>m2</t>
  </si>
  <si>
    <t>m3</t>
  </si>
  <si>
    <t>kg</t>
  </si>
  <si>
    <t>Krmítko pro ptáky</t>
  </si>
  <si>
    <t>Vrbová stavba - živá zástěna</t>
  </si>
  <si>
    <t>Obruba záhonu v m recyklovaný plast</t>
  </si>
  <si>
    <t>Lavička přírodní - akát, dub</t>
  </si>
  <si>
    <t>Stůl přírodní - dub</t>
  </si>
  <si>
    <t>Vyvýšené záhony ze dřeva</t>
  </si>
  <si>
    <t>Kompostér dřevěný</t>
  </si>
  <si>
    <t xml:space="preserve">Štěrk </t>
  </si>
  <si>
    <t>Tabule kreslící</t>
  </si>
  <si>
    <t xml:space="preserve">Naučné tabule </t>
  </si>
  <si>
    <t>Následná péče 3 roky</t>
  </si>
  <si>
    <t>Celkem způsobilé náklady s DPH 21%</t>
  </si>
  <si>
    <t>Celkem nezpůsobilé náklady s DPH 21 %</t>
  </si>
  <si>
    <t>Celkem způsobilé náklady bez DPH 21%</t>
  </si>
  <si>
    <t>Celkem nezpůsobilé náklady bez DPH 21 %</t>
  </si>
  <si>
    <t>CELKOVÁ NABÍDKOVÁ CENA</t>
  </si>
  <si>
    <t>Kč bez DPH</t>
  </si>
  <si>
    <t>výše DPH</t>
  </si>
  <si>
    <t>Celkem způsobilé náklady - výše DPH 21%</t>
  </si>
  <si>
    <t>Celkem nezpůsobilé náklady - výše DPH 21 %</t>
  </si>
  <si>
    <t>Kč s DPH</t>
  </si>
  <si>
    <t>Dodavatel ocení všechny položky rozpočtu, tj. způsobilé i nezpůsobilé náklady!!!</t>
  </si>
  <si>
    <t>Datum:</t>
  </si>
  <si>
    <t>Podpis:</t>
  </si>
  <si>
    <t xml:space="preserve">Vegetační střecha - přístřešek </t>
  </si>
  <si>
    <t>Výsadba ovocného stromu D+M - dle PD</t>
  </si>
  <si>
    <t>Výsadba keřů D+M - dle PD</t>
  </si>
  <si>
    <t>Výsadba bylinek - dle PD</t>
  </si>
  <si>
    <t>Výsadba trvalek - dle PD</t>
  </si>
  <si>
    <t>Položky rozpočtu jsou blíže specifikovány v Projektové dokumentaci (PD), která je přílohou č. 3 zadávací dokumentace.</t>
  </si>
  <si>
    <t>Kácení stromů bez likvidace dřeva - dle PD (inventarizace)</t>
  </si>
  <si>
    <t>Ořezy stromů - dle PD (inventarizace)</t>
  </si>
  <si>
    <t>Soupis prací, dodávek a služeb s výkazem výměr - environmentální zahrada Veverské Knínice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</si>
</sst>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44" fontId="4" fillId="0" borderId="7" xfId="0" applyNumberFormat="1" applyFont="1" applyBorder="1"/>
    <xf numFmtId="0" fontId="4" fillId="0" borderId="8" xfId="0" applyFont="1" applyBorder="1"/>
    <xf numFmtId="0" fontId="4" fillId="0" borderId="4" xfId="0" applyFont="1" applyBorder="1"/>
    <xf numFmtId="44" fontId="4" fillId="0" borderId="5" xfId="0" applyNumberFormat="1" applyFont="1" applyBorder="1"/>
    <xf numFmtId="0" fontId="5" fillId="0" borderId="2" xfId="0" applyFont="1" applyBorder="1"/>
    <xf numFmtId="0" fontId="5" fillId="0" borderId="3" xfId="0" applyFont="1" applyBorder="1"/>
    <xf numFmtId="0" fontId="2" fillId="0" borderId="1" xfId="0" applyFont="1" applyBorder="1" applyAlignment="1">
      <alignment horizontal="center"/>
    </xf>
    <xf numFmtId="0" fontId="6" fillId="0" borderId="0" xfId="0" applyFont="1"/>
    <xf numFmtId="0" fontId="5" fillId="0" borderId="11" xfId="0" applyFont="1" applyBorder="1"/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7" xfId="0" applyFont="1" applyBorder="1"/>
    <xf numFmtId="44" fontId="4" fillId="0" borderId="8" xfId="0" applyNumberFormat="1" applyFont="1" applyBorder="1"/>
    <xf numFmtId="0" fontId="4" fillId="0" borderId="0" xfId="0" applyFont="1"/>
    <xf numFmtId="0" fontId="4" fillId="0" borderId="17" xfId="0" applyFont="1" applyBorder="1"/>
    <xf numFmtId="0" fontId="4" fillId="0" borderId="19" xfId="0" applyFont="1" applyBorder="1"/>
    <xf numFmtId="0" fontId="2" fillId="0" borderId="0" xfId="0" applyFont="1"/>
    <xf numFmtId="44" fontId="2" fillId="2" borderId="10" xfId="0" applyNumberFormat="1" applyFont="1" applyFill="1" applyBorder="1"/>
    <xf numFmtId="44" fontId="2" fillId="2" borderId="1" xfId="0" applyNumberFormat="1" applyFont="1" applyFill="1" applyBorder="1"/>
    <xf numFmtId="0" fontId="3" fillId="0" borderId="0" xfId="0" applyFont="1"/>
    <xf numFmtId="44" fontId="2" fillId="0" borderId="10" xfId="0" applyNumberFormat="1" applyFont="1" applyBorder="1"/>
    <xf numFmtId="44" fontId="2" fillId="0" borderId="1" xfId="0" applyNumberFormat="1" applyFont="1" applyBorder="1"/>
    <xf numFmtId="0" fontId="2" fillId="0" borderId="9" xfId="0" applyFont="1" applyBorder="1" applyAlignment="1">
      <alignment horizontal="center"/>
    </xf>
    <xf numFmtId="44" fontId="2" fillId="2" borderId="9" xfId="0" applyNumberFormat="1" applyFont="1" applyFill="1" applyBorder="1"/>
    <xf numFmtId="44" fontId="2" fillId="0" borderId="9" xfId="0" applyNumberFormat="1" applyFont="1" applyBorder="1"/>
    <xf numFmtId="0" fontId="2" fillId="0" borderId="9" xfId="0" applyFont="1" applyBorder="1"/>
    <xf numFmtId="0" fontId="2" fillId="0" borderId="7" xfId="0" applyFont="1" applyBorder="1"/>
    <xf numFmtId="0" fontId="2" fillId="0" borderId="10" xfId="0" applyFont="1" applyBorder="1" applyAlignment="1">
      <alignment horizontal="justify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justify" vertical="center"/>
    </xf>
    <xf numFmtId="44" fontId="2" fillId="2" borderId="1" xfId="0" applyNumberFormat="1" applyFont="1" applyFill="1" applyBorder="1" applyAlignment="1">
      <alignment horizontal="justify" vertical="center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justify" vertical="center"/>
    </xf>
    <xf numFmtId="0" fontId="2" fillId="0" borderId="9" xfId="0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Fill="1" applyBorder="1"/>
    <xf numFmtId="0" fontId="5" fillId="0" borderId="0" xfId="0" applyFont="1"/>
    <xf numFmtId="0" fontId="2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/>
    </xf>
    <xf numFmtId="0" fontId="2" fillId="0" borderId="7" xfId="0" applyFont="1" applyBorder="1" applyAlignment="1"/>
    <xf numFmtId="44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4" fontId="4" fillId="0" borderId="6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F14" sqref="F14"/>
    </sheetView>
  </sheetViews>
  <sheetFormatPr defaultRowHeight="15" x14ac:dyDescent="0.25"/>
  <sheetData>
    <row r="2" spans="1:1" x14ac:dyDescent="0.25">
      <c r="A2" s="25" t="s">
        <v>79</v>
      </c>
    </row>
    <row r="4" spans="1:1" x14ac:dyDescent="0.25">
      <c r="A4" s="43" t="s">
        <v>87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tabSelected="1" workbookViewId="0">
      <selection activeCell="K14" sqref="K14"/>
    </sheetView>
  </sheetViews>
  <sheetFormatPr defaultRowHeight="15" x14ac:dyDescent="0.25"/>
  <cols>
    <col min="1" max="1" width="47.28515625" customWidth="1"/>
    <col min="2" max="2" width="9.5703125" customWidth="1"/>
    <col min="3" max="3" width="9.85546875" customWidth="1"/>
    <col min="4" max="4" width="18" customWidth="1"/>
    <col min="5" max="5" width="20.28515625" customWidth="1"/>
    <col min="6" max="6" width="21.28515625" customWidth="1"/>
  </cols>
  <sheetData>
    <row r="1" spans="1:6" ht="18.75" x14ac:dyDescent="0.3">
      <c r="A1" s="8" t="s">
        <v>90</v>
      </c>
    </row>
    <row r="5" spans="1:6" ht="15.75" thickBot="1" x14ac:dyDescent="0.3"/>
    <row r="6" spans="1:6" ht="15.75" x14ac:dyDescent="0.25">
      <c r="A6" s="5"/>
      <c r="B6" s="9"/>
      <c r="C6" s="14"/>
      <c r="D6" s="9"/>
      <c r="E6" s="16" t="s">
        <v>25</v>
      </c>
      <c r="F6" s="12" t="s">
        <v>26</v>
      </c>
    </row>
    <row r="7" spans="1:6" ht="16.5" thickBot="1" x14ac:dyDescent="0.3">
      <c r="A7" s="6" t="s">
        <v>36</v>
      </c>
      <c r="B7" s="10" t="s">
        <v>52</v>
      </c>
      <c r="C7" s="15" t="s">
        <v>51</v>
      </c>
      <c r="D7" s="11" t="s">
        <v>50</v>
      </c>
      <c r="E7" s="15" t="s">
        <v>16</v>
      </c>
      <c r="F7" s="13" t="s">
        <v>16</v>
      </c>
    </row>
    <row r="8" spans="1:6" ht="15.75" x14ac:dyDescent="0.25">
      <c r="A8" s="33" t="s">
        <v>0</v>
      </c>
      <c r="B8" s="34" t="s">
        <v>9</v>
      </c>
      <c r="C8" s="34">
        <v>1</v>
      </c>
      <c r="D8" s="23"/>
      <c r="E8" s="26">
        <f>C8*D8</f>
        <v>0</v>
      </c>
      <c r="F8" s="26"/>
    </row>
    <row r="9" spans="1:6" ht="15.75" x14ac:dyDescent="0.25">
      <c r="A9" s="35" t="s">
        <v>37</v>
      </c>
      <c r="B9" s="36" t="s">
        <v>9</v>
      </c>
      <c r="C9" s="7">
        <v>1</v>
      </c>
      <c r="D9" s="24"/>
      <c r="E9" s="27">
        <f t="shared" ref="E9:E66" si="0">C9*D9</f>
        <v>0</v>
      </c>
      <c r="F9" s="37"/>
    </row>
    <row r="10" spans="1:6" ht="15.75" x14ac:dyDescent="0.25">
      <c r="A10" s="35" t="s">
        <v>38</v>
      </c>
      <c r="B10" s="36" t="s">
        <v>9</v>
      </c>
      <c r="C10" s="7">
        <v>5</v>
      </c>
      <c r="D10" s="24"/>
      <c r="E10" s="27">
        <f t="shared" si="0"/>
        <v>0</v>
      </c>
      <c r="F10" s="37"/>
    </row>
    <row r="11" spans="1:6" ht="15.75" x14ac:dyDescent="0.25">
      <c r="A11" s="35" t="s">
        <v>39</v>
      </c>
      <c r="B11" s="36" t="s">
        <v>9</v>
      </c>
      <c r="C11" s="7">
        <v>5</v>
      </c>
      <c r="D11" s="24"/>
      <c r="E11" s="27">
        <f t="shared" si="0"/>
        <v>0</v>
      </c>
      <c r="F11" s="37"/>
    </row>
    <row r="12" spans="1:6" ht="15.75" x14ac:dyDescent="0.25">
      <c r="A12" s="35" t="s">
        <v>40</v>
      </c>
      <c r="B12" s="36" t="s">
        <v>9</v>
      </c>
      <c r="C12" s="7">
        <v>5</v>
      </c>
      <c r="D12" s="24"/>
      <c r="E12" s="27">
        <f t="shared" si="0"/>
        <v>0</v>
      </c>
      <c r="F12" s="37"/>
    </row>
    <row r="13" spans="1:6" ht="15.75" x14ac:dyDescent="0.25">
      <c r="A13" s="35" t="s">
        <v>41</v>
      </c>
      <c r="B13" s="36" t="s">
        <v>9</v>
      </c>
      <c r="C13" s="7">
        <v>2</v>
      </c>
      <c r="D13" s="24"/>
      <c r="E13" s="27">
        <f t="shared" si="0"/>
        <v>0</v>
      </c>
      <c r="F13" s="37"/>
    </row>
    <row r="14" spans="1:6" ht="15.75" x14ac:dyDescent="0.25">
      <c r="A14" s="35" t="s">
        <v>42</v>
      </c>
      <c r="B14" s="36" t="s">
        <v>9</v>
      </c>
      <c r="C14" s="7">
        <v>2</v>
      </c>
      <c r="D14" s="24"/>
      <c r="E14" s="27">
        <f t="shared" si="0"/>
        <v>0</v>
      </c>
      <c r="F14" s="37"/>
    </row>
    <row r="15" spans="1:6" ht="15.75" x14ac:dyDescent="0.25">
      <c r="A15" s="35" t="s">
        <v>43</v>
      </c>
      <c r="B15" s="36" t="s">
        <v>9</v>
      </c>
      <c r="C15" s="7">
        <v>1</v>
      </c>
      <c r="D15" s="24"/>
      <c r="E15" s="27">
        <f t="shared" si="0"/>
        <v>0</v>
      </c>
      <c r="F15" s="27"/>
    </row>
    <row r="16" spans="1:6" ht="15.75" x14ac:dyDescent="0.25">
      <c r="A16" s="35" t="s">
        <v>44</v>
      </c>
      <c r="B16" s="36" t="s">
        <v>9</v>
      </c>
      <c r="C16" s="36">
        <v>2</v>
      </c>
      <c r="D16" s="24"/>
      <c r="E16" s="27">
        <f t="shared" si="0"/>
        <v>0</v>
      </c>
      <c r="F16" s="27"/>
    </row>
    <row r="17" spans="1:6" ht="15.75" x14ac:dyDescent="0.25">
      <c r="A17" s="35" t="s">
        <v>45</v>
      </c>
      <c r="B17" s="36" t="s">
        <v>9</v>
      </c>
      <c r="C17" s="7">
        <v>20</v>
      </c>
      <c r="D17" s="38"/>
      <c r="E17" s="27">
        <f t="shared" si="0"/>
        <v>0</v>
      </c>
      <c r="F17" s="27"/>
    </row>
    <row r="18" spans="1:6" ht="15.75" x14ac:dyDescent="0.25">
      <c r="A18" s="35" t="s">
        <v>1</v>
      </c>
      <c r="B18" s="36" t="s">
        <v>9</v>
      </c>
      <c r="C18" s="7">
        <v>20</v>
      </c>
      <c r="D18" s="24"/>
      <c r="E18" s="27">
        <f t="shared" si="0"/>
        <v>0</v>
      </c>
      <c r="F18" s="27"/>
    </row>
    <row r="19" spans="1:6" ht="15.75" x14ac:dyDescent="0.25">
      <c r="A19" s="35" t="s">
        <v>2</v>
      </c>
      <c r="B19" s="36" t="s">
        <v>9</v>
      </c>
      <c r="C19" s="7">
        <v>1</v>
      </c>
      <c r="D19" s="24"/>
      <c r="E19" s="27">
        <f t="shared" si="0"/>
        <v>0</v>
      </c>
      <c r="F19" s="37"/>
    </row>
    <row r="20" spans="1:6" ht="15.75" x14ac:dyDescent="0.25">
      <c r="A20" s="35" t="s">
        <v>3</v>
      </c>
      <c r="B20" s="36" t="s">
        <v>9</v>
      </c>
      <c r="C20" s="7">
        <v>1</v>
      </c>
      <c r="D20" s="24"/>
      <c r="E20" s="27">
        <f t="shared" si="0"/>
        <v>0</v>
      </c>
      <c r="F20" s="27"/>
    </row>
    <row r="21" spans="1:6" ht="15.75" x14ac:dyDescent="0.25">
      <c r="A21" s="35" t="s">
        <v>46</v>
      </c>
      <c r="B21" s="36" t="s">
        <v>9</v>
      </c>
      <c r="C21" s="7">
        <v>1</v>
      </c>
      <c r="D21" s="24"/>
      <c r="E21" s="27">
        <f t="shared" si="0"/>
        <v>0</v>
      </c>
      <c r="F21" s="27"/>
    </row>
    <row r="22" spans="1:6" ht="15.75" x14ac:dyDescent="0.25">
      <c r="A22" s="35" t="s">
        <v>47</v>
      </c>
      <c r="B22" s="36" t="s">
        <v>9</v>
      </c>
      <c r="C22" s="7">
        <v>1</v>
      </c>
      <c r="D22" s="24"/>
      <c r="E22" s="27">
        <f t="shared" si="0"/>
        <v>0</v>
      </c>
      <c r="F22" s="27"/>
    </row>
    <row r="23" spans="1:6" ht="15.75" x14ac:dyDescent="0.25">
      <c r="A23" s="35" t="s">
        <v>13</v>
      </c>
      <c r="B23" s="36" t="s">
        <v>9</v>
      </c>
      <c r="C23" s="7">
        <v>1</v>
      </c>
      <c r="D23" s="24"/>
      <c r="E23" s="27">
        <f t="shared" si="0"/>
        <v>0</v>
      </c>
      <c r="F23" s="27"/>
    </row>
    <row r="24" spans="1:6" ht="15.75" x14ac:dyDescent="0.25">
      <c r="A24" s="39" t="s">
        <v>14</v>
      </c>
      <c r="B24" s="36" t="s">
        <v>9</v>
      </c>
      <c r="C24" s="7">
        <v>1</v>
      </c>
      <c r="D24" s="24"/>
      <c r="E24" s="27">
        <f t="shared" si="0"/>
        <v>0</v>
      </c>
      <c r="F24" s="27"/>
    </row>
    <row r="25" spans="1:6" ht="15.75" x14ac:dyDescent="0.25">
      <c r="A25" s="39" t="s">
        <v>64</v>
      </c>
      <c r="B25" s="36" t="s">
        <v>9</v>
      </c>
      <c r="C25" s="7">
        <v>2</v>
      </c>
      <c r="D25" s="24"/>
      <c r="E25" s="27">
        <f t="shared" si="0"/>
        <v>0</v>
      </c>
      <c r="F25" s="27"/>
    </row>
    <row r="26" spans="1:6" ht="15.75" x14ac:dyDescent="0.25">
      <c r="A26" s="35" t="s">
        <v>4</v>
      </c>
      <c r="B26" s="36" t="s">
        <v>9</v>
      </c>
      <c r="C26" s="7">
        <v>1</v>
      </c>
      <c r="D26" s="24"/>
      <c r="E26" s="27">
        <f t="shared" si="0"/>
        <v>0</v>
      </c>
      <c r="F26" s="37"/>
    </row>
    <row r="27" spans="1:6" ht="15.75" x14ac:dyDescent="0.25">
      <c r="A27" s="35" t="s">
        <v>5</v>
      </c>
      <c r="B27" s="36" t="s">
        <v>9</v>
      </c>
      <c r="C27" s="7">
        <v>10</v>
      </c>
      <c r="D27" s="24"/>
      <c r="E27" s="27">
        <f t="shared" si="0"/>
        <v>0</v>
      </c>
      <c r="F27" s="37"/>
    </row>
    <row r="28" spans="1:6" ht="15.75" x14ac:dyDescent="0.25">
      <c r="A28" s="35" t="s">
        <v>6</v>
      </c>
      <c r="B28" s="36" t="s">
        <v>9</v>
      </c>
      <c r="C28" s="7">
        <v>10</v>
      </c>
      <c r="D28" s="38"/>
      <c r="E28" s="27">
        <f t="shared" si="0"/>
        <v>0</v>
      </c>
      <c r="F28" s="27"/>
    </row>
    <row r="29" spans="1:6" ht="15.75" x14ac:dyDescent="0.25">
      <c r="A29" s="35" t="s">
        <v>35</v>
      </c>
      <c r="B29" s="36" t="s">
        <v>9</v>
      </c>
      <c r="C29" s="7">
        <v>2</v>
      </c>
      <c r="D29" s="38"/>
      <c r="E29" s="27">
        <f t="shared" si="0"/>
        <v>0</v>
      </c>
      <c r="F29" s="27"/>
    </row>
    <row r="30" spans="1:6" ht="48.75" customHeight="1" x14ac:dyDescent="0.25">
      <c r="A30" s="35" t="s">
        <v>7</v>
      </c>
      <c r="B30" s="36" t="s">
        <v>9</v>
      </c>
      <c r="C30" s="7">
        <v>1</v>
      </c>
      <c r="D30" s="24"/>
      <c r="E30" s="27">
        <f t="shared" si="0"/>
        <v>0</v>
      </c>
      <c r="F30" s="27"/>
    </row>
    <row r="31" spans="1:6" ht="15.75" x14ac:dyDescent="0.25">
      <c r="A31" s="35" t="s">
        <v>58</v>
      </c>
      <c r="B31" s="36" t="s">
        <v>9</v>
      </c>
      <c r="C31" s="7">
        <v>3</v>
      </c>
      <c r="D31" s="24"/>
      <c r="E31" s="27">
        <f t="shared" si="0"/>
        <v>0</v>
      </c>
      <c r="F31" s="27"/>
    </row>
    <row r="32" spans="1:6" ht="21.75" customHeight="1" x14ac:dyDescent="0.25">
      <c r="A32" s="35" t="s">
        <v>8</v>
      </c>
      <c r="B32" s="36" t="s">
        <v>9</v>
      </c>
      <c r="C32" s="7">
        <v>1</v>
      </c>
      <c r="D32" s="38"/>
      <c r="E32" s="27">
        <f t="shared" si="0"/>
        <v>0</v>
      </c>
      <c r="F32" s="27"/>
    </row>
    <row r="33" spans="1:6" ht="15.75" x14ac:dyDescent="0.25">
      <c r="A33" s="35" t="s">
        <v>10</v>
      </c>
      <c r="B33" s="36" t="s">
        <v>53</v>
      </c>
      <c r="C33" s="7">
        <v>53.6</v>
      </c>
      <c r="D33" s="24"/>
      <c r="E33" s="27">
        <f t="shared" si="0"/>
        <v>0</v>
      </c>
      <c r="F33" s="27"/>
    </row>
    <row r="34" spans="1:6" ht="15.75" x14ac:dyDescent="0.25">
      <c r="A34" s="35" t="s">
        <v>48</v>
      </c>
      <c r="B34" s="36"/>
      <c r="C34" s="7">
        <v>1</v>
      </c>
      <c r="D34" s="24"/>
      <c r="E34" s="27">
        <f t="shared" si="0"/>
        <v>0</v>
      </c>
      <c r="F34" s="27"/>
    </row>
    <row r="35" spans="1:6" ht="15.75" x14ac:dyDescent="0.25">
      <c r="A35" s="35" t="s">
        <v>65</v>
      </c>
      <c r="B35" s="36" t="s">
        <v>54</v>
      </c>
      <c r="C35" s="7">
        <v>6.5</v>
      </c>
      <c r="D35" s="24"/>
      <c r="E35" s="27">
        <f t="shared" si="0"/>
        <v>0</v>
      </c>
      <c r="F35" s="27"/>
    </row>
    <row r="36" spans="1:6" ht="15.75" x14ac:dyDescent="0.25">
      <c r="A36" s="35" t="s">
        <v>49</v>
      </c>
      <c r="B36" s="36" t="s">
        <v>54</v>
      </c>
      <c r="C36" s="7">
        <v>0.4</v>
      </c>
      <c r="D36" s="24"/>
      <c r="E36" s="27">
        <f t="shared" si="0"/>
        <v>0</v>
      </c>
      <c r="F36" s="27"/>
    </row>
    <row r="37" spans="1:6" ht="15.75" x14ac:dyDescent="0.25">
      <c r="A37" s="35" t="s">
        <v>19</v>
      </c>
      <c r="B37" s="36"/>
      <c r="C37" s="7">
        <v>1</v>
      </c>
      <c r="D37" s="24"/>
      <c r="E37" s="27">
        <f t="shared" si="0"/>
        <v>0</v>
      </c>
      <c r="F37" s="27"/>
    </row>
    <row r="38" spans="1:6" ht="15.75" x14ac:dyDescent="0.25">
      <c r="A38" s="35" t="s">
        <v>82</v>
      </c>
      <c r="B38" s="36" t="s">
        <v>55</v>
      </c>
      <c r="C38" s="7">
        <v>1.8</v>
      </c>
      <c r="D38" s="24"/>
      <c r="E38" s="27">
        <f t="shared" si="0"/>
        <v>0</v>
      </c>
      <c r="F38" s="27"/>
    </row>
    <row r="39" spans="1:6" ht="15.75" x14ac:dyDescent="0.25">
      <c r="A39" s="35" t="s">
        <v>24</v>
      </c>
      <c r="B39" s="36"/>
      <c r="C39" s="7">
        <v>1</v>
      </c>
      <c r="D39" s="24"/>
      <c r="E39" s="27"/>
      <c r="F39" s="27">
        <f>C39*D39</f>
        <v>0</v>
      </c>
    </row>
    <row r="40" spans="1:6" ht="15.75" x14ac:dyDescent="0.25">
      <c r="A40" s="35" t="s">
        <v>66</v>
      </c>
      <c r="B40" s="36" t="s">
        <v>9</v>
      </c>
      <c r="C40" s="7">
        <v>2</v>
      </c>
      <c r="D40" s="24"/>
      <c r="E40" s="27">
        <f t="shared" si="0"/>
        <v>0</v>
      </c>
      <c r="F40" s="27"/>
    </row>
    <row r="41" spans="1:6" ht="15.75" x14ac:dyDescent="0.25">
      <c r="A41" s="35" t="s">
        <v>61</v>
      </c>
      <c r="B41" s="36" t="s">
        <v>9</v>
      </c>
      <c r="C41" s="7">
        <v>7</v>
      </c>
      <c r="D41" s="24"/>
      <c r="E41" s="27">
        <f t="shared" si="0"/>
        <v>0</v>
      </c>
      <c r="F41" s="27"/>
    </row>
    <row r="42" spans="1:6" ht="15.75" x14ac:dyDescent="0.25">
      <c r="A42" s="35" t="s">
        <v>62</v>
      </c>
      <c r="B42" s="36" t="s">
        <v>9</v>
      </c>
      <c r="C42" s="7">
        <v>1</v>
      </c>
      <c r="D42" s="24"/>
      <c r="E42" s="27">
        <f t="shared" si="0"/>
        <v>0</v>
      </c>
      <c r="F42" s="27"/>
    </row>
    <row r="43" spans="1:6" ht="15.75" x14ac:dyDescent="0.25">
      <c r="A43" s="35" t="s">
        <v>11</v>
      </c>
      <c r="B43" s="36" t="s">
        <v>9</v>
      </c>
      <c r="C43" s="7">
        <v>17</v>
      </c>
      <c r="D43" s="24"/>
      <c r="E43" s="27">
        <f t="shared" si="0"/>
        <v>0</v>
      </c>
      <c r="F43" s="27"/>
    </row>
    <row r="44" spans="1:6" ht="15.75" x14ac:dyDescent="0.25">
      <c r="A44" s="39" t="s">
        <v>67</v>
      </c>
      <c r="B44" s="36" t="s">
        <v>9</v>
      </c>
      <c r="C44" s="7">
        <v>3</v>
      </c>
      <c r="D44" s="24"/>
      <c r="E44" s="27">
        <f t="shared" si="0"/>
        <v>0</v>
      </c>
      <c r="F44" s="27"/>
    </row>
    <row r="45" spans="1:6" ht="15.75" x14ac:dyDescent="0.25">
      <c r="A45" s="35" t="s">
        <v>63</v>
      </c>
      <c r="B45" s="36" t="s">
        <v>9</v>
      </c>
      <c r="C45" s="7">
        <v>3</v>
      </c>
      <c r="D45" s="24"/>
      <c r="E45" s="27">
        <f t="shared" si="0"/>
        <v>0</v>
      </c>
      <c r="F45" s="27"/>
    </row>
    <row r="46" spans="1:6" ht="15.75" x14ac:dyDescent="0.25">
      <c r="A46" s="35" t="s">
        <v>20</v>
      </c>
      <c r="B46" s="36" t="s">
        <v>9</v>
      </c>
      <c r="C46" s="7">
        <v>1</v>
      </c>
      <c r="D46" s="24"/>
      <c r="E46" s="27">
        <f t="shared" si="0"/>
        <v>0</v>
      </c>
      <c r="F46" s="27"/>
    </row>
    <row r="47" spans="1:6" ht="15.75" x14ac:dyDescent="0.25">
      <c r="A47" s="39" t="s">
        <v>12</v>
      </c>
      <c r="B47" s="36" t="s">
        <v>9</v>
      </c>
      <c r="C47" s="7">
        <v>1</v>
      </c>
      <c r="D47" s="24"/>
      <c r="E47" s="27">
        <f t="shared" si="0"/>
        <v>0</v>
      </c>
      <c r="F47" s="27"/>
    </row>
    <row r="48" spans="1:6" ht="15.75" x14ac:dyDescent="0.25">
      <c r="A48" s="35" t="s">
        <v>21</v>
      </c>
      <c r="B48" s="36" t="s">
        <v>9</v>
      </c>
      <c r="C48" s="7">
        <v>1</v>
      </c>
      <c r="D48" s="24"/>
      <c r="E48" s="27"/>
      <c r="F48" s="27">
        <f>C48*D48</f>
        <v>0</v>
      </c>
    </row>
    <row r="49" spans="1:6" ht="15.75" x14ac:dyDescent="0.25">
      <c r="A49" s="39" t="s">
        <v>15</v>
      </c>
      <c r="B49" s="40" t="s">
        <v>54</v>
      </c>
      <c r="C49" s="7">
        <v>0.5</v>
      </c>
      <c r="D49" s="24"/>
      <c r="E49" s="27">
        <f t="shared" si="0"/>
        <v>0</v>
      </c>
      <c r="F49" s="27"/>
    </row>
    <row r="50" spans="1:6" ht="15.75" x14ac:dyDescent="0.25">
      <c r="A50" s="35" t="s">
        <v>83</v>
      </c>
      <c r="B50" s="36" t="s">
        <v>9</v>
      </c>
      <c r="C50" s="7">
        <v>1</v>
      </c>
      <c r="D50" s="24"/>
      <c r="E50" s="27">
        <f t="shared" si="0"/>
        <v>0</v>
      </c>
      <c r="F50" s="27"/>
    </row>
    <row r="51" spans="1:6" ht="15.75" x14ac:dyDescent="0.25">
      <c r="A51" s="35" t="s">
        <v>17</v>
      </c>
      <c r="B51" s="36" t="s">
        <v>9</v>
      </c>
      <c r="C51" s="7">
        <v>1</v>
      </c>
      <c r="D51" s="24"/>
      <c r="E51" s="27">
        <f t="shared" si="0"/>
        <v>0</v>
      </c>
      <c r="F51" s="27"/>
    </row>
    <row r="52" spans="1:6" ht="15.75" x14ac:dyDescent="0.25">
      <c r="A52" s="35" t="s">
        <v>84</v>
      </c>
      <c r="B52" s="36" t="s">
        <v>9</v>
      </c>
      <c r="C52" s="7">
        <v>2</v>
      </c>
      <c r="D52" s="24"/>
      <c r="E52" s="27">
        <f t="shared" si="0"/>
        <v>0</v>
      </c>
      <c r="F52" s="27"/>
    </row>
    <row r="53" spans="1:6" ht="15.75" x14ac:dyDescent="0.25">
      <c r="A53" s="35" t="s">
        <v>85</v>
      </c>
      <c r="B53" s="36" t="s">
        <v>9</v>
      </c>
      <c r="C53" s="7">
        <v>43</v>
      </c>
      <c r="D53" s="24"/>
      <c r="E53" s="27">
        <f t="shared" si="0"/>
        <v>0</v>
      </c>
      <c r="F53" s="27"/>
    </row>
    <row r="54" spans="1:6" ht="15.75" x14ac:dyDescent="0.25">
      <c r="A54" s="35" t="s">
        <v>86</v>
      </c>
      <c r="B54" s="36" t="s">
        <v>9</v>
      </c>
      <c r="C54" s="7">
        <v>24</v>
      </c>
      <c r="D54" s="24"/>
      <c r="E54" s="27">
        <f t="shared" si="0"/>
        <v>0</v>
      </c>
      <c r="F54" s="27"/>
    </row>
    <row r="55" spans="1:6" ht="15.75" x14ac:dyDescent="0.25">
      <c r="A55" s="35" t="s">
        <v>59</v>
      </c>
      <c r="B55" s="36" t="s">
        <v>9</v>
      </c>
      <c r="C55" s="7">
        <v>1</v>
      </c>
      <c r="D55" s="24"/>
      <c r="E55" s="27">
        <f t="shared" si="0"/>
        <v>0</v>
      </c>
      <c r="F55" s="27"/>
    </row>
    <row r="56" spans="1:6" ht="15.75" x14ac:dyDescent="0.25">
      <c r="A56" s="35" t="s">
        <v>27</v>
      </c>
      <c r="B56" s="36" t="s">
        <v>55</v>
      </c>
      <c r="C56" s="7">
        <v>15</v>
      </c>
      <c r="D56" s="24"/>
      <c r="E56" s="27">
        <f t="shared" si="0"/>
        <v>0</v>
      </c>
      <c r="F56" s="27"/>
    </row>
    <row r="57" spans="1:6" ht="15.75" x14ac:dyDescent="0.25">
      <c r="A57" s="35" t="s">
        <v>33</v>
      </c>
      <c r="B57" s="36" t="s">
        <v>9</v>
      </c>
      <c r="C57" s="7">
        <v>1</v>
      </c>
      <c r="D57" s="24"/>
      <c r="E57" s="27">
        <f t="shared" si="0"/>
        <v>0</v>
      </c>
      <c r="F57" s="27"/>
    </row>
    <row r="58" spans="1:6" ht="15.75" x14ac:dyDescent="0.25">
      <c r="A58" s="35" t="s">
        <v>28</v>
      </c>
      <c r="B58" s="36" t="s">
        <v>9</v>
      </c>
      <c r="C58" s="7">
        <v>1</v>
      </c>
      <c r="D58" s="24"/>
      <c r="E58" s="27">
        <f t="shared" si="0"/>
        <v>0</v>
      </c>
      <c r="F58" s="27"/>
    </row>
    <row r="59" spans="1:6" ht="15.75" x14ac:dyDescent="0.25">
      <c r="A59" s="35" t="s">
        <v>23</v>
      </c>
      <c r="B59" s="36" t="s">
        <v>9</v>
      </c>
      <c r="C59" s="7">
        <v>1</v>
      </c>
      <c r="D59" s="24"/>
      <c r="E59" s="27">
        <f t="shared" si="0"/>
        <v>0</v>
      </c>
      <c r="F59" s="27"/>
    </row>
    <row r="60" spans="1:6" ht="15.75" x14ac:dyDescent="0.25">
      <c r="A60" s="35" t="s">
        <v>34</v>
      </c>
      <c r="B60" s="36" t="s">
        <v>9</v>
      </c>
      <c r="C60" s="7">
        <v>1</v>
      </c>
      <c r="D60" s="24"/>
      <c r="E60" s="27">
        <f t="shared" si="0"/>
        <v>0</v>
      </c>
      <c r="F60" s="27"/>
    </row>
    <row r="61" spans="1:6" ht="15.75" x14ac:dyDescent="0.25">
      <c r="A61" s="35" t="s">
        <v>22</v>
      </c>
      <c r="B61" s="36" t="s">
        <v>54</v>
      </c>
      <c r="C61" s="7">
        <v>0.2</v>
      </c>
      <c r="D61" s="24"/>
      <c r="E61" s="27"/>
      <c r="F61" s="27">
        <f>C61*D61</f>
        <v>0</v>
      </c>
    </row>
    <row r="62" spans="1:6" ht="15.75" x14ac:dyDescent="0.25">
      <c r="A62" s="35" t="s">
        <v>60</v>
      </c>
      <c r="B62" s="36" t="s">
        <v>53</v>
      </c>
      <c r="C62" s="7">
        <v>56</v>
      </c>
      <c r="D62" s="24"/>
      <c r="E62" s="27">
        <f t="shared" si="0"/>
        <v>0</v>
      </c>
      <c r="F62" s="27"/>
    </row>
    <row r="63" spans="1:6" ht="15.75" x14ac:dyDescent="0.25">
      <c r="A63" s="35" t="s">
        <v>29</v>
      </c>
      <c r="B63" s="36" t="s">
        <v>56</v>
      </c>
      <c r="C63" s="7">
        <v>9.6</v>
      </c>
      <c r="D63" s="24"/>
      <c r="E63" s="27">
        <f t="shared" si="0"/>
        <v>0</v>
      </c>
      <c r="F63" s="27"/>
    </row>
    <row r="64" spans="1:6" ht="15.75" x14ac:dyDescent="0.25">
      <c r="A64" s="35" t="s">
        <v>30</v>
      </c>
      <c r="B64" s="36" t="s">
        <v>56</v>
      </c>
      <c r="C64" s="7">
        <v>1.8</v>
      </c>
      <c r="D64" s="24"/>
      <c r="E64" s="27">
        <f t="shared" si="0"/>
        <v>0</v>
      </c>
      <c r="F64" s="27"/>
    </row>
    <row r="65" spans="1:6" ht="15.75" x14ac:dyDescent="0.25">
      <c r="A65" s="35" t="s">
        <v>31</v>
      </c>
      <c r="B65" s="36" t="s">
        <v>55</v>
      </c>
      <c r="C65" s="7">
        <v>120</v>
      </c>
      <c r="D65" s="24"/>
      <c r="E65" s="27">
        <f t="shared" si="0"/>
        <v>0</v>
      </c>
      <c r="F65" s="27"/>
    </row>
    <row r="66" spans="1:6" ht="15.75" x14ac:dyDescent="0.25">
      <c r="A66" s="35" t="s">
        <v>32</v>
      </c>
      <c r="B66" s="36" t="s">
        <v>57</v>
      </c>
      <c r="C66" s="7">
        <v>3.6</v>
      </c>
      <c r="D66" s="24"/>
      <c r="E66" s="27">
        <f t="shared" si="0"/>
        <v>0</v>
      </c>
      <c r="F66" s="27"/>
    </row>
    <row r="67" spans="1:6" ht="31.5" x14ac:dyDescent="0.25">
      <c r="A67" s="46" t="s">
        <v>88</v>
      </c>
      <c r="B67" s="36" t="s">
        <v>9</v>
      </c>
      <c r="C67" s="7">
        <v>3</v>
      </c>
      <c r="D67" s="24"/>
      <c r="E67" s="27"/>
      <c r="F67" s="27">
        <f>C67*D67</f>
        <v>0</v>
      </c>
    </row>
    <row r="68" spans="1:6" ht="15.75" x14ac:dyDescent="0.25">
      <c r="A68" s="35" t="s">
        <v>89</v>
      </c>
      <c r="B68" s="36" t="s">
        <v>9</v>
      </c>
      <c r="C68" s="7">
        <v>2</v>
      </c>
      <c r="D68" s="24"/>
      <c r="E68" s="27"/>
      <c r="F68" s="27">
        <f t="shared" ref="F68:F69" si="1">C68*D68</f>
        <v>0</v>
      </c>
    </row>
    <row r="69" spans="1:6" ht="15.75" x14ac:dyDescent="0.25">
      <c r="A69" s="35" t="s">
        <v>18</v>
      </c>
      <c r="B69" s="36" t="s">
        <v>53</v>
      </c>
      <c r="C69" s="7">
        <v>37.5</v>
      </c>
      <c r="D69" s="24"/>
      <c r="E69" s="27"/>
      <c r="F69" s="27">
        <f t="shared" si="1"/>
        <v>0</v>
      </c>
    </row>
    <row r="70" spans="1:6" ht="15.75" x14ac:dyDescent="0.25">
      <c r="A70" s="41" t="s">
        <v>68</v>
      </c>
      <c r="B70" s="42"/>
      <c r="C70" s="28">
        <v>1</v>
      </c>
      <c r="D70" s="29"/>
      <c r="E70" s="30">
        <f>C70*D70</f>
        <v>0</v>
      </c>
      <c r="F70" s="30"/>
    </row>
    <row r="71" spans="1:6" ht="16.5" thickBot="1" x14ac:dyDescent="0.3">
      <c r="A71" s="31"/>
      <c r="B71" s="31"/>
      <c r="C71" s="31"/>
      <c r="D71" s="31"/>
      <c r="E71" s="31"/>
      <c r="F71" s="31"/>
    </row>
    <row r="72" spans="1:6" ht="16.5" thickBot="1" x14ac:dyDescent="0.3">
      <c r="A72" s="47" t="s">
        <v>71</v>
      </c>
      <c r="B72" s="48"/>
      <c r="C72" s="48"/>
      <c r="D72" s="17"/>
      <c r="E72" s="1">
        <f>SUM(E8:E70)</f>
        <v>0</v>
      </c>
      <c r="F72" s="2"/>
    </row>
    <row r="73" spans="1:6" ht="16.5" thickBot="1" x14ac:dyDescent="0.3">
      <c r="A73" s="47" t="s">
        <v>72</v>
      </c>
      <c r="B73" s="48"/>
      <c r="C73" s="48"/>
      <c r="D73" s="3"/>
      <c r="E73" s="3"/>
      <c r="F73" s="4">
        <f>SUM(F8:F70)</f>
        <v>0</v>
      </c>
    </row>
    <row r="74" spans="1:6" ht="16.5" thickBot="1" x14ac:dyDescent="0.3">
      <c r="A74" s="22"/>
      <c r="B74" s="22"/>
      <c r="C74" s="22"/>
      <c r="D74" s="22"/>
      <c r="E74" s="22"/>
      <c r="F74" s="22"/>
    </row>
    <row r="75" spans="1:6" ht="16.5" thickBot="1" x14ac:dyDescent="0.3">
      <c r="A75" s="47" t="s">
        <v>76</v>
      </c>
      <c r="B75" s="48"/>
      <c r="C75" s="48"/>
      <c r="D75" s="32"/>
      <c r="E75" s="1">
        <f>E72/100*21</f>
        <v>0</v>
      </c>
      <c r="F75" s="2"/>
    </row>
    <row r="76" spans="1:6" ht="16.5" thickBot="1" x14ac:dyDescent="0.3">
      <c r="A76" s="47" t="s">
        <v>77</v>
      </c>
      <c r="B76" s="48"/>
      <c r="C76" s="48"/>
      <c r="D76" s="32"/>
      <c r="E76" s="17"/>
      <c r="F76" s="18">
        <f>F73/100*21</f>
        <v>0</v>
      </c>
    </row>
    <row r="77" spans="1:6" ht="16.5" thickBot="1" x14ac:dyDescent="0.3">
      <c r="A77" s="22"/>
      <c r="B77" s="22"/>
      <c r="C77" s="22"/>
      <c r="D77" s="22"/>
      <c r="E77" s="19"/>
      <c r="F77" s="19"/>
    </row>
    <row r="78" spans="1:6" ht="16.5" thickBot="1" x14ac:dyDescent="0.3">
      <c r="A78" s="47" t="s">
        <v>69</v>
      </c>
      <c r="B78" s="48"/>
      <c r="C78" s="48"/>
      <c r="D78" s="32"/>
      <c r="E78" s="1">
        <f>E72+E75</f>
        <v>0</v>
      </c>
      <c r="F78" s="2"/>
    </row>
    <row r="79" spans="1:6" ht="16.5" thickBot="1" x14ac:dyDescent="0.3">
      <c r="A79" s="47" t="s">
        <v>70</v>
      </c>
      <c r="B79" s="48"/>
      <c r="C79" s="48"/>
      <c r="D79" s="32"/>
      <c r="E79" s="17"/>
      <c r="F79" s="18">
        <f>F73+F76</f>
        <v>0</v>
      </c>
    </row>
    <row r="80" spans="1:6" ht="16.5" thickBot="1" x14ac:dyDescent="0.3">
      <c r="A80" s="22"/>
      <c r="B80" s="22"/>
      <c r="C80" s="22"/>
      <c r="D80" s="22"/>
      <c r="E80" s="22"/>
      <c r="F80" s="22"/>
    </row>
    <row r="81" spans="1:6" ht="16.5" thickBot="1" x14ac:dyDescent="0.3">
      <c r="A81" s="52" t="s">
        <v>73</v>
      </c>
      <c r="B81" s="53"/>
      <c r="C81" s="54"/>
      <c r="D81" s="20" t="s">
        <v>74</v>
      </c>
      <c r="E81" s="49">
        <f>E72+F73</f>
        <v>0</v>
      </c>
      <c r="F81" s="50"/>
    </row>
    <row r="82" spans="1:6" ht="16.5" thickBot="1" x14ac:dyDescent="0.3">
      <c r="A82" s="55"/>
      <c r="B82" s="56"/>
      <c r="C82" s="57"/>
      <c r="D82" s="20" t="s">
        <v>75</v>
      </c>
      <c r="E82" s="51">
        <f>E75+F76</f>
        <v>0</v>
      </c>
      <c r="F82" s="50"/>
    </row>
    <row r="83" spans="1:6" ht="16.5" thickBot="1" x14ac:dyDescent="0.3">
      <c r="A83" s="58"/>
      <c r="B83" s="59"/>
      <c r="C83" s="60"/>
      <c r="D83" s="21" t="s">
        <v>78</v>
      </c>
      <c r="E83" s="51">
        <f>E78+F79</f>
        <v>0</v>
      </c>
      <c r="F83" s="50"/>
    </row>
    <row r="84" spans="1:6" ht="15.75" x14ac:dyDescent="0.25">
      <c r="E84" s="22"/>
      <c r="F84" s="22"/>
    </row>
    <row r="86" spans="1:6" ht="15.75" x14ac:dyDescent="0.25">
      <c r="A86" s="45" t="s">
        <v>80</v>
      </c>
      <c r="D86" s="44" t="s">
        <v>81</v>
      </c>
    </row>
  </sheetData>
  <mergeCells count="10">
    <mergeCell ref="A79:C79"/>
    <mergeCell ref="E81:F81"/>
    <mergeCell ref="E82:F82"/>
    <mergeCell ref="E83:F83"/>
    <mergeCell ref="A81:C83"/>
    <mergeCell ref="A72:C72"/>
    <mergeCell ref="A73:C73"/>
    <mergeCell ref="A75:C75"/>
    <mergeCell ref="A76:C76"/>
    <mergeCell ref="A78:C78"/>
  </mergeCells>
  <pageMargins left="0.7" right="0.7" top="0.78740157499999996" bottom="0.78740157499999996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pokyny k vyplnění</vt:lpstr>
      <vt:lpstr>rozpočet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Tachezy</dc:creator>
  <cp:lastModifiedBy>MVin</cp:lastModifiedBy>
  <cp:lastPrinted>2020-11-04T11:24:45Z</cp:lastPrinted>
  <dcterms:created xsi:type="dcterms:W3CDTF">2020-01-15T08:53:29Z</dcterms:created>
  <dcterms:modified xsi:type="dcterms:W3CDTF">2020-11-04T13:47:48Z</dcterms:modified>
</cp:coreProperties>
</file>