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P:\Klienti_Vitek\Městská část Praha 2\VZ_zajištění úklidových prací a úklidových prostředků\02_ZD\04_fin\"/>
    </mc:Choice>
  </mc:AlternateContent>
  <xr:revisionPtr revIDLastSave="0" documentId="13_ncr:1_{03DD365B-29AA-4B98-BD9E-27EA3E8047D3}" xr6:coauthVersionLast="47" xr6:coauthVersionMax="47" xr10:uidLastSave="{00000000-0000-0000-0000-000000000000}"/>
  <bookViews>
    <workbookView xWindow="780" yWindow="765" windowWidth="27420" windowHeight="15435" tabRatio="874" xr2:uid="{00000000-000D-0000-FFFF-FFFF00000000}"/>
  </bookViews>
  <sheets>
    <sheet name="Cenová kalkulace" sheetId="2" r:id="rId1"/>
  </sheets>
  <externalReferences>
    <externalReference r:id="rId2"/>
    <externalReference r:id="rId3"/>
  </externalReferences>
  <definedNames>
    <definedName name="_CoA1997">_CoA1997</definedName>
    <definedName name="DB_CC_F">[1]Input_Output!$A$102:$BF$174</definedName>
    <definedName name="NaVedomi">#REF!</definedName>
    <definedName name="NvsASD">"V2002-04-30"</definedName>
    <definedName name="NvsAutoDrillOk">"VN"</definedName>
    <definedName name="NvsElapsedTime">0.0020749999966938</definedName>
    <definedName name="NvsEndTime">37391.4140491898</definedName>
    <definedName name="NvsInstSpec">"%"</definedName>
    <definedName name="NvsLayoutType">"M3"</definedName>
    <definedName name="NvsPanelEffdt">"V2002-01-01"</definedName>
    <definedName name="NvsPanelSetid">"VENAS"</definedName>
    <definedName name="NvsReqBU">"VENAS"</definedName>
    <definedName name="NvsReqBUOnly">"VY"</definedName>
    <definedName name="NvsTransLed">"VN"</definedName>
    <definedName name="NvsTreeASD">"V2002-04-30"</definedName>
    <definedName name="NvsValTbl.ACCOUNT_SUM_T">"E_TREE_SUMM1_VW"</definedName>
    <definedName name="NvsValTbl.DEPTID">"DEPARTMENT_TBL"</definedName>
    <definedName name="NvsValTbl.SCENARIO">"BD_SCENARIO_TBL"</definedName>
    <definedName name="Payment_Needed">"Doplatek"</definedName>
    <definedName name="Prilohy">'[2]HLAVNÍ SEZNAM PD'!#REF!</definedName>
    <definedName name="Reimbursement">"Přeplatek"</definedName>
    <definedName name="Rev_Access_Fee">[1]Criterias!$D$10:$E$11</definedName>
    <definedName name="TransTable">TransTable</definedName>
    <definedName name="ZPRACOVATEL">#REF!</definedName>
  </definedNames>
  <calcPr calcId="181029"/>
</workbook>
</file>

<file path=xl/calcChain.xml><?xml version="1.0" encoding="utf-8"?>
<calcChain xmlns="http://schemas.openxmlformats.org/spreadsheetml/2006/main">
  <c r="F32" i="2" l="1"/>
  <c r="F33" i="2"/>
  <c r="F34" i="2"/>
  <c r="F35" i="2"/>
  <c r="F31" i="2"/>
  <c r="D25" i="2"/>
  <c r="H23" i="2" l="1"/>
  <c r="H24" i="2"/>
  <c r="H3" i="2" l="1"/>
  <c r="H4" i="2"/>
  <c r="H5" i="2"/>
  <c r="H6" i="2"/>
  <c r="H7" i="2"/>
  <c r="H8" i="2"/>
  <c r="H9" i="2"/>
  <c r="H10" i="2"/>
  <c r="H11" i="2"/>
  <c r="H12" i="2"/>
  <c r="H13" i="2"/>
  <c r="H14" i="2"/>
  <c r="H15" i="2"/>
  <c r="H17" i="2"/>
  <c r="H19" i="2"/>
  <c r="H21" i="2"/>
  <c r="I3" i="2" l="1"/>
  <c r="H26" i="2" s="1"/>
  <c r="H27" i="2" s="1"/>
</calcChain>
</file>

<file path=xl/sharedStrings.xml><?xml version="1.0" encoding="utf-8"?>
<sst xmlns="http://schemas.openxmlformats.org/spreadsheetml/2006/main" count="71" uniqueCount="48">
  <si>
    <t>Úsek</t>
  </si>
  <si>
    <t>Množství</t>
  </si>
  <si>
    <t>Měrná jednotka</t>
  </si>
  <si>
    <t>Četnost/rok</t>
  </si>
  <si>
    <t>Celkem Kč/měsíc</t>
  </si>
  <si>
    <t>m2</t>
  </si>
  <si>
    <t>1. NP - administrativa + příslušenství</t>
  </si>
  <si>
    <t>2. NP - administrativa + příslušenství</t>
  </si>
  <si>
    <t>3. NP - administrativa + příslušenství</t>
  </si>
  <si>
    <t>4. NP - administrativa + příslušenství</t>
  </si>
  <si>
    <t>5. NP - administrativa + příslušenství</t>
  </si>
  <si>
    <t>6. NP - administrativa + příslušenství</t>
  </si>
  <si>
    <t>Celková úklidová plocha (m2)</t>
  </si>
  <si>
    <t>Celková cena za měsíc bez DPH</t>
  </si>
  <si>
    <t>Celková cena za měsíc s DPH</t>
  </si>
  <si>
    <t>hod.</t>
  </si>
  <si>
    <t>administrativa + příslušenství</t>
  </si>
  <si>
    <t>inf. kancelář, administrativa + příslušenství</t>
  </si>
  <si>
    <t>klub pro seniory, společenské místnosti + příslušenství</t>
  </si>
  <si>
    <t>nám. Míru 14</t>
  </si>
  <si>
    <t>nám. Míru 20</t>
  </si>
  <si>
    <t>Jaromírova 23</t>
  </si>
  <si>
    <t>Balbínova 6</t>
  </si>
  <si>
    <t>7. NP - administrativa + příslušenství +foyer jednacího sálu</t>
  </si>
  <si>
    <t>7. NP - zasedací sál + venkovní terasy</t>
  </si>
  <si>
    <t>evakuační schodiště 2x, schodiště na zahradu</t>
  </si>
  <si>
    <t>1. PP - archiv, bankovní trezor</t>
  </si>
  <si>
    <t>1. PP chodba, popelnicové stání, šatny + WC</t>
  </si>
  <si>
    <t>venkovní prostory – vchod Jugoslávská ul.</t>
  </si>
  <si>
    <t>venkovní prostory - "parapety" vývěsky/úřední desky (Jugoslávská, nám. Míru + nám. Míru 14)</t>
  </si>
  <si>
    <t>Adresa</t>
  </si>
  <si>
    <t>1. NP - administrativa a příslušenství</t>
  </si>
  <si>
    <t>2. NP - administrativa a příslušenství</t>
  </si>
  <si>
    <t>Korunní 29 (navýšení, vyhrazená změna závazku)</t>
  </si>
  <si>
    <t>Cenová kalkulace - řádný úklid</t>
  </si>
  <si>
    <t xml:space="preserve">Cenová kalkulace - mimořádný úklid </t>
  </si>
  <si>
    <t xml:space="preserve">I. </t>
  </si>
  <si>
    <t xml:space="preserve">Mimořádný úklid I. </t>
  </si>
  <si>
    <t xml:space="preserve">Mimořádný úklid II. </t>
  </si>
  <si>
    <t>II.</t>
  </si>
  <si>
    <t>III.</t>
  </si>
  <si>
    <t>IV.</t>
  </si>
  <si>
    <t>V.</t>
  </si>
  <si>
    <t xml:space="preserve">Mimořádný úklid III. </t>
  </si>
  <si>
    <t xml:space="preserve">Mimořádný úklid IV. </t>
  </si>
  <si>
    <t xml:space="preserve">Mimořádný úklid V. </t>
  </si>
  <si>
    <t>Kč/h - m2 (bez DPH)</t>
  </si>
  <si>
    <t>Kč/h - m2 (s DPH)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</si>
</sst>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z_ł_-;\-* #,##0.00\ _z_ł_-;_-* \-??\ _z_ł_-;_-@_-"/>
    <numFmt numFmtId="165" formatCode="d/\ mmm\ yy"/>
    <numFmt numFmtId="166" formatCode="0.000000"/>
    <numFmt numFmtId="167" formatCode="\$#,"/>
    <numFmt numFmtId="168" formatCode="#,##0.0"/>
    <numFmt numFmtId="169" formatCode="#,##0.00\ &quot;Kč&quot;"/>
  </numFmts>
  <fonts count="19">
    <font>
      <sz val="10"/>
      <name val="Arial CE"/>
      <family val="2"/>
      <charset val="238"/>
    </font>
    <font>
      <sz val="9"/>
      <name val="Arial"/>
      <family val="2"/>
      <charset val="238"/>
    </font>
    <font>
      <sz val="8"/>
      <name val="Times New Roman"/>
      <family val="1"/>
      <charset val="238"/>
    </font>
    <font>
      <sz val="9"/>
      <name val="Courier New"/>
      <family val="3"/>
      <charset val="238"/>
    </font>
    <font>
      <sz val="10"/>
      <name val="Geneva"/>
      <family val="2"/>
      <charset val="238"/>
    </font>
    <font>
      <sz val="8"/>
      <name val="Geneva"/>
      <family val="2"/>
      <charset val="238"/>
    </font>
    <font>
      <sz val="8"/>
      <name val="Courier New"/>
      <family val="3"/>
      <charset val="238"/>
    </font>
    <font>
      <sz val="10"/>
      <name val="Arial"/>
      <family val="2"/>
      <charset val="238"/>
    </font>
    <font>
      <b/>
      <sz val="10"/>
      <name val="MS Sans Serif"/>
      <family val="2"/>
      <charset val="238"/>
    </font>
    <font>
      <b/>
      <sz val="8"/>
      <name val="Times New Roman"/>
      <family val="1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b/>
      <sz val="8"/>
      <name val="Arial CE"/>
      <charset val="238"/>
    </font>
    <font>
      <b/>
      <sz val="10"/>
      <name val="Arial CE"/>
      <charset val="238"/>
    </font>
    <font>
      <sz val="12"/>
      <name val="Symbol"/>
      <family val="1"/>
      <charset val="2"/>
    </font>
    <font>
      <sz val="8"/>
      <name val="Arial CE"/>
      <charset val="238"/>
    </font>
    <font>
      <sz val="10"/>
      <name val="Arial CE"/>
      <charset val="238"/>
    </font>
    <font>
      <b/>
      <sz val="8"/>
      <color rgb="FFFF0000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2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22"/>
      </patternFill>
    </fill>
    <fill>
      <patternFill patternType="solid">
        <fgColor rgb="FFFFFF99"/>
        <bgColor indexed="26"/>
      </patternFill>
    </fill>
    <fill>
      <patternFill patternType="solid">
        <fgColor rgb="FFFFFF9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7">
    <xf numFmtId="0" fontId="0" fillId="0" borderId="0"/>
    <xf numFmtId="1" fontId="1" fillId="0" borderId="0"/>
    <xf numFmtId="0" fontId="2" fillId="0" borderId="0"/>
    <xf numFmtId="2" fontId="1" fillId="0" borderId="0"/>
    <xf numFmtId="1" fontId="2" fillId="0" borderId="0"/>
    <xf numFmtId="1" fontId="3" fillId="0" borderId="0"/>
    <xf numFmtId="0" fontId="12" fillId="0" borderId="0" applyFill="0" applyBorder="0" applyAlignment="0" applyProtection="0"/>
    <xf numFmtId="38" fontId="12" fillId="0" borderId="0" applyFill="0" applyBorder="0" applyAlignment="0" applyProtection="0"/>
    <xf numFmtId="0" fontId="12" fillId="0" borderId="0" applyFill="0" applyBorder="0" applyAlignment="0" applyProtection="0"/>
    <xf numFmtId="164" fontId="12" fillId="0" borderId="0" applyFill="0" applyBorder="0" applyAlignment="0" applyProtection="0"/>
    <xf numFmtId="0" fontId="2" fillId="0" borderId="0"/>
    <xf numFmtId="0" fontId="4" fillId="0" borderId="0"/>
    <xf numFmtId="0" fontId="5" fillId="0" borderId="0"/>
    <xf numFmtId="0" fontId="5" fillId="0" borderId="0"/>
    <xf numFmtId="1" fontId="6" fillId="2" borderId="0"/>
    <xf numFmtId="0" fontId="7" fillId="0" borderId="0"/>
    <xf numFmtId="0" fontId="7" fillId="0" borderId="0"/>
    <xf numFmtId="165" fontId="12" fillId="0" borderId="0" applyFill="0" applyBorder="0" applyAlignment="0" applyProtection="0"/>
    <xf numFmtId="4" fontId="12" fillId="0" borderId="0" applyFill="0" applyBorder="0" applyAlignment="0" applyProtection="0"/>
    <xf numFmtId="0" fontId="8" fillId="0" borderId="1">
      <alignment horizontal="center"/>
    </xf>
    <xf numFmtId="0" fontId="12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9" fillId="0" borderId="2"/>
    <xf numFmtId="0" fontId="12" fillId="0" borderId="0" applyFill="0" applyBorder="0" applyAlignment="0" applyProtection="0"/>
    <xf numFmtId="0" fontId="12" fillId="0" borderId="0" applyFill="0" applyBorder="0" applyAlignment="0" applyProtection="0"/>
    <xf numFmtId="166" fontId="12" fillId="0" borderId="0" applyFill="0" applyBorder="0" applyAlignment="0" applyProtection="0"/>
    <xf numFmtId="167" fontId="12" fillId="0" borderId="0" applyFill="0" applyBorder="0" applyAlignment="0" applyProtection="0"/>
  </cellStyleXfs>
  <cellXfs count="57">
    <xf numFmtId="0" fontId="0" fillId="0" borderId="0" xfId="0"/>
    <xf numFmtId="0" fontId="0" fillId="0" borderId="3" xfId="0" applyBorder="1"/>
    <xf numFmtId="0" fontId="11" fillId="0" borderId="3" xfId="0" applyFont="1" applyBorder="1" applyAlignment="1">
      <alignment wrapText="1"/>
    </xf>
    <xf numFmtId="2" fontId="11" fillId="0" borderId="3" xfId="0" applyNumberFormat="1" applyFont="1" applyBorder="1"/>
    <xf numFmtId="0" fontId="11" fillId="0" borderId="3" xfId="0" applyFont="1" applyBorder="1" applyAlignment="1">
      <alignment horizontal="center"/>
    </xf>
    <xf numFmtId="0" fontId="11" fillId="0" borderId="3" xfId="0" applyFont="1" applyBorder="1"/>
    <xf numFmtId="168" fontId="11" fillId="0" borderId="3" xfId="0" applyNumberFormat="1" applyFont="1" applyBorder="1"/>
    <xf numFmtId="4" fontId="11" fillId="0" borderId="3" xfId="0" applyNumberFormat="1" applyFont="1" applyBorder="1"/>
    <xf numFmtId="0" fontId="13" fillId="0" borderId="3" xfId="0" applyFont="1" applyBorder="1" applyAlignment="1">
      <alignment horizontal="center"/>
    </xf>
    <xf numFmtId="0" fontId="10" fillId="6" borderId="5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vertical="center"/>
    </xf>
    <xf numFmtId="0" fontId="13" fillId="0" borderId="4" xfId="0" applyFont="1" applyBorder="1" applyAlignment="1">
      <alignment horizontal="center" vertical="center"/>
    </xf>
    <xf numFmtId="2" fontId="0" fillId="0" borderId="0" xfId="0" applyNumberFormat="1"/>
    <xf numFmtId="2" fontId="10" fillId="4" borderId="5" xfId="0" applyNumberFormat="1" applyFont="1" applyFill="1" applyBorder="1" applyAlignment="1">
      <alignment horizontal="center" vertical="center" wrapText="1"/>
    </xf>
    <xf numFmtId="2" fontId="0" fillId="0" borderId="3" xfId="0" applyNumberFormat="1" applyBorder="1"/>
    <xf numFmtId="0" fontId="15" fillId="0" borderId="0" xfId="0" applyFont="1" applyAlignment="1">
      <alignment horizontal="justify" vertical="center"/>
    </xf>
    <xf numFmtId="0" fontId="14" fillId="0" borderId="0" xfId="0" applyFont="1"/>
    <xf numFmtId="0" fontId="16" fillId="0" borderId="3" xfId="0" applyFont="1" applyBorder="1"/>
    <xf numFmtId="2" fontId="16" fillId="0" borderId="3" xfId="0" applyNumberFormat="1" applyFont="1" applyBorder="1"/>
    <xf numFmtId="0" fontId="16" fillId="0" borderId="3" xfId="0" applyFont="1" applyBorder="1" applyAlignment="1">
      <alignment horizontal="center"/>
    </xf>
    <xf numFmtId="0" fontId="17" fillId="0" borderId="3" xfId="0" applyFont="1" applyBorder="1"/>
    <xf numFmtId="4" fontId="16" fillId="0" borderId="3" xfId="0" applyNumberFormat="1" applyFont="1" applyBorder="1"/>
    <xf numFmtId="0" fontId="18" fillId="4" borderId="5" xfId="0" applyFont="1" applyFill="1" applyBorder="1" applyAlignment="1">
      <alignment horizontal="center" vertical="center" wrapText="1"/>
    </xf>
    <xf numFmtId="0" fontId="14" fillId="0" borderId="3" xfId="0" applyFont="1" applyBorder="1"/>
    <xf numFmtId="0" fontId="14" fillId="0" borderId="10" xfId="0" applyFont="1" applyBorder="1"/>
    <xf numFmtId="2" fontId="0" fillId="0" borderId="3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8" fillId="4" borderId="14" xfId="0" applyFont="1" applyFill="1" applyBorder="1" applyAlignment="1">
      <alignment horizontal="center" vertical="center" wrapText="1"/>
    </xf>
    <xf numFmtId="2" fontId="0" fillId="0" borderId="8" xfId="0" applyNumberFormat="1" applyBorder="1" applyAlignment="1">
      <alignment horizontal="center"/>
    </xf>
    <xf numFmtId="0" fontId="10" fillId="4" borderId="6" xfId="0" applyFont="1" applyFill="1" applyBorder="1" applyAlignment="1">
      <alignment horizontal="center" vertical="center" wrapText="1"/>
    </xf>
    <xf numFmtId="2" fontId="0" fillId="0" borderId="11" xfId="0" applyNumberFormat="1" applyBorder="1" applyAlignment="1">
      <alignment horizontal="center"/>
    </xf>
    <xf numFmtId="4" fontId="13" fillId="5" borderId="3" xfId="0" applyNumberFormat="1" applyFont="1" applyFill="1" applyBorder="1" applyAlignment="1">
      <alignment horizontal="center" vertical="center"/>
    </xf>
    <xf numFmtId="4" fontId="13" fillId="5" borderId="10" xfId="0" applyNumberFormat="1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left"/>
    </xf>
    <xf numFmtId="0" fontId="11" fillId="4" borderId="10" xfId="0" applyFont="1" applyFill="1" applyBorder="1" applyAlignment="1">
      <alignment horizontal="left"/>
    </xf>
    <xf numFmtId="4" fontId="11" fillId="5" borderId="10" xfId="0" applyNumberFormat="1" applyFont="1" applyFill="1" applyBorder="1" applyAlignment="1">
      <alignment horizontal="center" vertical="center"/>
    </xf>
    <xf numFmtId="4" fontId="11" fillId="5" borderId="11" xfId="0" applyNumberFormat="1" applyFont="1" applyFill="1" applyBorder="1" applyAlignment="1">
      <alignment horizontal="center" vertical="center"/>
    </xf>
    <xf numFmtId="0" fontId="13" fillId="7" borderId="14" xfId="0" applyFont="1" applyFill="1" applyBorder="1" applyAlignment="1">
      <alignment horizontal="center" vertical="center"/>
    </xf>
    <xf numFmtId="0" fontId="13" fillId="7" borderId="15" xfId="0" applyFont="1" applyFill="1" applyBorder="1" applyAlignment="1">
      <alignment horizontal="center" vertical="center"/>
    </xf>
    <xf numFmtId="0" fontId="13" fillId="0" borderId="7" xfId="0" applyFont="1" applyBorder="1" applyAlignment="1">
      <alignment vertical="center"/>
    </xf>
    <xf numFmtId="0" fontId="10" fillId="4" borderId="7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4" fontId="11" fillId="0" borderId="3" xfId="0" applyNumberFormat="1" applyFont="1" applyBorder="1" applyAlignment="1">
      <alignment horizontal="center"/>
    </xf>
    <xf numFmtId="4" fontId="11" fillId="0" borderId="8" xfId="0" applyNumberFormat="1" applyFont="1" applyBorder="1" applyAlignment="1">
      <alignment horizontal="center"/>
    </xf>
    <xf numFmtId="4" fontId="10" fillId="5" borderId="3" xfId="0" applyNumberFormat="1" applyFont="1" applyFill="1" applyBorder="1" applyAlignment="1">
      <alignment horizontal="center" vertical="center"/>
    </xf>
    <xf numFmtId="4" fontId="10" fillId="5" borderId="8" xfId="0" applyNumberFormat="1" applyFont="1" applyFill="1" applyBorder="1" applyAlignment="1">
      <alignment horizontal="center" vertical="center"/>
    </xf>
    <xf numFmtId="169" fontId="0" fillId="0" borderId="13" xfId="0" applyNumberFormat="1" applyBorder="1" applyAlignment="1">
      <alignment horizontal="center" vertical="center"/>
    </xf>
    <xf numFmtId="169" fontId="0" fillId="0" borderId="16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3" fillId="0" borderId="12" xfId="0" applyFont="1" applyBorder="1" applyAlignment="1">
      <alignment vertical="center" wrapText="1"/>
    </xf>
    <xf numFmtId="0" fontId="17" fillId="0" borderId="18" xfId="0" applyFont="1" applyBorder="1" applyAlignment="1">
      <alignment vertical="center" wrapText="1"/>
    </xf>
  </cellXfs>
  <cellStyles count="27">
    <cellStyle name="0" xfId="1" xr:uid="{00000000-0005-0000-0000-000000000000}"/>
    <cellStyle name="0,0" xfId="2" xr:uid="{00000000-0005-0000-0000-000001000000}"/>
    <cellStyle name="0,00" xfId="3" xr:uid="{00000000-0005-0000-0000-000002000000}"/>
    <cellStyle name="0_BP2" xfId="4" xr:uid="{00000000-0005-0000-0000-000003000000}"/>
    <cellStyle name="0_BP3" xfId="5" xr:uid="{00000000-0005-0000-0000-000004000000}"/>
    <cellStyle name="1000-sep_Ark1" xfId="6" xr:uid="{00000000-0005-0000-0000-000005000000}"/>
    <cellStyle name="1000-sep+,00_Slideshow" xfId="7" xr:uid="{00000000-0005-0000-0000-000006000000}"/>
    <cellStyle name="Afrundet valuta_Slideshow" xfId="8" xr:uid="{00000000-0005-0000-0000-000007000000}"/>
    <cellStyle name="Dziesiętny_Arkusz1" xfId="9" xr:uid="{00000000-0005-0000-0000-000008000000}"/>
    <cellStyle name="k$" xfId="10" xr:uid="{00000000-0005-0000-0000-000009000000}"/>
    <cellStyle name="kECU" xfId="11" xr:uid="{00000000-0005-0000-0000-00000A000000}"/>
    <cellStyle name="kHUF" xfId="12" xr:uid="{00000000-0005-0000-0000-00000B000000}"/>
    <cellStyle name="kLE" xfId="13" xr:uid="{00000000-0005-0000-0000-00000C000000}"/>
    <cellStyle name="LP0" xfId="14" xr:uid="{00000000-0005-0000-0000-00000D000000}"/>
    <cellStyle name="Normal_Debt report 08-032" xfId="15" xr:uid="{00000000-0005-0000-0000-00000E000000}"/>
    <cellStyle name="Normální" xfId="0" builtinId="0"/>
    <cellStyle name="Normalny_Arkusz1" xfId="16" xr:uid="{00000000-0005-0000-0000-000010000000}"/>
    <cellStyle name="PSDate" xfId="17" xr:uid="{00000000-0005-0000-0000-000011000000}"/>
    <cellStyle name="PSDec" xfId="18" xr:uid="{00000000-0005-0000-0000-000012000000}"/>
    <cellStyle name="PSHeading" xfId="19" xr:uid="{00000000-0005-0000-0000-000013000000}"/>
    <cellStyle name="PSChar" xfId="20" xr:uid="{00000000-0005-0000-0000-000014000000}"/>
    <cellStyle name="PSSpacer" xfId="21" xr:uid="{00000000-0005-0000-0000-000015000000}"/>
    <cellStyle name="Sum" xfId="22" xr:uid="{00000000-0005-0000-0000-000016000000}"/>
    <cellStyle name="Valuta_Ark1" xfId="23" xr:uid="{00000000-0005-0000-0000-000017000000}"/>
    <cellStyle name="Währung" xfId="24" xr:uid="{00000000-0005-0000-0000-000018000000}"/>
    <cellStyle name="Walutowy [0]_Arkusz1" xfId="25" xr:uid="{00000000-0005-0000-0000-000019000000}"/>
    <cellStyle name="Walutowy_Arkusz1" xfId="26" xr:uid="{00000000-0005-0000-0000-00001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BFBFB"/>
      <rgbColor rgb="0099FFFF"/>
      <rgbColor rgb="00660066"/>
      <rgbColor rgb="00FF8080"/>
      <rgbColor rgb="000066CC"/>
      <rgbColor rgb="00DFDFD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ja\optima\My%20Documents\Polkomtel\B-Gen_98Forecast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letkovab\AppData\Local\Microsoft\Windows\INetCache\Content.Outlook\IDCUHYPV\DOCUME~1\rousar\LOCALS~1\Temp\DOCUME~1\rousar\LOCALS~1\Temp\Seznam%20Dokumentace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as"/>
      <sheetName val="Input_Output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LAVNÍ SEZNAM PD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42"/>
  <sheetViews>
    <sheetView tabSelected="1" workbookViewId="0">
      <selection activeCell="C3" sqref="C3"/>
    </sheetView>
  </sheetViews>
  <sheetFormatPr defaultRowHeight="12.75"/>
  <cols>
    <col min="1" max="1" width="3.42578125" customWidth="1"/>
    <col min="2" max="2" width="16" customWidth="1"/>
    <col min="3" max="3" width="67.7109375" bestFit="1" customWidth="1"/>
    <col min="4" max="4" width="9" style="13" customWidth="1"/>
    <col min="5" max="5" width="10.42578125" customWidth="1"/>
    <col min="6" max="6" width="10.5703125" customWidth="1"/>
    <col min="9" max="9" width="14.42578125" customWidth="1"/>
  </cols>
  <sheetData>
    <row r="1" spans="2:9" ht="13.5" thickBot="1">
      <c r="C1" s="9" t="s">
        <v>34</v>
      </c>
    </row>
    <row r="2" spans="2:9" ht="22.5">
      <c r="B2" s="12" t="s">
        <v>30</v>
      </c>
      <c r="C2" s="9" t="s">
        <v>0</v>
      </c>
      <c r="D2" s="14" t="s">
        <v>1</v>
      </c>
      <c r="E2" s="10" t="s">
        <v>2</v>
      </c>
      <c r="F2" s="10" t="s">
        <v>3</v>
      </c>
      <c r="G2" s="23" t="s">
        <v>46</v>
      </c>
      <c r="H2" s="42" t="s">
        <v>4</v>
      </c>
      <c r="I2" s="43"/>
    </row>
    <row r="3" spans="2:9">
      <c r="B3" s="44" t="s">
        <v>20</v>
      </c>
      <c r="C3" s="2" t="s">
        <v>27</v>
      </c>
      <c r="D3" s="3">
        <v>69.8</v>
      </c>
      <c r="E3" s="4" t="s">
        <v>5</v>
      </c>
      <c r="F3" s="5">
        <v>255</v>
      </c>
      <c r="G3" s="3"/>
      <c r="H3" s="7">
        <f t="shared" ref="H3:H24" si="0">D3*G3*F3/12</f>
        <v>0</v>
      </c>
      <c r="I3" s="51">
        <f>SUM(H3:H24)</f>
        <v>0</v>
      </c>
    </row>
    <row r="4" spans="2:9">
      <c r="B4" s="44"/>
      <c r="C4" s="5" t="s">
        <v>26</v>
      </c>
      <c r="D4" s="3">
        <v>337.4</v>
      </c>
      <c r="E4" s="4" t="s">
        <v>5</v>
      </c>
      <c r="F4" s="5">
        <v>12</v>
      </c>
      <c r="G4" s="3"/>
      <c r="H4" s="7">
        <f t="shared" si="0"/>
        <v>0</v>
      </c>
      <c r="I4" s="52"/>
    </row>
    <row r="5" spans="2:9">
      <c r="B5" s="44"/>
      <c r="C5" s="5" t="s">
        <v>6</v>
      </c>
      <c r="D5" s="3">
        <v>1419.5</v>
      </c>
      <c r="E5" s="4" t="s">
        <v>5</v>
      </c>
      <c r="F5" s="5">
        <v>255</v>
      </c>
      <c r="G5" s="3"/>
      <c r="H5" s="7">
        <f t="shared" si="0"/>
        <v>0</v>
      </c>
      <c r="I5" s="52"/>
    </row>
    <row r="6" spans="2:9">
      <c r="B6" s="44"/>
      <c r="C6" s="5" t="s">
        <v>7</v>
      </c>
      <c r="D6" s="3">
        <v>801.3</v>
      </c>
      <c r="E6" s="4" t="s">
        <v>5</v>
      </c>
      <c r="F6" s="5">
        <v>255</v>
      </c>
      <c r="G6" s="3"/>
      <c r="H6" s="7">
        <f t="shared" si="0"/>
        <v>0</v>
      </c>
      <c r="I6" s="52"/>
    </row>
    <row r="7" spans="2:9">
      <c r="B7" s="44"/>
      <c r="C7" s="5" t="s">
        <v>8</v>
      </c>
      <c r="D7" s="3">
        <v>908.6</v>
      </c>
      <c r="E7" s="4" t="s">
        <v>5</v>
      </c>
      <c r="F7" s="5">
        <v>255</v>
      </c>
      <c r="G7" s="3"/>
      <c r="H7" s="7">
        <f t="shared" si="0"/>
        <v>0</v>
      </c>
      <c r="I7" s="52"/>
    </row>
    <row r="8" spans="2:9">
      <c r="B8" s="44"/>
      <c r="C8" s="5" t="s">
        <v>9</v>
      </c>
      <c r="D8" s="3">
        <v>917.2</v>
      </c>
      <c r="E8" s="4" t="s">
        <v>5</v>
      </c>
      <c r="F8" s="5">
        <v>255</v>
      </c>
      <c r="G8" s="3"/>
      <c r="H8" s="7">
        <f t="shared" si="0"/>
        <v>0</v>
      </c>
      <c r="I8" s="52"/>
    </row>
    <row r="9" spans="2:9">
      <c r="B9" s="44"/>
      <c r="C9" s="5" t="s">
        <v>10</v>
      </c>
      <c r="D9" s="3">
        <v>915.4</v>
      </c>
      <c r="E9" s="4" t="s">
        <v>5</v>
      </c>
      <c r="F9" s="5">
        <v>255</v>
      </c>
      <c r="G9" s="3"/>
      <c r="H9" s="7">
        <f t="shared" si="0"/>
        <v>0</v>
      </c>
      <c r="I9" s="52"/>
    </row>
    <row r="10" spans="2:9">
      <c r="B10" s="44"/>
      <c r="C10" s="5" t="s">
        <v>11</v>
      </c>
      <c r="D10" s="3">
        <v>872.9</v>
      </c>
      <c r="E10" s="4" t="s">
        <v>5</v>
      </c>
      <c r="F10" s="5">
        <v>255</v>
      </c>
      <c r="G10" s="3"/>
      <c r="H10" s="7">
        <f t="shared" si="0"/>
        <v>0</v>
      </c>
      <c r="I10" s="52"/>
    </row>
    <row r="11" spans="2:9">
      <c r="B11" s="44"/>
      <c r="C11" s="5" t="s">
        <v>23</v>
      </c>
      <c r="D11" s="3">
        <v>475.3</v>
      </c>
      <c r="E11" s="4" t="s">
        <v>5</v>
      </c>
      <c r="F11" s="5">
        <v>255</v>
      </c>
      <c r="G11" s="3"/>
      <c r="H11" s="7">
        <f t="shared" si="0"/>
        <v>0</v>
      </c>
      <c r="I11" s="52"/>
    </row>
    <row r="12" spans="2:9">
      <c r="B12" s="44"/>
      <c r="C12" s="5" t="s">
        <v>24</v>
      </c>
      <c r="D12" s="3">
        <v>357.8</v>
      </c>
      <c r="E12" s="4" t="s">
        <v>5</v>
      </c>
      <c r="F12" s="5">
        <v>52</v>
      </c>
      <c r="G12" s="3"/>
      <c r="H12" s="7">
        <f t="shared" si="0"/>
        <v>0</v>
      </c>
      <c r="I12" s="52"/>
    </row>
    <row r="13" spans="2:9">
      <c r="B13" s="44"/>
      <c r="C13" s="5" t="s">
        <v>25</v>
      </c>
      <c r="D13" s="3">
        <v>311.60000000000002</v>
      </c>
      <c r="E13" s="4" t="s">
        <v>5</v>
      </c>
      <c r="F13" s="5">
        <v>12</v>
      </c>
      <c r="G13" s="3"/>
      <c r="H13" s="7">
        <f t="shared" si="0"/>
        <v>0</v>
      </c>
      <c r="I13" s="52"/>
    </row>
    <row r="14" spans="2:9">
      <c r="B14" s="44"/>
      <c r="C14" s="2" t="s">
        <v>28</v>
      </c>
      <c r="D14" s="3">
        <v>21</v>
      </c>
      <c r="E14" s="4" t="s">
        <v>5</v>
      </c>
      <c r="F14" s="5">
        <v>255</v>
      </c>
      <c r="G14" s="3"/>
      <c r="H14" s="7">
        <f t="shared" si="0"/>
        <v>0</v>
      </c>
      <c r="I14" s="52"/>
    </row>
    <row r="15" spans="2:9">
      <c r="B15" s="44"/>
      <c r="C15" s="5" t="s">
        <v>29</v>
      </c>
      <c r="D15" s="3">
        <v>2</v>
      </c>
      <c r="E15" s="8" t="s">
        <v>15</v>
      </c>
      <c r="F15" s="5">
        <v>12</v>
      </c>
      <c r="G15" s="1"/>
      <c r="H15" s="7">
        <f t="shared" si="0"/>
        <v>0</v>
      </c>
      <c r="I15" s="52"/>
    </row>
    <row r="16" spans="2:9">
      <c r="B16" s="11"/>
      <c r="C16" s="1"/>
      <c r="D16" s="15"/>
      <c r="E16" s="1"/>
      <c r="F16" s="1"/>
      <c r="G16" s="1"/>
      <c r="H16" s="6"/>
      <c r="I16" s="52"/>
    </row>
    <row r="17" spans="2:9">
      <c r="B17" s="11" t="s">
        <v>19</v>
      </c>
      <c r="C17" s="5" t="s">
        <v>16</v>
      </c>
      <c r="D17" s="3">
        <v>173.74</v>
      </c>
      <c r="E17" s="4" t="s">
        <v>5</v>
      </c>
      <c r="F17" s="5">
        <v>255</v>
      </c>
      <c r="G17" s="1"/>
      <c r="H17" s="7">
        <f t="shared" si="0"/>
        <v>0</v>
      </c>
      <c r="I17" s="52"/>
    </row>
    <row r="18" spans="2:9">
      <c r="B18" s="11"/>
      <c r="C18" s="1"/>
      <c r="D18" s="15"/>
      <c r="E18" s="1"/>
      <c r="F18" s="1"/>
      <c r="G18" s="1"/>
      <c r="H18" s="7"/>
      <c r="I18" s="52"/>
    </row>
    <row r="19" spans="2:9">
      <c r="B19" s="11" t="s">
        <v>21</v>
      </c>
      <c r="C19" s="5" t="s">
        <v>17</v>
      </c>
      <c r="D19" s="3">
        <v>52.46</v>
      </c>
      <c r="E19" s="4" t="s">
        <v>5</v>
      </c>
      <c r="F19" s="5">
        <v>255</v>
      </c>
      <c r="G19" s="1"/>
      <c r="H19" s="7">
        <f t="shared" si="0"/>
        <v>0</v>
      </c>
      <c r="I19" s="52"/>
    </row>
    <row r="20" spans="2:9">
      <c r="B20" s="11"/>
      <c r="C20" s="5"/>
      <c r="D20" s="15"/>
      <c r="E20" s="1"/>
      <c r="F20" s="1"/>
      <c r="G20" s="1"/>
      <c r="H20" s="7"/>
      <c r="I20" s="52"/>
    </row>
    <row r="21" spans="2:9">
      <c r="B21" s="11" t="s">
        <v>22</v>
      </c>
      <c r="C21" s="5" t="s">
        <v>18</v>
      </c>
      <c r="D21" s="3">
        <v>144.33000000000001</v>
      </c>
      <c r="E21" s="4" t="s">
        <v>5</v>
      </c>
      <c r="F21" s="5">
        <v>52</v>
      </c>
      <c r="G21" s="1"/>
      <c r="H21" s="7">
        <f t="shared" si="0"/>
        <v>0</v>
      </c>
      <c r="I21" s="52"/>
    </row>
    <row r="22" spans="2:9">
      <c r="B22" s="11"/>
      <c r="C22" s="5"/>
      <c r="D22" s="3"/>
      <c r="E22" s="4"/>
      <c r="F22" s="5"/>
      <c r="G22" s="1"/>
      <c r="H22" s="7"/>
      <c r="I22" s="53"/>
    </row>
    <row r="23" spans="2:9">
      <c r="B23" s="55" t="s">
        <v>33</v>
      </c>
      <c r="C23" s="18" t="s">
        <v>31</v>
      </c>
      <c r="D23" s="19">
        <v>275.08999999999997</v>
      </c>
      <c r="E23" s="20" t="s">
        <v>5</v>
      </c>
      <c r="F23" s="18">
        <v>255</v>
      </c>
      <c r="G23" s="21"/>
      <c r="H23" s="22">
        <f t="shared" si="0"/>
        <v>0</v>
      </c>
      <c r="I23" s="53"/>
    </row>
    <row r="24" spans="2:9" ht="37.5" customHeight="1">
      <c r="B24" s="56"/>
      <c r="C24" s="18" t="s">
        <v>32</v>
      </c>
      <c r="D24" s="19">
        <v>221.38</v>
      </c>
      <c r="E24" s="20" t="s">
        <v>5</v>
      </c>
      <c r="F24" s="18">
        <v>255</v>
      </c>
      <c r="G24" s="21"/>
      <c r="H24" s="22">
        <f t="shared" si="0"/>
        <v>0</v>
      </c>
      <c r="I24" s="54"/>
    </row>
    <row r="25" spans="2:9">
      <c r="B25" s="45" t="s">
        <v>12</v>
      </c>
      <c r="C25" s="46"/>
      <c r="D25" s="47">
        <f>D3+D4+D5+D6+D7+D8+D9+D10+D11+D12+D13+D14+D17+D19+D21+D23+D24</f>
        <v>8274.7999999999993</v>
      </c>
      <c r="E25" s="47"/>
      <c r="F25" s="47"/>
      <c r="G25" s="47"/>
      <c r="H25" s="47"/>
      <c r="I25" s="48"/>
    </row>
    <row r="26" spans="2:9">
      <c r="B26" s="45" t="s">
        <v>13</v>
      </c>
      <c r="C26" s="46"/>
      <c r="D26" s="46"/>
      <c r="E26" s="46"/>
      <c r="F26" s="46"/>
      <c r="G26" s="46"/>
      <c r="H26" s="49">
        <f>I3</f>
        <v>0</v>
      </c>
      <c r="I26" s="50"/>
    </row>
    <row r="27" spans="2:9" ht="13.5" thickBot="1">
      <c r="B27" s="38" t="s">
        <v>14</v>
      </c>
      <c r="C27" s="39"/>
      <c r="D27" s="39"/>
      <c r="E27" s="39"/>
      <c r="F27" s="39"/>
      <c r="G27" s="39"/>
      <c r="H27" s="40">
        <f>H26*1.21</f>
        <v>0</v>
      </c>
      <c r="I27" s="41"/>
    </row>
    <row r="29" spans="2:9" ht="13.5" thickBot="1"/>
    <row r="30" spans="2:9" ht="45" customHeight="1">
      <c r="B30" s="36" t="s">
        <v>35</v>
      </c>
      <c r="C30" s="37"/>
      <c r="D30" s="10" t="s">
        <v>2</v>
      </c>
      <c r="E30" s="30" t="s">
        <v>46</v>
      </c>
      <c r="F30" s="32" t="s">
        <v>47</v>
      </c>
    </row>
    <row r="31" spans="2:9">
      <c r="B31" s="28" t="s">
        <v>36</v>
      </c>
      <c r="C31" s="24" t="s">
        <v>37</v>
      </c>
      <c r="D31" s="26" t="s">
        <v>15</v>
      </c>
      <c r="E31" s="34"/>
      <c r="F31" s="31">
        <f>E31*1.21</f>
        <v>0</v>
      </c>
    </row>
    <row r="32" spans="2:9">
      <c r="B32" s="28" t="s">
        <v>39</v>
      </c>
      <c r="C32" s="24" t="s">
        <v>38</v>
      </c>
      <c r="D32" s="26" t="s">
        <v>15</v>
      </c>
      <c r="E32" s="34"/>
      <c r="F32" s="31">
        <f t="shared" ref="F32:F35" si="1">E32*1.21</f>
        <v>0</v>
      </c>
    </row>
    <row r="33" spans="2:6">
      <c r="B33" s="28" t="s">
        <v>40</v>
      </c>
      <c r="C33" s="24" t="s">
        <v>43</v>
      </c>
      <c r="D33" s="26" t="s">
        <v>15</v>
      </c>
      <c r="E33" s="34"/>
      <c r="F33" s="31">
        <f t="shared" si="1"/>
        <v>0</v>
      </c>
    </row>
    <row r="34" spans="2:6">
      <c r="B34" s="28" t="s">
        <v>41</v>
      </c>
      <c r="C34" s="24" t="s">
        <v>44</v>
      </c>
      <c r="D34" s="26" t="s">
        <v>5</v>
      </c>
      <c r="E34" s="34"/>
      <c r="F34" s="31">
        <f t="shared" si="1"/>
        <v>0</v>
      </c>
    </row>
    <row r="35" spans="2:6" ht="13.5" thickBot="1">
      <c r="B35" s="29" t="s">
        <v>42</v>
      </c>
      <c r="C35" s="25" t="s">
        <v>45</v>
      </c>
      <c r="D35" s="27" t="s">
        <v>5</v>
      </c>
      <c r="E35" s="35"/>
      <c r="F35" s="33">
        <f t="shared" si="1"/>
        <v>0</v>
      </c>
    </row>
    <row r="36" spans="2:6">
      <c r="C36" s="17"/>
    </row>
    <row r="40" spans="2:6" ht="15.75">
      <c r="B40" s="16"/>
    </row>
    <row r="41" spans="2:6" ht="15.75">
      <c r="B41" s="16"/>
    </row>
    <row r="42" spans="2:6" ht="15.75">
      <c r="B42" s="16"/>
    </row>
  </sheetData>
  <mergeCells count="11">
    <mergeCell ref="B30:C30"/>
    <mergeCell ref="B27:G27"/>
    <mergeCell ref="H27:I27"/>
    <mergeCell ref="H2:I2"/>
    <mergeCell ref="B3:B15"/>
    <mergeCell ref="B25:C25"/>
    <mergeCell ref="D25:I25"/>
    <mergeCell ref="B26:G26"/>
    <mergeCell ref="H26:I26"/>
    <mergeCell ref="I3:I24"/>
    <mergeCell ref="B23:B24"/>
  </mergeCells>
  <phoneticPr fontId="1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Cenová kalkulace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Pletková Barbora</dc:creator>
  <cp:lastModifiedBy>Další revize</cp:lastModifiedBy>
  <cp:lastPrinted>2023-02-15T14:01:59Z</cp:lastPrinted>
  <dcterms:created xsi:type="dcterms:W3CDTF">2023-02-09T07:04:40Z</dcterms:created>
  <dcterms:modified xsi:type="dcterms:W3CDTF">2023-03-14T13:32:33Z</dcterms:modified>
</cp:coreProperties>
</file>