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tackova\Documents\JANA - PRACOVNÍ\BEPOF spol. s r.o\Digitální podnik\VŘ\1. VŘ - hardware\"/>
    </mc:Choice>
  </mc:AlternateContent>
  <bookViews>
    <workbookView xWindow="0" yWindow="0" windowWidth="23040" windowHeight="8436"/>
  </bookViews>
  <sheets>
    <sheet name="Příloha č. 2 Tech. specifikace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5" i="7" l="1"/>
  <c r="F63" i="7"/>
  <c r="F62" i="7"/>
  <c r="F51" i="7"/>
  <c r="F52" i="7"/>
  <c r="F53" i="7"/>
  <c r="F57" i="7"/>
  <c r="F58" i="7"/>
  <c r="F59" i="7"/>
  <c r="F60" i="7"/>
  <c r="F61" i="7"/>
  <c r="F50" i="7"/>
  <c r="F49" i="7"/>
  <c r="F48" i="7"/>
  <c r="F45" i="7"/>
  <c r="F42" i="7"/>
  <c r="F38" i="7"/>
  <c r="F37" i="7"/>
  <c r="F36" i="7"/>
  <c r="F29" i="7"/>
  <c r="F28" i="7"/>
  <c r="F27" i="7"/>
  <c r="F21" i="7"/>
  <c r="F15" i="7"/>
  <c r="F8" i="7"/>
  <c r="F3" i="7"/>
  <c r="F54" i="7" l="1"/>
</calcChain>
</file>

<file path=xl/sharedStrings.xml><?xml version="1.0" encoding="utf-8"?>
<sst xmlns="http://schemas.openxmlformats.org/spreadsheetml/2006/main" count="90" uniqueCount="84">
  <si>
    <t>ks</t>
  </si>
  <si>
    <t xml:space="preserve">Záložní zdroj </t>
  </si>
  <si>
    <t>Switch</t>
  </si>
  <si>
    <t>Software pro návrh a tisk štítků, čárových kódů,….</t>
  </si>
  <si>
    <t>Instalace soft., přetažení dat, připojení do sítě</t>
  </si>
  <si>
    <t>Server</t>
  </si>
  <si>
    <t>Nastavení portů</t>
  </si>
  <si>
    <t>Úložiště</t>
  </si>
  <si>
    <t>Nastavení záznamů kamer a zálohování</t>
  </si>
  <si>
    <t>Tiskárny</t>
  </si>
  <si>
    <t>Připojení a nastavení tisků, instalace na PC</t>
  </si>
  <si>
    <t>Uložiště záznamu kamer ve vyšší kvalitě</t>
  </si>
  <si>
    <t xml:space="preserve">Kamery </t>
  </si>
  <si>
    <t>velikost operační paměti RAM min 16GB</t>
  </si>
  <si>
    <t xml:space="preserve">mechanika DVD </t>
  </si>
  <si>
    <t xml:space="preserve"> velikost operační paměti RAM min. 16GB</t>
  </si>
  <si>
    <t>mechanika DVD±RW</t>
  </si>
  <si>
    <t xml:space="preserve">obnovovací frekvence min. 75 Hz </t>
  </si>
  <si>
    <t>minimální úhlopříčka obrazovky - 27palců , provedení: polchý</t>
  </si>
  <si>
    <t>odezva 4ms </t>
  </si>
  <si>
    <t>odezva 5ms </t>
  </si>
  <si>
    <t>min. rozlišení 2560x1440 QHD</t>
  </si>
  <si>
    <t>rozlišení Full HD, IPS</t>
  </si>
  <si>
    <t>PIVOT polohování</t>
  </si>
  <si>
    <t>na úrovni min. Office Home and Business 2021 CZ -pro podnikatele, kompatibilní s operačním systémem PC</t>
  </si>
  <si>
    <t xml:space="preserve">bezdrátové Bluetooth připojení klávesnice a myši, česká klávesnice, vysokoprofilové klávesy </t>
  </si>
  <si>
    <t>3x  Jednotka servrového pevného disku :  kapacita 960GB, rozhraní SAS/SATA, přenosová rychlost  12Gbit/s , formát 2.5", typ SSD</t>
  </si>
  <si>
    <t>2x  Jednotka servrového pevného disku :  kapacita 1.2TB, rozhraní SAS/SATA, přenosová rychlost  12Gbit/s , formát 2.5", typ HDD</t>
  </si>
  <si>
    <t>operační systém na úrovni min. Windows 11Pro</t>
  </si>
  <si>
    <t xml:space="preserve">Databázový software SQL server: </t>
  </si>
  <si>
    <t>na provni min. SQL Server 2022 - 1 User CAL</t>
  </si>
  <si>
    <t xml:space="preserve">1x operační systém serveru na úrovni min. Microsoft Windows Server 2019 (16-Core) Standard ROK v českém jazyce </t>
  </si>
  <si>
    <t xml:space="preserve">Barevná laserová multifunkční tiskárna pro formát A3, včetně kazet a tonerů </t>
  </si>
  <si>
    <t>základní funkce: tisk, kopírování, skenování, odesílání, volitelné faxování</t>
  </si>
  <si>
    <t xml:space="preserve">rozlišení tiskárny (v DPI): až 1200x1200; Rozhraní tiskárny:USB, Síťové; Rychlost tisku (A4 za min):26; </t>
  </si>
  <si>
    <t xml:space="preserve">černobílá laserová multifunkční tiskárna pro formát A4, včetně kazet a tonerů </t>
  </si>
  <si>
    <t xml:space="preserve">Barevná laserová multifunkční tiskárna pro formát A4, včetně kazet a tonerů </t>
  </si>
  <si>
    <t>základní funkce: tisk, kopírování, skenování, odesílání, volitelné faxování, tisková paměť 2GB</t>
  </si>
  <si>
    <t xml:space="preserve">funkce: tisk, kopírka, sken, </t>
  </si>
  <si>
    <t>kompatibilita DADF, USB, LAN, Wi-Fi</t>
  </si>
  <si>
    <t xml:space="preserve">Venkovní IP kamery </t>
  </si>
  <si>
    <t xml:space="preserve">Tiskárny </t>
  </si>
  <si>
    <t>Průmyslový software pro tisk štítků</t>
  </si>
  <si>
    <t>UPS 2000VA/1800W, Rack/Tower</t>
  </si>
  <si>
    <t xml:space="preserve">DP,HDMI port, </t>
  </si>
  <si>
    <t>úhlopříčka min.23,8 palců</t>
  </si>
  <si>
    <t>napájecí zdroj : 800W HotPlug, záruka  min. 3Y NBD</t>
  </si>
  <si>
    <t>Rack-mount, 2x Procesor 3,2 GHz XEON  8-Core - 11MB, 2x RAM 32GB, operační paměť počet slotů : 8 , podporované uložiště SAS/SATA, uložiště počet pozic 8 HotPlug</t>
  </si>
  <si>
    <t xml:space="preserve">na úrovni min. SQL Server 2022 Standard Edition </t>
  </si>
  <si>
    <t>DisplayPort, vstupy HDMI</t>
  </si>
  <si>
    <t xml:space="preserve">procesor min. na úrovni i5 </t>
  </si>
  <si>
    <t>typ uložiště SSD min. kapacita 480GB</t>
  </si>
  <si>
    <t>procesor min. na úrovni i7</t>
  </si>
  <si>
    <t>typ uložiště SSD min. kapacita 480 GB</t>
  </si>
  <si>
    <t>grafická karta min. na úrovni  RTX3060 s min. velkostí operační paměti 8GB</t>
  </si>
  <si>
    <t>minimální úhlopříčka obrazovky -23,8palců , provedení: polchý</t>
  </si>
  <si>
    <t>DisplayPort, vstup HDMI, PIVOT polohování</t>
  </si>
  <si>
    <t xml:space="preserve">Procesor  s frekvencí 1 GHz, 2,0 GB paměti RAM, 50 GB úložiště, funkce zabezpečení sítě , zabezpečení skenování, správa ověření přístupu </t>
  </si>
  <si>
    <t>Instalace Windows Server,Instalace, založení uživatelů , připojení do sitě, UPS, Instalace SQL Server</t>
  </si>
  <si>
    <t>Server v provdení RACK mount - min. konfigurace</t>
  </si>
  <si>
    <t>KS</t>
  </si>
  <si>
    <t xml:space="preserve">Jednotková cena CZK bez DPH </t>
  </si>
  <si>
    <t xml:space="preserve">Cena CZK bez DPH </t>
  </si>
  <si>
    <t xml:space="preserve">CELKOVÁ CENA BEZ DPH </t>
  </si>
  <si>
    <t>PRÁCE CELKEM BEZ DPH</t>
  </si>
  <si>
    <t xml:space="preserve">Příloha č. 2:  Technická specifikace IT vybavení  </t>
  </si>
  <si>
    <t xml:space="preserve"> IT VYBAVENÍ  CELKEM BEZ DPH</t>
  </si>
  <si>
    <t>POLOŽKA</t>
  </si>
  <si>
    <t>Fixed Dome, min. : 5MP,objektiv min. 2.8mm, přisvětlení LED min. 30m, SNV, WDR, PoE</t>
  </si>
  <si>
    <t>NAS - chytré síťové uložiště, min. parametry : procesor frekvence 2,6-3,1GHz/paměť 4GBRAM/ rozhraní 4xSATA/2xM.2/2xUSB3.2Gen1/1xeSATA/1xPCIeGen3x2/2xGbE</t>
  </si>
  <si>
    <t>PRÁCE</t>
  </si>
  <si>
    <t>pevné disky pro NAS uložiště:  min. :kapcita disku 2TB , rozhraní SATA/600 , vyrovnávací paměť 128MB,  cache 175 MB/s CMR</t>
  </si>
  <si>
    <t>MINIMÁLNÍ IT VYBAVENÍ TECHNICKÉ PRAMETRY</t>
  </si>
  <si>
    <t>min. 28-port Managed L2+ Gigabit PoE Switch, 24x gigabit RJ45, 4x 10GbE SFP+, PoE</t>
  </si>
  <si>
    <t>kompatibilita USB 2.0, LAN, WiFi, RADF,  funkce oboustranný tisk, měsíční zátěž až 50 000 stran</t>
  </si>
  <si>
    <t>Připojení a instalace kamer</t>
  </si>
  <si>
    <t>Databázový software pro ERP systém  API/PC - licence 1 uživatel</t>
  </si>
  <si>
    <t xml:space="preserve">Kancelářský softwarový balík </t>
  </si>
  <si>
    <t>Klavesnice / myš  bezdrátová</t>
  </si>
  <si>
    <t>Pracovní stanice  / PC</t>
  </si>
  <si>
    <t xml:space="preserve">Monitor  27palců  </t>
  </si>
  <si>
    <t>Monitor č.1 ost min.  24palců</t>
  </si>
  <si>
    <t>Pracovní stanice / PC</t>
  </si>
  <si>
    <t>Pracovní stanice  / PC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</si>
</sst>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Verdana"/>
      <family val="2"/>
      <charset val="238"/>
    </font>
    <font>
      <sz val="11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1" xfId="0" applyFont="1" applyBorder="1"/>
    <xf numFmtId="0" fontId="3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vertical="center" wrapText="1"/>
    </xf>
    <xf numFmtId="0" fontId="4" fillId="0" borderId="1" xfId="0" applyFont="1" applyBorder="1"/>
    <xf numFmtId="0" fontId="2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3" fillId="0" borderId="4" xfId="0" applyFont="1" applyBorder="1"/>
    <xf numFmtId="0" fontId="3" fillId="2" borderId="1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0" borderId="0" xfId="0" applyFont="1"/>
    <xf numFmtId="0" fontId="5" fillId="0" borderId="1" xfId="0" applyFont="1" applyBorder="1"/>
    <xf numFmtId="0" fontId="5" fillId="0" borderId="0" xfId="0" applyFont="1"/>
    <xf numFmtId="0" fontId="5" fillId="2" borderId="12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0" borderId="4" xfId="0" applyFont="1" applyBorder="1"/>
    <xf numFmtId="164" fontId="2" fillId="2" borderId="5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vertical="center"/>
    </xf>
    <xf numFmtId="164" fontId="2" fillId="2" borderId="13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15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4" fontId="2" fillId="2" borderId="5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0" fontId="5" fillId="0" borderId="13" xfId="0" applyFont="1" applyBorder="1"/>
    <xf numFmtId="0" fontId="0" fillId="0" borderId="3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2" fillId="2" borderId="1" xfId="0" applyNumberFormat="1" applyFont="1" applyFill="1" applyBorder="1" applyAlignment="1">
      <alignment vertical="center"/>
    </xf>
    <xf numFmtId="0" fontId="6" fillId="0" borderId="0" xfId="0" applyFont="1"/>
    <xf numFmtId="0" fontId="5" fillId="0" borderId="14" xfId="0" applyFont="1" applyBorder="1"/>
    <xf numFmtId="0" fontId="5" fillId="0" borderId="12" xfId="0" applyFont="1" applyBorder="1"/>
    <xf numFmtId="0" fontId="5" fillId="0" borderId="8" xfId="0" applyFont="1" applyBorder="1"/>
    <xf numFmtId="0" fontId="5" fillId="0" borderId="11" xfId="0" applyFont="1" applyBorder="1"/>
    <xf numFmtId="0" fontId="4" fillId="0" borderId="8" xfId="0" applyFont="1" applyBorder="1"/>
    <xf numFmtId="164" fontId="7" fillId="2" borderId="1" xfId="0" applyNumberFormat="1" applyFont="1" applyFill="1" applyBorder="1" applyAlignment="1">
      <alignment vertical="center"/>
    </xf>
    <xf numFmtId="164" fontId="7" fillId="2" borderId="16" xfId="0" applyNumberFormat="1" applyFont="1" applyFill="1" applyBorder="1" applyAlignment="1">
      <alignment vertical="center"/>
    </xf>
    <xf numFmtId="164" fontId="7" fillId="2" borderId="5" xfId="0" applyNumberFormat="1" applyFont="1" applyFill="1" applyBorder="1" applyAlignment="1">
      <alignment horizontal="right" vertical="center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right" vertical="center"/>
    </xf>
    <xf numFmtId="164" fontId="2" fillId="2" borderId="9" xfId="0" applyNumberFormat="1" applyFont="1" applyFill="1" applyBorder="1" applyAlignment="1">
      <alignment horizontal="right" vertical="center"/>
    </xf>
    <xf numFmtId="164" fontId="2" fillId="2" borderId="5" xfId="0" applyNumberFormat="1" applyFont="1" applyFill="1" applyBorder="1" applyAlignment="1">
      <alignment horizontal="right" vertical="center"/>
    </xf>
    <xf numFmtId="164" fontId="2" fillId="3" borderId="10" xfId="0" applyNumberFormat="1" applyFont="1" applyFill="1" applyBorder="1" applyAlignment="1">
      <alignment horizontal="right" vertical="center"/>
    </xf>
    <xf numFmtId="164" fontId="2" fillId="3" borderId="9" xfId="0" applyNumberFormat="1" applyFont="1" applyFill="1" applyBorder="1" applyAlignment="1">
      <alignment horizontal="right" vertical="center"/>
    </xf>
    <xf numFmtId="164" fontId="2" fillId="3" borderId="5" xfId="0" applyNumberFormat="1" applyFont="1" applyFill="1" applyBorder="1" applyAlignment="1">
      <alignment horizontal="right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164" fontId="2" fillId="3" borderId="10" xfId="0" applyNumberFormat="1" applyFont="1" applyFill="1" applyBorder="1" applyAlignment="1">
      <alignment horizontal="center" vertical="center"/>
    </xf>
    <xf numFmtId="164" fontId="2" fillId="3" borderId="9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65"/>
  <sheetViews>
    <sheetView tabSelected="1" workbookViewId="0">
      <selection activeCell="B1" sqref="B1"/>
    </sheetView>
  </sheetViews>
  <sheetFormatPr defaultRowHeight="14.4" x14ac:dyDescent="0.3"/>
  <cols>
    <col min="1" max="1" width="3.109375" customWidth="1"/>
    <col min="2" max="2" width="36.109375" customWidth="1"/>
    <col min="3" max="3" width="129.88671875" customWidth="1"/>
    <col min="4" max="5" width="14.44140625" customWidth="1"/>
    <col min="6" max="6" width="25.33203125" style="38" customWidth="1"/>
  </cols>
  <sheetData>
    <row r="1" spans="2:6" ht="16.2" thickBot="1" x14ac:dyDescent="0.35">
      <c r="B1" s="46" t="s">
        <v>65</v>
      </c>
    </row>
    <row r="2" spans="2:6" ht="41.25" customHeight="1" thickBot="1" x14ac:dyDescent="0.35">
      <c r="B2" s="14" t="s">
        <v>67</v>
      </c>
      <c r="C2" s="14" t="s">
        <v>72</v>
      </c>
      <c r="D2" s="3" t="s">
        <v>60</v>
      </c>
      <c r="E2" s="33" t="s">
        <v>61</v>
      </c>
      <c r="F2" s="33" t="s">
        <v>62</v>
      </c>
    </row>
    <row r="3" spans="2:6" x14ac:dyDescent="0.3">
      <c r="B3" s="7" t="s">
        <v>83</v>
      </c>
      <c r="C3" s="20" t="s">
        <v>50</v>
      </c>
      <c r="D3" s="59">
        <v>12</v>
      </c>
      <c r="E3" s="71"/>
      <c r="F3" s="65">
        <f>E3*D3</f>
        <v>0</v>
      </c>
    </row>
    <row r="4" spans="2:6" x14ac:dyDescent="0.3">
      <c r="B4" s="9"/>
      <c r="C4" s="20" t="s">
        <v>15</v>
      </c>
      <c r="D4" s="60"/>
      <c r="E4" s="72"/>
      <c r="F4" s="66"/>
    </row>
    <row r="5" spans="2:6" x14ac:dyDescent="0.3">
      <c r="B5" s="9"/>
      <c r="C5" s="20" t="s">
        <v>51</v>
      </c>
      <c r="D5" s="60"/>
      <c r="E5" s="72"/>
      <c r="F5" s="66"/>
    </row>
    <row r="6" spans="2:6" x14ac:dyDescent="0.3">
      <c r="B6" s="9"/>
      <c r="C6" s="20" t="s">
        <v>16</v>
      </c>
      <c r="D6" s="60"/>
      <c r="E6" s="72"/>
      <c r="F6" s="66"/>
    </row>
    <row r="7" spans="2:6" ht="15" thickBot="1" x14ac:dyDescent="0.35">
      <c r="B7" s="55"/>
      <c r="C7" s="21" t="s">
        <v>28</v>
      </c>
      <c r="D7" s="61"/>
      <c r="E7" s="73"/>
      <c r="F7" s="67"/>
    </row>
    <row r="8" spans="2:6" x14ac:dyDescent="0.3">
      <c r="B8" s="56" t="s">
        <v>82</v>
      </c>
      <c r="C8" s="22" t="s">
        <v>52</v>
      </c>
      <c r="D8" s="59">
        <v>3</v>
      </c>
      <c r="E8" s="71"/>
      <c r="F8" s="65">
        <f>E8*D8</f>
        <v>0</v>
      </c>
    </row>
    <row r="9" spans="2:6" x14ac:dyDescent="0.3">
      <c r="B9" s="9"/>
      <c r="C9" s="23" t="s">
        <v>13</v>
      </c>
      <c r="D9" s="60"/>
      <c r="E9" s="72"/>
      <c r="F9" s="66"/>
    </row>
    <row r="10" spans="2:6" x14ac:dyDescent="0.3">
      <c r="B10" s="9"/>
      <c r="C10" s="23" t="s">
        <v>53</v>
      </c>
      <c r="D10" s="60"/>
      <c r="E10" s="72"/>
      <c r="F10" s="66"/>
    </row>
    <row r="11" spans="2:6" x14ac:dyDescent="0.3">
      <c r="B11" s="9"/>
      <c r="C11" s="23" t="s">
        <v>14</v>
      </c>
      <c r="D11" s="60"/>
      <c r="E11" s="72"/>
      <c r="F11" s="66"/>
    </row>
    <row r="12" spans="2:6" x14ac:dyDescent="0.3">
      <c r="B12" s="9"/>
      <c r="C12" s="23" t="s">
        <v>54</v>
      </c>
      <c r="D12" s="60"/>
      <c r="E12" s="72"/>
      <c r="F12" s="66"/>
    </row>
    <row r="13" spans="2:6" x14ac:dyDescent="0.3">
      <c r="B13" s="9"/>
      <c r="C13" s="23" t="s">
        <v>44</v>
      </c>
      <c r="D13" s="60"/>
      <c r="E13" s="72"/>
      <c r="F13" s="66"/>
    </row>
    <row r="14" spans="2:6" ht="15" thickBot="1" x14ac:dyDescent="0.35">
      <c r="B14" s="9"/>
      <c r="C14" s="23" t="s">
        <v>28</v>
      </c>
      <c r="D14" s="61"/>
      <c r="E14" s="73"/>
      <c r="F14" s="67"/>
    </row>
    <row r="15" spans="2:6" x14ac:dyDescent="0.3">
      <c r="B15" s="56" t="s">
        <v>81</v>
      </c>
      <c r="C15" s="22" t="s">
        <v>55</v>
      </c>
      <c r="D15" s="59">
        <v>10</v>
      </c>
      <c r="E15" s="71"/>
      <c r="F15" s="65">
        <f>E15*D15</f>
        <v>0</v>
      </c>
    </row>
    <row r="16" spans="2:6" x14ac:dyDescent="0.3">
      <c r="B16" s="9"/>
      <c r="C16" s="23" t="s">
        <v>45</v>
      </c>
      <c r="D16" s="60"/>
      <c r="E16" s="72"/>
      <c r="F16" s="66"/>
    </row>
    <row r="17" spans="2:6" x14ac:dyDescent="0.3">
      <c r="B17" s="9"/>
      <c r="C17" s="23" t="s">
        <v>17</v>
      </c>
      <c r="D17" s="60"/>
      <c r="E17" s="72"/>
      <c r="F17" s="66"/>
    </row>
    <row r="18" spans="2:6" x14ac:dyDescent="0.3">
      <c r="B18" s="9"/>
      <c r="C18" s="23" t="s">
        <v>20</v>
      </c>
      <c r="D18" s="60"/>
      <c r="E18" s="72"/>
      <c r="F18" s="66"/>
    </row>
    <row r="19" spans="2:6" x14ac:dyDescent="0.3">
      <c r="B19" s="9"/>
      <c r="C19" s="23" t="s">
        <v>22</v>
      </c>
      <c r="D19" s="60"/>
      <c r="E19" s="72"/>
      <c r="F19" s="66"/>
    </row>
    <row r="20" spans="2:6" ht="15" thickBot="1" x14ac:dyDescent="0.35">
      <c r="B20" s="55"/>
      <c r="C20" s="24" t="s">
        <v>56</v>
      </c>
      <c r="D20" s="61"/>
      <c r="E20" s="73"/>
      <c r="F20" s="67"/>
    </row>
    <row r="21" spans="2:6" x14ac:dyDescent="0.3">
      <c r="B21" s="9" t="s">
        <v>80</v>
      </c>
      <c r="C21" s="22" t="s">
        <v>18</v>
      </c>
      <c r="D21" s="62">
        <v>5</v>
      </c>
      <c r="E21" s="74"/>
      <c r="F21" s="68">
        <f>E21*D21</f>
        <v>0</v>
      </c>
    </row>
    <row r="22" spans="2:6" x14ac:dyDescent="0.3">
      <c r="B22" s="9"/>
      <c r="C22" s="23" t="s">
        <v>21</v>
      </c>
      <c r="D22" s="63"/>
      <c r="E22" s="75"/>
      <c r="F22" s="69"/>
    </row>
    <row r="23" spans="2:6" x14ac:dyDescent="0.3">
      <c r="B23" s="9"/>
      <c r="C23" s="23" t="s">
        <v>19</v>
      </c>
      <c r="D23" s="63"/>
      <c r="E23" s="75"/>
      <c r="F23" s="69"/>
    </row>
    <row r="24" spans="2:6" x14ac:dyDescent="0.3">
      <c r="B24" s="9"/>
      <c r="C24" s="23" t="s">
        <v>17</v>
      </c>
      <c r="D24" s="63"/>
      <c r="E24" s="75"/>
      <c r="F24" s="69"/>
    </row>
    <row r="25" spans="2:6" x14ac:dyDescent="0.3">
      <c r="B25" s="9"/>
      <c r="C25" s="23" t="s">
        <v>49</v>
      </c>
      <c r="D25" s="63"/>
      <c r="E25" s="75"/>
      <c r="F25" s="69"/>
    </row>
    <row r="26" spans="2:6" ht="15" thickBot="1" x14ac:dyDescent="0.35">
      <c r="B26" s="9"/>
      <c r="C26" s="23" t="s">
        <v>23</v>
      </c>
      <c r="D26" s="64"/>
      <c r="E26" s="76"/>
      <c r="F26" s="70"/>
    </row>
    <row r="27" spans="2:6" ht="15" thickBot="1" x14ac:dyDescent="0.35">
      <c r="B27" s="57" t="s">
        <v>78</v>
      </c>
      <c r="C27" s="25" t="s">
        <v>25</v>
      </c>
      <c r="D27" s="4">
        <v>15</v>
      </c>
      <c r="E27" s="30"/>
      <c r="F27" s="40">
        <f>E27*D27</f>
        <v>0</v>
      </c>
    </row>
    <row r="28" spans="2:6" ht="15" thickBot="1" x14ac:dyDescent="0.35">
      <c r="B28" s="55" t="s">
        <v>77</v>
      </c>
      <c r="C28" s="18" t="s">
        <v>24</v>
      </c>
      <c r="D28" s="4">
        <v>15</v>
      </c>
      <c r="E28" s="30"/>
      <c r="F28" s="40">
        <f>E28*D28</f>
        <v>0</v>
      </c>
    </row>
    <row r="29" spans="2:6" x14ac:dyDescent="0.3">
      <c r="B29" s="77" t="s">
        <v>59</v>
      </c>
      <c r="C29" s="22" t="s">
        <v>47</v>
      </c>
      <c r="D29" s="59">
        <v>1</v>
      </c>
      <c r="E29" s="71"/>
      <c r="F29" s="65">
        <f>E29*D29</f>
        <v>0</v>
      </c>
    </row>
    <row r="30" spans="2:6" x14ac:dyDescent="0.3">
      <c r="B30" s="78"/>
      <c r="C30" s="23" t="s">
        <v>27</v>
      </c>
      <c r="D30" s="60"/>
      <c r="E30" s="72"/>
      <c r="F30" s="66"/>
    </row>
    <row r="31" spans="2:6" x14ac:dyDescent="0.3">
      <c r="B31" s="9"/>
      <c r="C31" s="23" t="s">
        <v>26</v>
      </c>
      <c r="D31" s="60"/>
      <c r="E31" s="72"/>
      <c r="F31" s="66"/>
    </row>
    <row r="32" spans="2:6" x14ac:dyDescent="0.3">
      <c r="B32" s="9"/>
      <c r="C32" s="23" t="s">
        <v>46</v>
      </c>
      <c r="D32" s="60"/>
      <c r="E32" s="72"/>
      <c r="F32" s="66"/>
    </row>
    <row r="33" spans="2:6" x14ac:dyDescent="0.3">
      <c r="B33" s="9"/>
      <c r="C33" s="23" t="s">
        <v>31</v>
      </c>
      <c r="D33" s="60"/>
      <c r="E33" s="72"/>
      <c r="F33" s="66"/>
    </row>
    <row r="34" spans="2:6" x14ac:dyDescent="0.3">
      <c r="B34" s="9"/>
      <c r="C34" s="15"/>
      <c r="D34" s="60"/>
      <c r="E34" s="72"/>
      <c r="F34" s="66"/>
    </row>
    <row r="35" spans="2:6" ht="15" thickBot="1" x14ac:dyDescent="0.35">
      <c r="B35" s="9"/>
      <c r="C35" s="15"/>
      <c r="D35" s="61"/>
      <c r="E35" s="73"/>
      <c r="F35" s="67"/>
    </row>
    <row r="36" spans="2:6" ht="15" thickBot="1" x14ac:dyDescent="0.35">
      <c r="B36" s="58" t="s">
        <v>29</v>
      </c>
      <c r="C36" s="18" t="s">
        <v>48</v>
      </c>
      <c r="D36" s="3">
        <v>1</v>
      </c>
      <c r="E36" s="32"/>
      <c r="F36" s="41">
        <f>E36*D36</f>
        <v>0</v>
      </c>
    </row>
    <row r="37" spans="2:6" ht="38.25" customHeight="1" thickBot="1" x14ac:dyDescent="0.35">
      <c r="B37" s="9" t="s">
        <v>76</v>
      </c>
      <c r="C37" s="6" t="s">
        <v>30</v>
      </c>
      <c r="D37" s="4">
        <v>15</v>
      </c>
      <c r="E37" s="30"/>
      <c r="F37" s="40">
        <f>E37*D37</f>
        <v>0</v>
      </c>
    </row>
    <row r="38" spans="2:6" x14ac:dyDescent="0.3">
      <c r="B38" s="56" t="s">
        <v>41</v>
      </c>
      <c r="C38" s="47" t="s">
        <v>32</v>
      </c>
      <c r="D38" s="59">
        <v>1</v>
      </c>
      <c r="E38" s="71"/>
      <c r="F38" s="65">
        <f>E38*D38</f>
        <v>0</v>
      </c>
    </row>
    <row r="39" spans="2:6" x14ac:dyDescent="0.3">
      <c r="B39" s="9"/>
      <c r="C39" s="48" t="s">
        <v>33</v>
      </c>
      <c r="D39" s="60"/>
      <c r="E39" s="72"/>
      <c r="F39" s="66"/>
    </row>
    <row r="40" spans="2:6" x14ac:dyDescent="0.3">
      <c r="B40" s="9"/>
      <c r="C40" s="48" t="s">
        <v>57</v>
      </c>
      <c r="D40" s="60"/>
      <c r="E40" s="72"/>
      <c r="F40" s="66"/>
    </row>
    <row r="41" spans="2:6" ht="15" thickBot="1" x14ac:dyDescent="0.35">
      <c r="B41" s="9"/>
      <c r="C41" s="49" t="s">
        <v>34</v>
      </c>
      <c r="D41" s="61"/>
      <c r="E41" s="73"/>
      <c r="F41" s="67"/>
    </row>
    <row r="42" spans="2:6" x14ac:dyDescent="0.3">
      <c r="B42" s="9"/>
      <c r="C42" s="50" t="s">
        <v>35</v>
      </c>
      <c r="D42" s="59">
        <v>2</v>
      </c>
      <c r="E42" s="71"/>
      <c r="F42" s="65">
        <f>E42*D42</f>
        <v>0</v>
      </c>
    </row>
    <row r="43" spans="2:6" ht="14.4" customHeight="1" x14ac:dyDescent="0.3">
      <c r="B43" s="9"/>
      <c r="C43" s="19" t="s">
        <v>38</v>
      </c>
      <c r="D43" s="60"/>
      <c r="E43" s="72"/>
      <c r="F43" s="66"/>
    </row>
    <row r="44" spans="2:6" ht="14.4" customHeight="1" thickBot="1" x14ac:dyDescent="0.35">
      <c r="B44" s="9"/>
      <c r="C44" s="17" t="s">
        <v>39</v>
      </c>
      <c r="D44" s="61"/>
      <c r="E44" s="73"/>
      <c r="F44" s="67"/>
    </row>
    <row r="45" spans="2:6" ht="17.25" customHeight="1" x14ac:dyDescent="0.3">
      <c r="B45" s="9"/>
      <c r="C45" s="47" t="s">
        <v>36</v>
      </c>
      <c r="D45" s="59">
        <v>2</v>
      </c>
      <c r="E45" s="71"/>
      <c r="F45" s="65">
        <f>E45*D45</f>
        <v>0</v>
      </c>
    </row>
    <row r="46" spans="2:6" ht="17.25" customHeight="1" x14ac:dyDescent="0.3">
      <c r="B46" s="9"/>
      <c r="C46" s="48" t="s">
        <v>37</v>
      </c>
      <c r="D46" s="60"/>
      <c r="E46" s="72"/>
      <c r="F46" s="66"/>
    </row>
    <row r="47" spans="2:6" ht="17.25" customHeight="1" thickBot="1" x14ac:dyDescent="0.35">
      <c r="B47" s="55"/>
      <c r="C47" s="51" t="s">
        <v>74</v>
      </c>
      <c r="D47" s="61"/>
      <c r="E47" s="73"/>
      <c r="F47" s="67"/>
    </row>
    <row r="48" spans="2:6" ht="15" thickBot="1" x14ac:dyDescent="0.35">
      <c r="B48" s="8" t="s">
        <v>40</v>
      </c>
      <c r="C48" s="26" t="s">
        <v>68</v>
      </c>
      <c r="D48" s="4">
        <v>10</v>
      </c>
      <c r="E48" s="30"/>
      <c r="F48" s="40">
        <f>E48*D48</f>
        <v>0</v>
      </c>
    </row>
    <row r="49" spans="2:6" ht="27" customHeight="1" thickBot="1" x14ac:dyDescent="0.35">
      <c r="B49" s="9" t="s">
        <v>11</v>
      </c>
      <c r="C49" s="16" t="s">
        <v>69</v>
      </c>
      <c r="D49" s="3">
        <v>2</v>
      </c>
      <c r="E49" s="45"/>
      <c r="F49" s="41">
        <f>E49*D49</f>
        <v>0</v>
      </c>
    </row>
    <row r="50" spans="2:6" ht="15" thickBot="1" x14ac:dyDescent="0.35">
      <c r="B50" s="55"/>
      <c r="C50" s="6" t="s">
        <v>71</v>
      </c>
      <c r="D50" s="4">
        <v>8</v>
      </c>
      <c r="E50" s="34"/>
      <c r="F50" s="40">
        <f>E50*D50</f>
        <v>0</v>
      </c>
    </row>
    <row r="51" spans="2:6" ht="15" thickBot="1" x14ac:dyDescent="0.35">
      <c r="B51" s="55" t="s">
        <v>1</v>
      </c>
      <c r="C51" s="10" t="s">
        <v>43</v>
      </c>
      <c r="D51" s="4">
        <v>2</v>
      </c>
      <c r="E51" s="30"/>
      <c r="F51" s="40">
        <f t="shared" ref="F51:F62" si="0">E51*D51</f>
        <v>0</v>
      </c>
    </row>
    <row r="52" spans="2:6" ht="15" thickBot="1" x14ac:dyDescent="0.35">
      <c r="B52" s="55" t="s">
        <v>2</v>
      </c>
      <c r="C52" s="19" t="s">
        <v>73</v>
      </c>
      <c r="D52" s="4">
        <v>3</v>
      </c>
      <c r="E52" s="30"/>
      <c r="F52" s="40">
        <f t="shared" si="0"/>
        <v>0</v>
      </c>
    </row>
    <row r="53" spans="2:6" ht="15" thickBot="1" x14ac:dyDescent="0.35">
      <c r="B53" s="55" t="s">
        <v>42</v>
      </c>
      <c r="C53" s="5" t="s">
        <v>3</v>
      </c>
      <c r="D53" s="4">
        <v>2</v>
      </c>
      <c r="E53" s="30"/>
      <c r="F53" s="40">
        <f t="shared" si="0"/>
        <v>0</v>
      </c>
    </row>
    <row r="54" spans="2:6" ht="15" thickBot="1" x14ac:dyDescent="0.35">
      <c r="C54" s="42" t="s">
        <v>66</v>
      </c>
      <c r="D54" s="43"/>
      <c r="E54" s="44"/>
      <c r="F54" s="54">
        <f>SUM(F3:F53)</f>
        <v>0</v>
      </c>
    </row>
    <row r="55" spans="2:6" ht="15" thickBot="1" x14ac:dyDescent="0.35">
      <c r="C55" s="19"/>
      <c r="E55" s="31"/>
      <c r="F55" s="39"/>
    </row>
    <row r="56" spans="2:6" ht="42" thickBot="1" x14ac:dyDescent="0.35">
      <c r="B56" s="1" t="s">
        <v>67</v>
      </c>
      <c r="C56" s="2" t="s">
        <v>70</v>
      </c>
      <c r="D56" s="3" t="s">
        <v>0</v>
      </c>
      <c r="E56" s="33" t="s">
        <v>61</v>
      </c>
      <c r="F56" s="33" t="s">
        <v>62</v>
      </c>
    </row>
    <row r="57" spans="2:6" ht="15" thickBot="1" x14ac:dyDescent="0.35">
      <c r="B57" s="11" t="s">
        <v>79</v>
      </c>
      <c r="C57" s="27" t="s">
        <v>4</v>
      </c>
      <c r="D57" s="3">
        <v>15</v>
      </c>
      <c r="E57" s="35"/>
      <c r="F57" s="37">
        <f t="shared" si="0"/>
        <v>0</v>
      </c>
    </row>
    <row r="58" spans="2:6" ht="15" thickBot="1" x14ac:dyDescent="0.35">
      <c r="B58" s="11" t="s">
        <v>5</v>
      </c>
      <c r="C58" s="28" t="s">
        <v>58</v>
      </c>
      <c r="D58" s="4">
        <v>1</v>
      </c>
      <c r="E58" s="36"/>
      <c r="F58" s="37">
        <f t="shared" si="0"/>
        <v>0</v>
      </c>
    </row>
    <row r="59" spans="2:6" ht="15" thickBot="1" x14ac:dyDescent="0.35">
      <c r="B59" s="12" t="s">
        <v>2</v>
      </c>
      <c r="C59" s="29" t="s">
        <v>6</v>
      </c>
      <c r="D59" s="4">
        <v>3</v>
      </c>
      <c r="E59" s="36"/>
      <c r="F59" s="37">
        <f t="shared" si="0"/>
        <v>0</v>
      </c>
    </row>
    <row r="60" spans="2:6" ht="15" thickBot="1" x14ac:dyDescent="0.35">
      <c r="B60" s="12" t="s">
        <v>7</v>
      </c>
      <c r="C60" s="18" t="s">
        <v>8</v>
      </c>
      <c r="D60" s="4">
        <v>2</v>
      </c>
      <c r="E60" s="36"/>
      <c r="F60" s="37">
        <f t="shared" si="0"/>
        <v>0</v>
      </c>
    </row>
    <row r="61" spans="2:6" ht="15" thickBot="1" x14ac:dyDescent="0.35">
      <c r="B61" s="11" t="s">
        <v>9</v>
      </c>
      <c r="C61" s="27" t="s">
        <v>10</v>
      </c>
      <c r="D61" s="4">
        <v>3</v>
      </c>
      <c r="E61" s="36"/>
      <c r="F61" s="37">
        <f t="shared" si="0"/>
        <v>0</v>
      </c>
    </row>
    <row r="62" spans="2:6" ht="15" thickBot="1" x14ac:dyDescent="0.35">
      <c r="B62" s="12" t="s">
        <v>12</v>
      </c>
      <c r="C62" s="13" t="s">
        <v>75</v>
      </c>
      <c r="D62" s="4">
        <v>10</v>
      </c>
      <c r="E62" s="36"/>
      <c r="F62" s="37">
        <f t="shared" si="0"/>
        <v>0</v>
      </c>
    </row>
    <row r="63" spans="2:6" ht="15" thickBot="1" x14ac:dyDescent="0.35">
      <c r="C63" s="42" t="s">
        <v>64</v>
      </c>
      <c r="D63" s="43"/>
      <c r="E63" s="44"/>
      <c r="F63" s="53">
        <f>SUM(F57:F62)</f>
        <v>0</v>
      </c>
    </row>
    <row r="64" spans="2:6" ht="15" thickBot="1" x14ac:dyDescent="0.35"/>
    <row r="65" spans="3:6" ht="15" thickBot="1" x14ac:dyDescent="0.35">
      <c r="C65" s="42" t="s">
        <v>63</v>
      </c>
      <c r="D65" s="43"/>
      <c r="E65" s="44"/>
      <c r="F65" s="52">
        <f>F63+F54</f>
        <v>0</v>
      </c>
    </row>
  </sheetData>
  <mergeCells count="25">
    <mergeCell ref="F45:F47"/>
    <mergeCell ref="E8:E14"/>
    <mergeCell ref="E15:E20"/>
    <mergeCell ref="E21:E26"/>
    <mergeCell ref="B29:B30"/>
    <mergeCell ref="F29:F35"/>
    <mergeCell ref="D38:D41"/>
    <mergeCell ref="F38:F41"/>
    <mergeCell ref="E42:E44"/>
    <mergeCell ref="F42:F44"/>
    <mergeCell ref="E38:E41"/>
    <mergeCell ref="D42:D44"/>
    <mergeCell ref="D45:D47"/>
    <mergeCell ref="D29:D35"/>
    <mergeCell ref="E29:E35"/>
    <mergeCell ref="E45:E47"/>
    <mergeCell ref="D3:D7"/>
    <mergeCell ref="D8:D14"/>
    <mergeCell ref="D15:D20"/>
    <mergeCell ref="D21:D26"/>
    <mergeCell ref="F3:F7"/>
    <mergeCell ref="F8:F14"/>
    <mergeCell ref="F15:F20"/>
    <mergeCell ref="F21:F26"/>
    <mergeCell ref="E3:E7"/>
  </mergeCells>
  <pageMargins left="0.25" right="0.25" top="0.75" bottom="0.75" header="0.3" footer="0.3"/>
  <pageSetup paperSize="9" scale="4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 Tech. specifikace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Jindra</dc:creator>
  <cp:lastModifiedBy>Ptackova</cp:lastModifiedBy>
  <cp:lastPrinted>2023-02-16T14:33:20Z</cp:lastPrinted>
  <dcterms:created xsi:type="dcterms:W3CDTF">2022-12-21T01:41:54Z</dcterms:created>
  <dcterms:modified xsi:type="dcterms:W3CDTF">2023-02-16T21:50:54Z</dcterms:modified>
</cp:coreProperties>
</file>