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work\ensytra-dana-zakaznici\verejny-sektor\Tábor\2025\VZ 2026-2027\VZ ZP PN 2026-2027\2_Zadávací dokumentace ZP 2026-2027\"/>
    </mc:Choice>
  </mc:AlternateContent>
  <bookViews>
    <workbookView xWindow="0" yWindow="0" windowWidth="12765" windowHeight="11745"/>
  </bookViews>
  <sheets>
    <sheet name="ZP MO" sheetId="1" r:id="rId1"/>
    <sheet name="ZP SO" sheetId="2" r:id="rId2"/>
  </sheets>
  <definedNames>
    <definedName name="_xlnm._FilterDatabase" localSheetId="0" hidden="1">'ZP MO'!$A$5:$BC$42</definedName>
  </definedNames>
  <calcPr calcId="152511"/>
</workbook>
</file>

<file path=xl/calcChain.xml><?xml version="1.0" encoding="utf-8"?>
<calcChain xmlns="http://schemas.openxmlformats.org/spreadsheetml/2006/main">
  <c r="BC30" i="1" l="1"/>
  <c r="BB42" i="1" l="1"/>
  <c r="BA42" i="1"/>
  <c r="AP42" i="1"/>
  <c r="AQ42" i="1"/>
  <c r="AR42" i="1"/>
  <c r="AS42" i="1"/>
  <c r="AT42" i="1"/>
  <c r="AU42" i="1"/>
  <c r="AV42" i="1"/>
  <c r="AW42" i="1"/>
  <c r="AX42" i="1"/>
  <c r="AY42" i="1"/>
  <c r="AZ42" i="1"/>
  <c r="AO42" i="1"/>
  <c r="BC7" i="1" l="1"/>
  <c r="BC8" i="1"/>
  <c r="BC9" i="1"/>
  <c r="BC10" i="1"/>
  <c r="BC11" i="1"/>
  <c r="BC12" i="1"/>
  <c r="BC13" i="1"/>
  <c r="BC14" i="1"/>
  <c r="BC15" i="1"/>
  <c r="BC16" i="1"/>
  <c r="BC17" i="1"/>
  <c r="BC18" i="1"/>
  <c r="BC19" i="1"/>
  <c r="BC20" i="1"/>
  <c r="BC21" i="1"/>
  <c r="BC22" i="1"/>
  <c r="BC23" i="1"/>
  <c r="BC24" i="1"/>
  <c r="BC25" i="1"/>
  <c r="BC26" i="1"/>
  <c r="BC27" i="1"/>
  <c r="BC28" i="1"/>
  <c r="BC29" i="1"/>
  <c r="BC31" i="1"/>
  <c r="BC32" i="1"/>
  <c r="BC33" i="1"/>
  <c r="BC34" i="1"/>
  <c r="BC35" i="1"/>
  <c r="BC36" i="1"/>
  <c r="BC37" i="1"/>
  <c r="BC38" i="1"/>
  <c r="BC39" i="1"/>
  <c r="BC40" i="1"/>
  <c r="BC6" i="1"/>
  <c r="BR6" i="2"/>
  <c r="BC42" i="1" l="1"/>
</calcChain>
</file>

<file path=xl/sharedStrings.xml><?xml version="1.0" encoding="utf-8"?>
<sst xmlns="http://schemas.openxmlformats.org/spreadsheetml/2006/main" count="1146" uniqueCount="332">
  <si>
    <t>Subjekt</t>
  </si>
  <si>
    <t>Statutár</t>
  </si>
  <si>
    <t>Odběrné místo</t>
  </si>
  <si>
    <t>Denní rezervovaná pevná kapacita (tis. m3/den)</t>
  </si>
  <si>
    <t>Korespondenční adresa</t>
  </si>
  <si>
    <t>Kontaktní osoba pro fakturaci</t>
  </si>
  <si>
    <t>Informace k fakturaci</t>
  </si>
  <si>
    <t>Údaje z predikcí</t>
  </si>
  <si>
    <t>Název</t>
  </si>
  <si>
    <t>IČ</t>
  </si>
  <si>
    <t>DIČ</t>
  </si>
  <si>
    <t>Ulice</t>
  </si>
  <si>
    <t>Č.p.</t>
  </si>
  <si>
    <t>Č.o.</t>
  </si>
  <si>
    <t>Město</t>
  </si>
  <si>
    <t>PSČ</t>
  </si>
  <si>
    <t>datová schránka</t>
  </si>
  <si>
    <t>Jméno</t>
  </si>
  <si>
    <t>Příjmení</t>
  </si>
  <si>
    <t>Funkce</t>
  </si>
  <si>
    <t>Tel.</t>
  </si>
  <si>
    <t>E-mail</t>
  </si>
  <si>
    <t>ID</t>
  </si>
  <si>
    <t>název OM</t>
  </si>
  <si>
    <t>Distributor</t>
  </si>
  <si>
    <t>EIC kód</t>
  </si>
  <si>
    <t>Číslo odběrného místa</t>
  </si>
  <si>
    <t>Číslo plynoměru</t>
  </si>
  <si>
    <t>Roční přepočtená spotřeba</t>
  </si>
  <si>
    <t>Kód</t>
  </si>
  <si>
    <t>Adresa</t>
  </si>
  <si>
    <t>Číslo účtu</t>
  </si>
  <si>
    <t>Stanovení záloh</t>
  </si>
  <si>
    <t>Způsob provádění plateb zálohových faktur</t>
  </si>
  <si>
    <t>Zúčtovací období</t>
  </si>
  <si>
    <t>Způsob provádění plateb faktury</t>
  </si>
  <si>
    <t>Způsob zasílání faktur/zálohových faktur</t>
  </si>
  <si>
    <t>Leden 2026 (MWh)</t>
  </si>
  <si>
    <t>Únor 2026 (MWh)</t>
  </si>
  <si>
    <t>Březen 2026 (MWh)</t>
  </si>
  <si>
    <t>Duben 2026 (MWh)</t>
  </si>
  <si>
    <t>Květen 2026 (MWh)</t>
  </si>
  <si>
    <t>Červen 2026 (MWh)</t>
  </si>
  <si>
    <t>Červenec 2026 (MWh)</t>
  </si>
  <si>
    <t>Srpen 2026 (MWh)</t>
  </si>
  <si>
    <t>Září 2026 (MWh)</t>
  </si>
  <si>
    <t>Říjen 2026 (MWh)</t>
  </si>
  <si>
    <t>Listopad 2026 (MWh)</t>
  </si>
  <si>
    <t>Prosinec 2026 (MWh)</t>
  </si>
  <si>
    <t>BYTES Tábor s.r.o.</t>
  </si>
  <si>
    <t>62502573</t>
  </si>
  <si>
    <t>CZ62502573</t>
  </si>
  <si>
    <t>kpt. Jaroše</t>
  </si>
  <si>
    <t>Tábor - Klokoty</t>
  </si>
  <si>
    <t>Ing. Ondřej</t>
  </si>
  <si>
    <t>Semerák</t>
  </si>
  <si>
    <t>jednatel</t>
  </si>
  <si>
    <t>semerak@bytes.cz</t>
  </si>
  <si>
    <t>K16_Pionýrů 242/C</t>
  </si>
  <si>
    <t>Pionýrů</t>
  </si>
  <si>
    <t>Tábor</t>
  </si>
  <si>
    <t>EG.D, a.s.</t>
  </si>
  <si>
    <t>27ZG900Z10080721</t>
  </si>
  <si>
    <t>nad 63 MWh</t>
  </si>
  <si>
    <t>kpt. Jaroše 2418</t>
  </si>
  <si>
    <t>Petr</t>
  </si>
  <si>
    <t>Novotný</t>
  </si>
  <si>
    <t>správa</t>
  </si>
  <si>
    <t>novotny@bytes.cz</t>
  </si>
  <si>
    <t>0700847309/0800</t>
  </si>
  <si>
    <t>měsíčně</t>
  </si>
  <si>
    <t>bankovní převod</t>
  </si>
  <si>
    <t>rok</t>
  </si>
  <si>
    <t>K15_Pionýrů 242/B</t>
  </si>
  <si>
    <t>27ZG900Z1006384T</t>
  </si>
  <si>
    <t>K14_Pionýrů 242/A</t>
  </si>
  <si>
    <t>27ZG900Z1010546G</t>
  </si>
  <si>
    <t>K13_Farského 2056/3, 39002 Tábor</t>
  </si>
  <si>
    <t>Farského</t>
  </si>
  <si>
    <t>27ZG900Z1017995Q</t>
  </si>
  <si>
    <t>od 45 MWh do 63 MWh</t>
  </si>
  <si>
    <t>Mateřská škola Tábor, Sokolovská 2417</t>
  </si>
  <si>
    <t>75001179</t>
  </si>
  <si>
    <t>Sokolovská</t>
  </si>
  <si>
    <t>PaedDr.Lenka</t>
  </si>
  <si>
    <t>Spálenková</t>
  </si>
  <si>
    <t>ředitelka</t>
  </si>
  <si>
    <t>381232676, 739047474</t>
  </si>
  <si>
    <t>mssokolovska@quick.cz</t>
  </si>
  <si>
    <t>MŠ_Sokolovská 2417, 39003 Tábor</t>
  </si>
  <si>
    <t>27ZG900Z1010251Z</t>
  </si>
  <si>
    <t>od 25 MWh do 45 MWh</t>
  </si>
  <si>
    <t>Sokolovská 2417</t>
  </si>
  <si>
    <t>Petra</t>
  </si>
  <si>
    <t>Hájíčková</t>
  </si>
  <si>
    <t>ekonom</t>
  </si>
  <si>
    <t>ms.hajickova@seznam.cz</t>
  </si>
  <si>
    <t>35-701431399/0800</t>
  </si>
  <si>
    <t>MŠ_ŠKOLNÍ_KUCHYNĚ</t>
  </si>
  <si>
    <t>27ZG900Z10087924</t>
  </si>
  <si>
    <t>od 7,56 MWh do 15 MWh</t>
  </si>
  <si>
    <t>Městská knihovna Tábor</t>
  </si>
  <si>
    <t>70886334</t>
  </si>
  <si>
    <t>Jiráskova</t>
  </si>
  <si>
    <t>reditel@mkta.cz</t>
  </si>
  <si>
    <t>Žižkovo nám. 10, 39001 Tábor</t>
  </si>
  <si>
    <t>Žižkovo nám.</t>
  </si>
  <si>
    <t>27ZG900Z1001455K</t>
  </si>
  <si>
    <t>Jiráskova 1775</t>
  </si>
  <si>
    <t>16026301/0100</t>
  </si>
  <si>
    <t>Správa lesů města Tábora s.r.o.</t>
  </si>
  <si>
    <t>62502646</t>
  </si>
  <si>
    <t>U Čápova dvora</t>
  </si>
  <si>
    <t>Měšice</t>
  </si>
  <si>
    <t>Bc. Pavel</t>
  </si>
  <si>
    <t>novotny@lesymt.cz</t>
  </si>
  <si>
    <t>U Čápova dvora 2712, 39005 Tábor</t>
  </si>
  <si>
    <t>27ZG900Z11050850</t>
  </si>
  <si>
    <t>U Čápova dvora 2712</t>
  </si>
  <si>
    <t>Monika</t>
  </si>
  <si>
    <t>Marková</t>
  </si>
  <si>
    <t>odborný ekonom</t>
  </si>
  <si>
    <t>markova@lesymt.cz</t>
  </si>
  <si>
    <t>9966080257/0100</t>
  </si>
  <si>
    <t>Tělovýchovná zařízení města Tábora s.r.o.</t>
  </si>
  <si>
    <t>25171127</t>
  </si>
  <si>
    <t>CZ25171127</t>
  </si>
  <si>
    <t>Václava Soumara</t>
  </si>
  <si>
    <t>zh66rer</t>
  </si>
  <si>
    <t>Mgr. Jan</t>
  </si>
  <si>
    <t>Benda, MBA</t>
  </si>
  <si>
    <t>jednatel@tzmt.cz</t>
  </si>
  <si>
    <t>Na Bydžově 3122 , 39005 Tábor (budova A)</t>
  </si>
  <si>
    <t>Na Bydžově</t>
  </si>
  <si>
    <t>27ZG900Z0111046W</t>
  </si>
  <si>
    <t>Václava Soumara 2300</t>
  </si>
  <si>
    <t>Andrea</t>
  </si>
  <si>
    <t>Choutkova</t>
  </si>
  <si>
    <t>fakturant</t>
  </si>
  <si>
    <t>fakturace@tzmt.cz</t>
  </si>
  <si>
    <t>9989020257/0100</t>
  </si>
  <si>
    <t>Na Bydžově, 3122, 39005 Tábor (budova B)</t>
  </si>
  <si>
    <t>27ZG900Z01110520</t>
  </si>
  <si>
    <t>od 15 MWh do 25 MWh</t>
  </si>
  <si>
    <t>Bydlinského - šatny č.p.3217 (parc. číslo 3737 )</t>
  </si>
  <si>
    <t>Bydlinského</t>
  </si>
  <si>
    <t>27ZG900Z11049775</t>
  </si>
  <si>
    <t>Základní škola a Mateřská škola Tábor-Měšice, Míkova 64</t>
  </si>
  <si>
    <t>75001187</t>
  </si>
  <si>
    <t>Míkova</t>
  </si>
  <si>
    <t>Mgr. Hana</t>
  </si>
  <si>
    <t>Saláková</t>
  </si>
  <si>
    <t>reditelka@zsmesice.cz</t>
  </si>
  <si>
    <t>Míkova 64</t>
  </si>
  <si>
    <t>Kristýna</t>
  </si>
  <si>
    <t>Brázdová</t>
  </si>
  <si>
    <t>ekonomka@zsmesice.cz</t>
  </si>
  <si>
    <t>35-701432359/0800</t>
  </si>
  <si>
    <t>ZŠ_Míkova 43, 39156 Tábor</t>
  </si>
  <si>
    <t>27ZG900Z1018554E</t>
  </si>
  <si>
    <t>Základní škola a Mateřská škola Tábor, Čekanice, Průběžná 116</t>
  </si>
  <si>
    <t>75001209</t>
  </si>
  <si>
    <t>Průběžná</t>
  </si>
  <si>
    <t>Dolejší</t>
  </si>
  <si>
    <t>reditelka@zscekanice.cz</t>
  </si>
  <si>
    <t>ZŠ_Průběžná 116, 39002 Tábor</t>
  </si>
  <si>
    <t>27ZG900Z10097903</t>
  </si>
  <si>
    <t>Průběžná 116</t>
  </si>
  <si>
    <t>35-701434389/0800</t>
  </si>
  <si>
    <t>MŠ_Blanická 2705, 39002 Tábor</t>
  </si>
  <si>
    <t>Blanická</t>
  </si>
  <si>
    <t>27ZG900Z1001363P</t>
  </si>
  <si>
    <t>Základní škola a Mateřská škola Tábor, Helsinská 2732</t>
  </si>
  <si>
    <t>70877785</t>
  </si>
  <si>
    <t>Helsinská</t>
  </si>
  <si>
    <t>PaedDr. Alena</t>
  </si>
  <si>
    <t>Heršálková</t>
  </si>
  <si>
    <t>hersalkova@zshelsinska.cz</t>
  </si>
  <si>
    <t>ZŠ-hala_Helsinská 2732/3</t>
  </si>
  <si>
    <t>2732/3</t>
  </si>
  <si>
    <t>27ZG900Z1003166H</t>
  </si>
  <si>
    <t>Helsinská 2732</t>
  </si>
  <si>
    <t>Lenka</t>
  </si>
  <si>
    <t>Moláčková</t>
  </si>
  <si>
    <t>molackova@zshelsinska.cz</t>
  </si>
  <si>
    <t>154869892/0600</t>
  </si>
  <si>
    <t>MŠ_Světlogorská 2770/14</t>
  </si>
  <si>
    <t>Světlogorská</t>
  </si>
  <si>
    <t>2770/14</t>
  </si>
  <si>
    <t>27ZG900Z1009069M</t>
  </si>
  <si>
    <t>Základní škola a Mateřská škola Tábor, Husova 1570</t>
  </si>
  <si>
    <t>70877807</t>
  </si>
  <si>
    <t>Husova</t>
  </si>
  <si>
    <t>Mgr. Petr</t>
  </si>
  <si>
    <t>ředitel</t>
  </si>
  <si>
    <t>zshusovata@seznam.cz</t>
  </si>
  <si>
    <t>MŠ_ŠKOLNÍ_STRAVOVNA Komenského 2254, 39002 Tábor</t>
  </si>
  <si>
    <t>Komenského</t>
  </si>
  <si>
    <t>27ZG900Z1001416U</t>
  </si>
  <si>
    <t>Husova 1570</t>
  </si>
  <si>
    <t>Dis. Dita</t>
  </si>
  <si>
    <t>Dvořáková</t>
  </si>
  <si>
    <t>ekonom@zshusovata.cz</t>
  </si>
  <si>
    <t>154996461/0600</t>
  </si>
  <si>
    <t>ZŠ_ŠKOLNÍ_KUCHYNĚ_Husova 1570/23, 39002 Tábor</t>
  </si>
  <si>
    <t>1570/23</t>
  </si>
  <si>
    <t>27ZG900Z1011330Y</t>
  </si>
  <si>
    <t>Základní škola Tábor, Zborovská 2696</t>
  </si>
  <si>
    <t>00582859</t>
  </si>
  <si>
    <t>Zborovská</t>
  </si>
  <si>
    <t>Vašíček</t>
  </si>
  <si>
    <t>vasicek.petr@zszborovska.cz</t>
  </si>
  <si>
    <t>ZŠ_ŠKOLNÍ_KUCHYNĚ</t>
  </si>
  <si>
    <t>27ZG900Z1006476O</t>
  </si>
  <si>
    <t>Zborovská 2696</t>
  </si>
  <si>
    <t>Hana</t>
  </si>
  <si>
    <t>Kopsová</t>
  </si>
  <si>
    <t>kopsova.hana@zszborovska.cz</t>
  </si>
  <si>
    <t>912770913/0300</t>
  </si>
  <si>
    <t>Město Tábor</t>
  </si>
  <si>
    <t>00253014</t>
  </si>
  <si>
    <t>CZ00253014</t>
  </si>
  <si>
    <t>Ing. Štěpán</t>
  </si>
  <si>
    <t>Pavlík</t>
  </si>
  <si>
    <t>starosta</t>
  </si>
  <si>
    <t>stepan.pavlik@mutabor.cz</t>
  </si>
  <si>
    <t>KACR_Martínka z Húsky 54, 39001 Tábor</t>
  </si>
  <si>
    <t>Martínka z Húsky</t>
  </si>
  <si>
    <t>27ZG900Z1004221U</t>
  </si>
  <si>
    <t>Město Tábor - odbor kultury a cestovního ruchu</t>
  </si>
  <si>
    <t>Žižkovo nám. 2/2</t>
  </si>
  <si>
    <t>390 01</t>
  </si>
  <si>
    <t>Ilona</t>
  </si>
  <si>
    <t>Radoňová</t>
  </si>
  <si>
    <t>ekonom odboru</t>
  </si>
  <si>
    <t>27-0701427349/0800</t>
  </si>
  <si>
    <t>SMM_Koželužská 140, 39001 Tábor</t>
  </si>
  <si>
    <t>Koželužská</t>
  </si>
  <si>
    <t>27ZG900Z10001429</t>
  </si>
  <si>
    <t>Město Tábor - odbor správy majetku města</t>
  </si>
  <si>
    <t>Mgr. Jana</t>
  </si>
  <si>
    <t>Kramolišová</t>
  </si>
  <si>
    <t>6015-701427349/0800</t>
  </si>
  <si>
    <t>SMM_Farského 887/17, 39001 Tábor</t>
  </si>
  <si>
    <t>887/17</t>
  </si>
  <si>
    <t>27ZG900Z1009506Q</t>
  </si>
  <si>
    <t>OVV_Bydlinského 2991, 39002 Tábor</t>
  </si>
  <si>
    <t>27ZG900Z1007369K</t>
  </si>
  <si>
    <t>Město Tábor - odbor vnitřních věcí</t>
  </si>
  <si>
    <t>OVV_U školky 378, 39002 Tábor</t>
  </si>
  <si>
    <t>U školky</t>
  </si>
  <si>
    <t>Tábor-Čekanice</t>
  </si>
  <si>
    <t>27ZG900Z1017632P</t>
  </si>
  <si>
    <t>nám. Mikuláše z Husi 36/9</t>
  </si>
  <si>
    <t>nám. Mikuláše z Husi</t>
  </si>
  <si>
    <t>36/9</t>
  </si>
  <si>
    <t>27ZG900Z0108899O</t>
  </si>
  <si>
    <t>Město Tábor - zastoupené BYTES Tábor s.r.o</t>
  </si>
  <si>
    <t>Střelnická II 238, 39001 Tábor</t>
  </si>
  <si>
    <t>Střelnická</t>
  </si>
  <si>
    <t>238/II</t>
  </si>
  <si>
    <t>27ZG900Z10144088</t>
  </si>
  <si>
    <t>K6_Převrátilská 311, 39001 Tábor</t>
  </si>
  <si>
    <t>Převrátilská</t>
  </si>
  <si>
    <t>27ZG900Z1010998I</t>
  </si>
  <si>
    <t>K2_Žižkovo nám. 11, 39001 Tábor</t>
  </si>
  <si>
    <t>27ZG900Z1009436L</t>
  </si>
  <si>
    <t>K4_Žižkovo nám. 4, 39001 Tábor</t>
  </si>
  <si>
    <t>27ZG900Z10017817</t>
  </si>
  <si>
    <t>K10_Střelnická II 226, 39001 Tábor</t>
  </si>
  <si>
    <t>Střelnická II</t>
  </si>
  <si>
    <t>27ZG900Z1007822Q</t>
  </si>
  <si>
    <t>K9_Roháčova 1990, 39002 Tábor</t>
  </si>
  <si>
    <t>Roháčova</t>
  </si>
  <si>
    <t>27ZG900Z1007059Z</t>
  </si>
  <si>
    <t>K8_Betlémská 275, 39001 Tábor</t>
  </si>
  <si>
    <t>Betlémská</t>
  </si>
  <si>
    <t>27ZG900Z1006205I</t>
  </si>
  <si>
    <t>K7_Žižkovo nám.7, 39001 Tábor</t>
  </si>
  <si>
    <t>27ZG900Z1007279L</t>
  </si>
  <si>
    <t>Charakter odběru</t>
  </si>
  <si>
    <t>Způsob napojení</t>
  </si>
  <si>
    <t>K12_Fugnerova 2211, 39002 Tábor</t>
  </si>
  <si>
    <t>Fügnerova</t>
  </si>
  <si>
    <t>27ZG900Z1008269J</t>
  </si>
  <si>
    <t>3200112552</t>
  </si>
  <si>
    <t>77154919</t>
  </si>
  <si>
    <t>Z1 - spotřeba 1 a 4 čtvrtlení od 60 do 75% roční spotřeby</t>
  </si>
  <si>
    <t>Místní síť</t>
  </si>
  <si>
    <t>měsíc</t>
  </si>
  <si>
    <t>Základní škola a Mateřská škola Tábor, náměstí Mikuláše z Husi 45</t>
  </si>
  <si>
    <t>00582590</t>
  </si>
  <si>
    <t>nám.Mikuláše z Husi</t>
  </si>
  <si>
    <t>Mgr. Ladislav</t>
  </si>
  <si>
    <t>Křemen</t>
  </si>
  <si>
    <t>reditel@zsmikulasezhusi.cz</t>
  </si>
  <si>
    <t>ZŠ_nám. Mikuláše z Husi 45</t>
  </si>
  <si>
    <t>nám. Mikuláše z Husi 45 + Filipovská</t>
  </si>
  <si>
    <t>27ZG900Z10047600</t>
  </si>
  <si>
    <t>nám.Mikuláše z Husi 45</t>
  </si>
  <si>
    <t>Cibulková</t>
  </si>
  <si>
    <t>22501674/0600</t>
  </si>
  <si>
    <t xml:space="preserve">Příloha č. 1 Seznam odběrných míst zemního plynu SO/VO </t>
  </si>
  <si>
    <t>e-mail</t>
  </si>
  <si>
    <t>Celkem 2026 (MWh)</t>
  </si>
  <si>
    <t>Celkem 2027 (MWh)</t>
  </si>
  <si>
    <t>Celkem 2026 + 2027 (MWh)</t>
  </si>
  <si>
    <t>mailem</t>
  </si>
  <si>
    <t>Celkem 2026 + 2027(MWh)</t>
  </si>
  <si>
    <t xml:space="preserve">Příloha č. 1 Seznam odběrných míst zemního plynu MO </t>
  </si>
  <si>
    <t xml:space="preserve">Ing. Eva </t>
  </si>
  <si>
    <t>Staněk</t>
  </si>
  <si>
    <t>Mgr. Jaroslav</t>
  </si>
  <si>
    <t>Novák</t>
  </si>
  <si>
    <t>Blažena</t>
  </si>
  <si>
    <t>Simonová</t>
  </si>
  <si>
    <t>blazena.simonova@mkta.cz</t>
  </si>
  <si>
    <t>kbrazdova@zscekanice.cz</t>
  </si>
  <si>
    <t>36011-0701427349/0800</t>
  </si>
  <si>
    <t>ekonom@zsmikulasezhusi.cz</t>
  </si>
  <si>
    <t>264368327/0300</t>
  </si>
  <si>
    <t xml:space="preserve">Martina </t>
  </si>
  <si>
    <t>Janoušková</t>
  </si>
  <si>
    <t>posta@mutabor.cz</t>
  </si>
  <si>
    <t>271993243/0300</t>
  </si>
  <si>
    <t>Erika</t>
  </si>
  <si>
    <t>Sinková</t>
  </si>
  <si>
    <t>Město Tábor - Městská policie</t>
  </si>
  <si>
    <t>MP_Šafaříkova 3123, 39002 Tábor</t>
  </si>
  <si>
    <t xml:space="preserve">Šafaříkova </t>
  </si>
  <si>
    <t>27ZG900Z0111093N</t>
  </si>
  <si>
    <t>Gas Distribution s.r.o.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</si>
</sst>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3.5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99999"/>
        <bgColor indexed="64"/>
      </patternFill>
    </fill>
    <fill>
      <patternFill patternType="solid">
        <fgColor rgb="FFCCCCCC"/>
        <bgColor indexed="64"/>
      </patternFill>
    </fill>
    <fill>
      <patternFill patternType="solid">
        <fgColor rgb="FF7FB2CB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1">
    <xf numFmtId="0" fontId="0" fillId="0" borderId="0" xfId="0"/>
    <xf numFmtId="0" fontId="19" fillId="34" borderId="10" xfId="0" applyFont="1" applyFill="1" applyBorder="1" applyAlignment="1">
      <alignment horizontal="center" vertical="center" wrapText="1"/>
    </xf>
    <xf numFmtId="17" fontId="19" fillId="34" borderId="10" xfId="0" applyNumberFormat="1" applyFont="1" applyFill="1" applyBorder="1" applyAlignment="1">
      <alignment horizontal="center" vertical="center" wrapText="1"/>
    </xf>
    <xf numFmtId="0" fontId="19" fillId="35" borderId="10" xfId="0" applyFont="1" applyFill="1" applyBorder="1" applyAlignment="1">
      <alignment horizontal="center" vertical="center" wrapText="1"/>
    </xf>
    <xf numFmtId="0" fontId="0" fillId="0" borderId="10" xfId="0" applyBorder="1" applyAlignment="1">
      <alignment wrapText="1"/>
    </xf>
    <xf numFmtId="0" fontId="18" fillId="0" borderId="10" xfId="0" applyFont="1" applyBorder="1" applyAlignment="1">
      <alignment wrapText="1"/>
    </xf>
    <xf numFmtId="49" fontId="18" fillId="0" borderId="10" xfId="0" applyNumberFormat="1" applyFont="1" applyBorder="1" applyAlignment="1">
      <alignment wrapText="1"/>
    </xf>
    <xf numFmtId="164" fontId="18" fillId="0" borderId="10" xfId="0" applyNumberFormat="1" applyFont="1" applyBorder="1" applyAlignment="1">
      <alignment wrapText="1"/>
    </xf>
    <xf numFmtId="165" fontId="16" fillId="0" borderId="14" xfId="0" applyNumberFormat="1" applyFont="1" applyBorder="1"/>
    <xf numFmtId="0" fontId="21" fillId="0" borderId="0" xfId="0" applyFont="1"/>
    <xf numFmtId="0" fontId="16" fillId="0" borderId="0" xfId="0" applyFont="1"/>
    <xf numFmtId="164" fontId="19" fillId="0" borderId="10" xfId="0" applyNumberFormat="1" applyFont="1" applyBorder="1" applyAlignment="1">
      <alignment wrapText="1"/>
    </xf>
    <xf numFmtId="164" fontId="22" fillId="0" borderId="10" xfId="0" applyNumberFormat="1" applyFont="1" applyBorder="1" applyAlignment="1">
      <alignment wrapText="1"/>
    </xf>
    <xf numFmtId="0" fontId="19" fillId="36" borderId="10" xfId="0" applyFont="1" applyFill="1" applyBorder="1" applyAlignment="1">
      <alignment horizontal="center" vertical="center" wrapText="1"/>
    </xf>
    <xf numFmtId="0" fontId="19" fillId="37" borderId="10" xfId="0" applyFont="1" applyFill="1" applyBorder="1" applyAlignment="1">
      <alignment horizontal="center" vertical="center" wrapText="1"/>
    </xf>
    <xf numFmtId="0" fontId="22" fillId="38" borderId="10" xfId="0" applyFont="1" applyFill="1" applyBorder="1" applyAlignment="1">
      <alignment horizontal="center" vertical="center" wrapText="1"/>
    </xf>
    <xf numFmtId="0" fontId="18" fillId="0" borderId="15" xfId="0" applyFont="1" applyBorder="1" applyAlignment="1">
      <alignment wrapText="1"/>
    </xf>
    <xf numFmtId="0" fontId="18" fillId="0" borderId="14" xfId="0" applyFont="1" applyFill="1" applyBorder="1" applyAlignment="1">
      <alignment wrapText="1"/>
    </xf>
    <xf numFmtId="0" fontId="18" fillId="0" borderId="11" xfId="0" applyFont="1" applyBorder="1" applyAlignment="1">
      <alignment wrapText="1"/>
    </xf>
    <xf numFmtId="0" fontId="19" fillId="39" borderId="10" xfId="0" applyFont="1" applyFill="1" applyBorder="1" applyAlignment="1">
      <alignment horizontal="center" vertical="center" wrapText="1"/>
    </xf>
    <xf numFmtId="165" fontId="21" fillId="0" borderId="14" xfId="0" applyNumberFormat="1" applyFont="1" applyBorder="1"/>
    <xf numFmtId="164" fontId="0" fillId="0" borderId="14" xfId="0" applyNumberFormat="1" applyBorder="1"/>
    <xf numFmtId="164" fontId="16" fillId="0" borderId="14" xfId="0" applyNumberFormat="1" applyFont="1" applyBorder="1"/>
    <xf numFmtId="164" fontId="21" fillId="0" borderId="14" xfId="0" applyNumberFormat="1" applyFont="1" applyBorder="1"/>
    <xf numFmtId="0" fontId="18" fillId="0" borderId="10" xfId="0" applyFont="1" applyFill="1" applyBorder="1" applyAlignment="1">
      <alignment wrapText="1"/>
    </xf>
    <xf numFmtId="49" fontId="18" fillId="0" borderId="10" xfId="0" applyNumberFormat="1" applyFont="1" applyFill="1" applyBorder="1" applyAlignment="1">
      <alignment wrapText="1"/>
    </xf>
    <xf numFmtId="0" fontId="0" fillId="0" borderId="10" xfId="0" applyFill="1" applyBorder="1" applyAlignment="1">
      <alignment wrapText="1"/>
    </xf>
    <xf numFmtId="49" fontId="0" fillId="0" borderId="10" xfId="0" applyNumberFormat="1" applyFill="1" applyBorder="1" applyAlignment="1">
      <alignment wrapText="1"/>
    </xf>
    <xf numFmtId="3" fontId="18" fillId="0" borderId="10" xfId="0" applyNumberFormat="1" applyFont="1" applyFill="1" applyBorder="1" applyAlignment="1">
      <alignment wrapText="1"/>
    </xf>
    <xf numFmtId="0" fontId="18" fillId="0" borderId="0" xfId="0" applyFont="1" applyFill="1"/>
    <xf numFmtId="3" fontId="18" fillId="0" borderId="10" xfId="0" applyNumberFormat="1" applyFont="1" applyFill="1" applyBorder="1" applyAlignment="1">
      <alignment vertical="center" wrapText="1"/>
    </xf>
    <xf numFmtId="0" fontId="23" fillId="0" borderId="10" xfId="0" applyFont="1" applyFill="1" applyBorder="1" applyAlignment="1">
      <alignment wrapText="1"/>
    </xf>
    <xf numFmtId="0" fontId="18" fillId="0" borderId="15" xfId="0" applyFont="1" applyFill="1" applyBorder="1" applyAlignment="1">
      <alignment vertical="center" wrapText="1"/>
    </xf>
    <xf numFmtId="3" fontId="18" fillId="0" borderId="11" xfId="0" applyNumberFormat="1" applyFont="1" applyFill="1" applyBorder="1" applyAlignment="1">
      <alignment vertical="center" wrapText="1"/>
    </xf>
    <xf numFmtId="0" fontId="18" fillId="0" borderId="13" xfId="0" applyFont="1" applyFill="1" applyBorder="1" applyAlignment="1">
      <alignment wrapText="1"/>
    </xf>
    <xf numFmtId="0" fontId="0" fillId="0" borderId="0" xfId="0" applyFill="1" applyAlignment="1">
      <alignment vertical="center"/>
    </xf>
    <xf numFmtId="0" fontId="18" fillId="0" borderId="15" xfId="0" applyFont="1" applyFill="1" applyBorder="1" applyAlignment="1">
      <alignment wrapText="1"/>
    </xf>
    <xf numFmtId="3" fontId="18" fillId="0" borderId="11" xfId="0" applyNumberFormat="1" applyFont="1" applyFill="1" applyBorder="1" applyAlignment="1">
      <alignment wrapText="1"/>
    </xf>
    <xf numFmtId="0" fontId="18" fillId="0" borderId="14" xfId="0" applyFont="1" applyFill="1" applyBorder="1" applyAlignment="1">
      <alignment vertical="center"/>
    </xf>
    <xf numFmtId="0" fontId="18" fillId="0" borderId="16" xfId="0" applyFont="1" applyFill="1" applyBorder="1" applyAlignment="1">
      <alignment wrapText="1"/>
    </xf>
    <xf numFmtId="0" fontId="0" fillId="0" borderId="15" xfId="0" applyFill="1" applyBorder="1" applyAlignment="1">
      <alignment wrapText="1"/>
    </xf>
    <xf numFmtId="49" fontId="18" fillId="0" borderId="11" xfId="0" applyNumberFormat="1" applyFont="1" applyFill="1" applyBorder="1" applyAlignment="1">
      <alignment wrapText="1"/>
    </xf>
    <xf numFmtId="0" fontId="0" fillId="0" borderId="14" xfId="0" applyFill="1" applyBorder="1"/>
    <xf numFmtId="0" fontId="18" fillId="0" borderId="12" xfId="0" applyFont="1" applyFill="1" applyBorder="1" applyAlignment="1">
      <alignment wrapText="1"/>
    </xf>
    <xf numFmtId="164" fontId="18" fillId="0" borderId="10" xfId="0" applyNumberFormat="1" applyFont="1" applyFill="1" applyBorder="1" applyAlignment="1">
      <alignment wrapText="1"/>
    </xf>
    <xf numFmtId="164" fontId="19" fillId="0" borderId="10" xfId="0" applyNumberFormat="1" applyFont="1" applyFill="1" applyBorder="1" applyAlignment="1">
      <alignment wrapText="1"/>
    </xf>
    <xf numFmtId="164" fontId="22" fillId="0" borderId="10" xfId="0" applyNumberFormat="1" applyFont="1" applyFill="1" applyBorder="1" applyAlignment="1">
      <alignment wrapText="1"/>
    </xf>
    <xf numFmtId="0" fontId="19" fillId="33" borderId="11" xfId="0" applyFont="1" applyFill="1" applyBorder="1" applyAlignment="1">
      <alignment horizontal="left" vertical="center" wrapText="1"/>
    </xf>
    <xf numFmtId="0" fontId="19" fillId="33" borderId="12" xfId="0" applyFont="1" applyFill="1" applyBorder="1" applyAlignment="1">
      <alignment horizontal="left" vertical="center" wrapText="1"/>
    </xf>
    <xf numFmtId="0" fontId="19" fillId="33" borderId="13" xfId="0" applyFont="1" applyFill="1" applyBorder="1" applyAlignment="1">
      <alignment horizontal="left" vertical="center" wrapText="1"/>
    </xf>
    <xf numFmtId="0" fontId="20" fillId="0" borderId="0" xfId="0" applyFont="1" applyAlignment="1">
      <alignment horizontal="left" vertical="center" wrapText="1"/>
    </xf>
  </cellXfs>
  <cellStyles count="42">
    <cellStyle name="20 % – Zvýraznění1" xfId="19" builtinId="30" customBuiltin="1"/>
    <cellStyle name="20 % – Zvýraznění2" xfId="23" builtinId="34" customBuiltin="1"/>
    <cellStyle name="20 % – Zvýraznění3" xfId="27" builtinId="38" customBuiltin="1"/>
    <cellStyle name="20 % – Zvýraznění4" xfId="31" builtinId="42" customBuiltin="1"/>
    <cellStyle name="20 % – Zvýraznění5" xfId="35" builtinId="46" customBuiltin="1"/>
    <cellStyle name="20 % – Zvýraznění6" xfId="39" builtinId="50" customBuiltin="1"/>
    <cellStyle name="40 % – Zvýraznění1" xfId="20" builtinId="31" customBuiltin="1"/>
    <cellStyle name="40 % – Zvýraznění2" xfId="24" builtinId="35" customBuiltin="1"/>
    <cellStyle name="40 % – Zvýraznění3" xfId="28" builtinId="39" customBuiltin="1"/>
    <cellStyle name="40 % – Zvýraznění4" xfId="32" builtinId="43" customBuiltin="1"/>
    <cellStyle name="40 % – Zvýraznění5" xfId="36" builtinId="47" customBuiltin="1"/>
    <cellStyle name="40 % – Zvýraznění6" xfId="40" builtinId="51" customBuiltin="1"/>
    <cellStyle name="60 % – Zvýraznění1" xfId="21" builtinId="32" customBuiltin="1"/>
    <cellStyle name="60 % – Zvýraznění2" xfId="25" builtinId="36" customBuiltin="1"/>
    <cellStyle name="60 % – Zvýraznění3" xfId="29" builtinId="40" customBuiltin="1"/>
    <cellStyle name="60 % – Zvýraznění4" xfId="33" builtinId="44" customBuiltin="1"/>
    <cellStyle name="60 % – Zvýraznění5" xfId="37" builtinId="48" customBuiltin="1"/>
    <cellStyle name="60 % – Zvýraznění6" xfId="41" builtinId="52" customBuiltin="1"/>
    <cellStyle name="Celkem" xfId="17" builtinId="25" customBuiltin="1"/>
    <cellStyle name="Chybně" xfId="7" builtinId="27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konom@zsmikulasezhusi.cz" TargetMode="External"/><Relationship Id="rId1" Type="http://schemas.openxmlformats.org/officeDocument/2006/relationships/hyperlink" Target="mailto:kbrazdova@zscekanice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C42"/>
  <sheetViews>
    <sheetView showGridLines="0" tabSelected="1" workbookViewId="0">
      <pane xSplit="1" topLeftCell="U1" activePane="topRight" state="frozen"/>
      <selection pane="topRight" activeCell="V2" sqref="V2"/>
    </sheetView>
  </sheetViews>
  <sheetFormatPr defaultRowHeight="15" x14ac:dyDescent="0.25"/>
  <cols>
    <col min="1" max="1" width="36.5703125" bestFit="1" customWidth="1"/>
    <col min="2" max="2" width="9" customWidth="1"/>
    <col min="3" max="3" width="10.85546875" bestFit="1" customWidth="1"/>
    <col min="4" max="4" width="14.85546875" bestFit="1" customWidth="1"/>
    <col min="5" max="5" width="5" customWidth="1"/>
    <col min="6" max="6" width="3.85546875" customWidth="1"/>
    <col min="7" max="7" width="12.85546875" bestFit="1" customWidth="1"/>
    <col min="8" max="8" width="6" customWidth="1"/>
    <col min="9" max="9" width="13.5703125" bestFit="1" customWidth="1"/>
    <col min="10" max="10" width="12" bestFit="1" customWidth="1"/>
    <col min="11" max="11" width="10.28515625" bestFit="1" customWidth="1"/>
    <col min="12" max="12" width="8" customWidth="1"/>
    <col min="13" max="13" width="20.140625" bestFit="1" customWidth="1"/>
    <col min="14" max="14" width="24.140625" bestFit="1" customWidth="1"/>
    <col min="15" max="15" width="6" customWidth="1"/>
    <col min="16" max="16" width="36.5703125" bestFit="1" customWidth="1"/>
    <col min="17" max="17" width="18" bestFit="1" customWidth="1"/>
    <col min="18" max="18" width="7.7109375" customWidth="1"/>
    <col min="19" max="19" width="3.85546875" customWidth="1"/>
    <col min="20" max="20" width="13.28515625" bestFit="1" customWidth="1"/>
    <col min="21" max="21" width="6" customWidth="1"/>
    <col min="22" max="22" width="18.28515625" customWidth="1"/>
    <col min="23" max="23" width="17.85546875" bestFit="1" customWidth="1"/>
    <col min="24" max="24" width="22.42578125" bestFit="1" customWidth="1"/>
    <col min="25" max="25" width="4" customWidth="1"/>
    <col min="26" max="26" width="36.5703125" bestFit="1" customWidth="1"/>
    <col min="27" max="27" width="19.42578125" bestFit="1" customWidth="1"/>
    <col min="28" max="28" width="12.85546875" bestFit="1" customWidth="1"/>
    <col min="29" max="29" width="6.42578125" customWidth="1"/>
    <col min="30" max="30" width="8.5703125" customWidth="1"/>
    <col min="31" max="31" width="12.42578125" bestFit="1" customWidth="1"/>
    <col min="32" max="32" width="14.28515625" bestFit="1" customWidth="1"/>
    <col min="33" max="33" width="10.85546875" bestFit="1" customWidth="1"/>
    <col min="34" max="34" width="25.85546875" bestFit="1" customWidth="1"/>
    <col min="35" max="35" width="19.5703125" bestFit="1" customWidth="1"/>
    <col min="36" max="36" width="13.28515625" bestFit="1" customWidth="1"/>
    <col min="37" max="37" width="15.140625" customWidth="1"/>
    <col min="38" max="38" width="14.140625" bestFit="1" customWidth="1"/>
    <col min="39" max="39" width="17.28515625" customWidth="1"/>
    <col min="40" max="40" width="13.42578125" customWidth="1"/>
    <col min="41" max="52" width="9.42578125" customWidth="1"/>
    <col min="53" max="54" width="9.42578125" style="10" customWidth="1"/>
    <col min="55" max="55" width="11.85546875" style="9" customWidth="1"/>
  </cols>
  <sheetData>
    <row r="2" spans="1:55" ht="18" customHeight="1" x14ac:dyDescent="0.25">
      <c r="A2" s="50" t="s">
        <v>309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4" spans="1:55" ht="15" customHeight="1" x14ac:dyDescent="0.25">
      <c r="A4" s="47" t="s">
        <v>0</v>
      </c>
      <c r="B4" s="48"/>
      <c r="C4" s="48"/>
      <c r="D4" s="48"/>
      <c r="E4" s="48"/>
      <c r="F4" s="48"/>
      <c r="G4" s="48"/>
      <c r="H4" s="48"/>
      <c r="I4" s="49"/>
      <c r="J4" s="47" t="s">
        <v>1</v>
      </c>
      <c r="K4" s="48"/>
      <c r="L4" s="48"/>
      <c r="M4" s="48"/>
      <c r="N4" s="49"/>
      <c r="O4" s="47" t="s">
        <v>2</v>
      </c>
      <c r="P4" s="48"/>
      <c r="Q4" s="48"/>
      <c r="R4" s="48"/>
      <c r="S4" s="48"/>
      <c r="T4" s="48"/>
      <c r="U4" s="48"/>
      <c r="V4" s="48"/>
      <c r="W4" s="48"/>
      <c r="X4" s="48"/>
      <c r="Y4" s="47" t="s">
        <v>4</v>
      </c>
      <c r="Z4" s="48"/>
      <c r="AA4" s="48"/>
      <c r="AB4" s="48"/>
      <c r="AC4" s="49"/>
      <c r="AD4" s="47" t="s">
        <v>5</v>
      </c>
      <c r="AE4" s="48"/>
      <c r="AF4" s="48"/>
      <c r="AG4" s="48"/>
      <c r="AH4" s="49"/>
      <c r="AI4" s="47" t="s">
        <v>6</v>
      </c>
      <c r="AJ4" s="48"/>
      <c r="AK4" s="48"/>
      <c r="AL4" s="48"/>
      <c r="AM4" s="48"/>
      <c r="AN4" s="48"/>
      <c r="AO4" s="47" t="s">
        <v>7</v>
      </c>
      <c r="AP4" s="48"/>
      <c r="AQ4" s="48"/>
      <c r="AR4" s="48"/>
      <c r="AS4" s="48"/>
      <c r="AT4" s="48"/>
      <c r="AU4" s="48"/>
      <c r="AV4" s="48"/>
      <c r="AW4" s="48"/>
      <c r="AX4" s="48"/>
      <c r="AY4" s="48"/>
      <c r="AZ4" s="48"/>
      <c r="BA4" s="48"/>
      <c r="BB4" s="48"/>
      <c r="BC4" s="48"/>
    </row>
    <row r="5" spans="1:55" ht="49.5" customHeight="1" x14ac:dyDescent="0.25">
      <c r="A5" s="1" t="s">
        <v>8</v>
      </c>
      <c r="B5" s="1" t="s">
        <v>9</v>
      </c>
      <c r="C5" s="1" t="s">
        <v>10</v>
      </c>
      <c r="D5" s="1" t="s">
        <v>11</v>
      </c>
      <c r="E5" s="1" t="s">
        <v>12</v>
      </c>
      <c r="F5" s="1" t="s">
        <v>13</v>
      </c>
      <c r="G5" s="1" t="s">
        <v>14</v>
      </c>
      <c r="H5" s="1" t="s">
        <v>15</v>
      </c>
      <c r="I5" s="1" t="s">
        <v>16</v>
      </c>
      <c r="J5" s="1" t="s">
        <v>17</v>
      </c>
      <c r="K5" s="1" t="s">
        <v>18</v>
      </c>
      <c r="L5" s="1" t="s">
        <v>19</v>
      </c>
      <c r="M5" s="1" t="s">
        <v>20</v>
      </c>
      <c r="N5" s="1" t="s">
        <v>21</v>
      </c>
      <c r="O5" s="1" t="s">
        <v>22</v>
      </c>
      <c r="P5" s="1" t="s">
        <v>23</v>
      </c>
      <c r="Q5" s="1" t="s">
        <v>11</v>
      </c>
      <c r="R5" s="1" t="s">
        <v>12</v>
      </c>
      <c r="S5" s="1" t="s">
        <v>13</v>
      </c>
      <c r="T5" s="1" t="s">
        <v>14</v>
      </c>
      <c r="U5" s="1" t="s">
        <v>15</v>
      </c>
      <c r="V5" s="1" t="s">
        <v>24</v>
      </c>
      <c r="W5" s="1" t="s">
        <v>25</v>
      </c>
      <c r="X5" s="1" t="s">
        <v>28</v>
      </c>
      <c r="Y5" s="1" t="s">
        <v>29</v>
      </c>
      <c r="Z5" s="1" t="s">
        <v>8</v>
      </c>
      <c r="AA5" s="1" t="s">
        <v>30</v>
      </c>
      <c r="AB5" s="1" t="s">
        <v>14</v>
      </c>
      <c r="AC5" s="1" t="s">
        <v>15</v>
      </c>
      <c r="AD5" s="1" t="s">
        <v>17</v>
      </c>
      <c r="AE5" s="1" t="s">
        <v>18</v>
      </c>
      <c r="AF5" s="1" t="s">
        <v>19</v>
      </c>
      <c r="AG5" s="1" t="s">
        <v>20</v>
      </c>
      <c r="AH5" s="1" t="s">
        <v>21</v>
      </c>
      <c r="AI5" s="1" t="s">
        <v>31</v>
      </c>
      <c r="AJ5" s="1" t="s">
        <v>32</v>
      </c>
      <c r="AK5" s="1" t="s">
        <v>33</v>
      </c>
      <c r="AL5" s="1" t="s">
        <v>34</v>
      </c>
      <c r="AM5" s="1" t="s">
        <v>35</v>
      </c>
      <c r="AN5" s="1" t="s">
        <v>36</v>
      </c>
      <c r="AO5" s="3" t="s">
        <v>37</v>
      </c>
      <c r="AP5" s="3" t="s">
        <v>38</v>
      </c>
      <c r="AQ5" s="3" t="s">
        <v>39</v>
      </c>
      <c r="AR5" s="3" t="s">
        <v>40</v>
      </c>
      <c r="AS5" s="3" t="s">
        <v>41</v>
      </c>
      <c r="AT5" s="3" t="s">
        <v>42</v>
      </c>
      <c r="AU5" s="3" t="s">
        <v>43</v>
      </c>
      <c r="AV5" s="3" t="s">
        <v>44</v>
      </c>
      <c r="AW5" s="3" t="s">
        <v>45</v>
      </c>
      <c r="AX5" s="3" t="s">
        <v>46</v>
      </c>
      <c r="AY5" s="3" t="s">
        <v>47</v>
      </c>
      <c r="AZ5" s="3" t="s">
        <v>48</v>
      </c>
      <c r="BA5" s="19" t="s">
        <v>304</v>
      </c>
      <c r="BB5" s="14" t="s">
        <v>305</v>
      </c>
      <c r="BC5" s="15" t="s">
        <v>308</v>
      </c>
    </row>
    <row r="6" spans="1:55" ht="14.25" customHeight="1" x14ac:dyDescent="0.25">
      <c r="A6" s="24" t="s">
        <v>49</v>
      </c>
      <c r="B6" s="25" t="s">
        <v>50</v>
      </c>
      <c r="C6" s="25" t="s">
        <v>51</v>
      </c>
      <c r="D6" s="24" t="s">
        <v>52</v>
      </c>
      <c r="E6" s="24">
        <v>2418</v>
      </c>
      <c r="F6" s="26"/>
      <c r="G6" s="24" t="s">
        <v>53</v>
      </c>
      <c r="H6" s="24">
        <v>39003</v>
      </c>
      <c r="I6" s="26"/>
      <c r="J6" s="24" t="s">
        <v>54</v>
      </c>
      <c r="K6" s="24" t="s">
        <v>55</v>
      </c>
      <c r="L6" s="24" t="s">
        <v>56</v>
      </c>
      <c r="M6" s="24">
        <v>381235137</v>
      </c>
      <c r="N6" s="24" t="s">
        <v>57</v>
      </c>
      <c r="O6" s="24">
        <v>16514</v>
      </c>
      <c r="P6" s="24" t="s">
        <v>58</v>
      </c>
      <c r="Q6" s="24" t="s">
        <v>59</v>
      </c>
      <c r="R6" s="24">
        <v>242</v>
      </c>
      <c r="S6" s="26"/>
      <c r="T6" s="24" t="s">
        <v>60</v>
      </c>
      <c r="U6" s="24">
        <v>39002</v>
      </c>
      <c r="V6" s="24" t="s">
        <v>331</v>
      </c>
      <c r="W6" s="25" t="s">
        <v>62</v>
      </c>
      <c r="X6" s="24" t="s">
        <v>63</v>
      </c>
      <c r="Y6" s="26"/>
      <c r="Z6" s="24" t="s">
        <v>49</v>
      </c>
      <c r="AA6" s="24" t="s">
        <v>64</v>
      </c>
      <c r="AB6" s="24" t="s">
        <v>53</v>
      </c>
      <c r="AC6" s="24">
        <v>39003</v>
      </c>
      <c r="AD6" s="24" t="s">
        <v>65</v>
      </c>
      <c r="AE6" s="24" t="s">
        <v>66</v>
      </c>
      <c r="AF6" s="24" t="s">
        <v>67</v>
      </c>
      <c r="AG6" s="24">
        <v>601577678</v>
      </c>
      <c r="AH6" s="24" t="s">
        <v>68</v>
      </c>
      <c r="AI6" s="24" t="s">
        <v>320</v>
      </c>
      <c r="AJ6" s="5" t="s">
        <v>70</v>
      </c>
      <c r="AK6" s="5" t="s">
        <v>71</v>
      </c>
      <c r="AL6" s="5" t="s">
        <v>72</v>
      </c>
      <c r="AM6" s="5" t="s">
        <v>71</v>
      </c>
      <c r="AN6" s="5" t="s">
        <v>307</v>
      </c>
      <c r="AO6" s="7">
        <v>8.24</v>
      </c>
      <c r="AP6" s="7">
        <v>7.7089999999999996</v>
      </c>
      <c r="AQ6" s="7">
        <v>8.24</v>
      </c>
      <c r="AR6" s="7">
        <v>7.9749999999999996</v>
      </c>
      <c r="AS6" s="7">
        <v>8.24</v>
      </c>
      <c r="AT6" s="7">
        <v>7.9749999999999996</v>
      </c>
      <c r="AU6" s="7">
        <v>8.24</v>
      </c>
      <c r="AV6" s="7">
        <v>8.24</v>
      </c>
      <c r="AW6" s="7">
        <v>7.9749999999999996</v>
      </c>
      <c r="AX6" s="7">
        <v>8.24</v>
      </c>
      <c r="AY6" s="7">
        <v>7.9749999999999996</v>
      </c>
      <c r="AZ6" s="7">
        <v>8.24</v>
      </c>
      <c r="BA6" s="11">
        <v>97.289000000000001</v>
      </c>
      <c r="BB6" s="11">
        <v>97.289000000000001</v>
      </c>
      <c r="BC6" s="12">
        <f>BA6+BB6</f>
        <v>194.578</v>
      </c>
    </row>
    <row r="7" spans="1:55" x14ac:dyDescent="0.25">
      <c r="A7" s="24" t="s">
        <v>49</v>
      </c>
      <c r="B7" s="25" t="s">
        <v>50</v>
      </c>
      <c r="C7" s="25" t="s">
        <v>51</v>
      </c>
      <c r="D7" s="24" t="s">
        <v>52</v>
      </c>
      <c r="E7" s="24">
        <v>2418</v>
      </c>
      <c r="F7" s="26"/>
      <c r="G7" s="24" t="s">
        <v>53</v>
      </c>
      <c r="H7" s="24">
        <v>39003</v>
      </c>
      <c r="I7" s="26"/>
      <c r="J7" s="24" t="s">
        <v>54</v>
      </c>
      <c r="K7" s="24" t="s">
        <v>55</v>
      </c>
      <c r="L7" s="24" t="s">
        <v>56</v>
      </c>
      <c r="M7" s="24">
        <v>381235137</v>
      </c>
      <c r="N7" s="24" t="s">
        <v>57</v>
      </c>
      <c r="O7" s="24">
        <v>16515</v>
      </c>
      <c r="P7" s="24" t="s">
        <v>73</v>
      </c>
      <c r="Q7" s="24" t="s">
        <v>59</v>
      </c>
      <c r="R7" s="24">
        <v>242</v>
      </c>
      <c r="S7" s="26"/>
      <c r="T7" s="24" t="s">
        <v>60</v>
      </c>
      <c r="U7" s="24">
        <v>39002</v>
      </c>
      <c r="V7" s="24" t="s">
        <v>331</v>
      </c>
      <c r="W7" s="25" t="s">
        <v>74</v>
      </c>
      <c r="X7" s="24" t="s">
        <v>63</v>
      </c>
      <c r="Y7" s="26"/>
      <c r="Z7" s="24" t="s">
        <v>49</v>
      </c>
      <c r="AA7" s="24" t="s">
        <v>64</v>
      </c>
      <c r="AB7" s="24" t="s">
        <v>53</v>
      </c>
      <c r="AC7" s="24">
        <v>39003</v>
      </c>
      <c r="AD7" s="24" t="s">
        <v>65</v>
      </c>
      <c r="AE7" s="24" t="s">
        <v>66</v>
      </c>
      <c r="AF7" s="24" t="s">
        <v>67</v>
      </c>
      <c r="AG7" s="24">
        <v>601577678</v>
      </c>
      <c r="AH7" s="24" t="s">
        <v>68</v>
      </c>
      <c r="AI7" s="24" t="s">
        <v>320</v>
      </c>
      <c r="AJ7" s="5" t="s">
        <v>70</v>
      </c>
      <c r="AK7" s="5" t="s">
        <v>71</v>
      </c>
      <c r="AL7" s="5" t="s">
        <v>72</v>
      </c>
      <c r="AM7" s="5" t="s">
        <v>71</v>
      </c>
      <c r="AN7" s="5" t="s">
        <v>307</v>
      </c>
      <c r="AO7" s="7">
        <v>10.51</v>
      </c>
      <c r="AP7" s="7">
        <v>9.8320000000000007</v>
      </c>
      <c r="AQ7" s="7">
        <v>10.51</v>
      </c>
      <c r="AR7" s="7">
        <v>10.170999999999999</v>
      </c>
      <c r="AS7" s="7">
        <v>10.51</v>
      </c>
      <c r="AT7" s="7">
        <v>10.170999999999999</v>
      </c>
      <c r="AU7" s="7">
        <v>10.51</v>
      </c>
      <c r="AV7" s="7">
        <v>10.51</v>
      </c>
      <c r="AW7" s="7">
        <v>10.170999999999999</v>
      </c>
      <c r="AX7" s="7">
        <v>10.51</v>
      </c>
      <c r="AY7" s="7">
        <v>10.170999999999999</v>
      </c>
      <c r="AZ7" s="7">
        <v>10.51</v>
      </c>
      <c r="BA7" s="11">
        <v>124.086</v>
      </c>
      <c r="BB7" s="11">
        <v>124.086</v>
      </c>
      <c r="BC7" s="12">
        <f t="shared" ref="BC7:BC40" si="0">BA7+BB7</f>
        <v>248.172</v>
      </c>
    </row>
    <row r="8" spans="1:55" x14ac:dyDescent="0.25">
      <c r="A8" s="24" t="s">
        <v>49</v>
      </c>
      <c r="B8" s="25" t="s">
        <v>50</v>
      </c>
      <c r="C8" s="25" t="s">
        <v>51</v>
      </c>
      <c r="D8" s="24" t="s">
        <v>52</v>
      </c>
      <c r="E8" s="24">
        <v>2418</v>
      </c>
      <c r="F8" s="26"/>
      <c r="G8" s="24" t="s">
        <v>53</v>
      </c>
      <c r="H8" s="24">
        <v>39003</v>
      </c>
      <c r="I8" s="26"/>
      <c r="J8" s="24" t="s">
        <v>54</v>
      </c>
      <c r="K8" s="24" t="s">
        <v>55</v>
      </c>
      <c r="L8" s="24" t="s">
        <v>56</v>
      </c>
      <c r="M8" s="24">
        <v>381235137</v>
      </c>
      <c r="N8" s="24" t="s">
        <v>57</v>
      </c>
      <c r="O8" s="24">
        <v>16516</v>
      </c>
      <c r="P8" s="24" t="s">
        <v>75</v>
      </c>
      <c r="Q8" s="24" t="s">
        <v>59</v>
      </c>
      <c r="R8" s="24">
        <v>242</v>
      </c>
      <c r="S8" s="26"/>
      <c r="T8" s="24" t="s">
        <v>60</v>
      </c>
      <c r="U8" s="24">
        <v>39002</v>
      </c>
      <c r="V8" s="24" t="s">
        <v>331</v>
      </c>
      <c r="W8" s="25" t="s">
        <v>76</v>
      </c>
      <c r="X8" s="24" t="s">
        <v>63</v>
      </c>
      <c r="Y8" s="26"/>
      <c r="Z8" s="24" t="s">
        <v>49</v>
      </c>
      <c r="AA8" s="24" t="s">
        <v>64</v>
      </c>
      <c r="AB8" s="24" t="s">
        <v>53</v>
      </c>
      <c r="AC8" s="24">
        <v>39003</v>
      </c>
      <c r="AD8" s="24" t="s">
        <v>65</v>
      </c>
      <c r="AE8" s="24" t="s">
        <v>66</v>
      </c>
      <c r="AF8" s="24" t="s">
        <v>67</v>
      </c>
      <c r="AG8" s="24">
        <v>601577678</v>
      </c>
      <c r="AH8" s="24" t="s">
        <v>68</v>
      </c>
      <c r="AI8" s="24" t="s">
        <v>320</v>
      </c>
      <c r="AJ8" s="5" t="s">
        <v>70</v>
      </c>
      <c r="AK8" s="5" t="s">
        <v>71</v>
      </c>
      <c r="AL8" s="5" t="s">
        <v>72</v>
      </c>
      <c r="AM8" s="5" t="s">
        <v>71</v>
      </c>
      <c r="AN8" s="5" t="s">
        <v>307</v>
      </c>
      <c r="AO8" s="7">
        <v>8.84</v>
      </c>
      <c r="AP8" s="7">
        <v>8.27</v>
      </c>
      <c r="AQ8" s="7">
        <v>8.84</v>
      </c>
      <c r="AR8" s="7">
        <v>8.5549999999999997</v>
      </c>
      <c r="AS8" s="7">
        <v>8.84</v>
      </c>
      <c r="AT8" s="7">
        <v>8.5549999999999997</v>
      </c>
      <c r="AU8" s="7">
        <v>8.84</v>
      </c>
      <c r="AV8" s="7">
        <v>8.84</v>
      </c>
      <c r="AW8" s="7">
        <v>8.5549999999999997</v>
      </c>
      <c r="AX8" s="7">
        <v>8.84</v>
      </c>
      <c r="AY8" s="7">
        <v>8.5549999999999997</v>
      </c>
      <c r="AZ8" s="7">
        <v>8.84</v>
      </c>
      <c r="BA8" s="11">
        <v>104.37</v>
      </c>
      <c r="BB8" s="11">
        <v>104.37</v>
      </c>
      <c r="BC8" s="12">
        <f t="shared" si="0"/>
        <v>208.74</v>
      </c>
    </row>
    <row r="9" spans="1:55" x14ac:dyDescent="0.25">
      <c r="A9" s="24" t="s">
        <v>49</v>
      </c>
      <c r="B9" s="25" t="s">
        <v>50</v>
      </c>
      <c r="C9" s="25" t="s">
        <v>51</v>
      </c>
      <c r="D9" s="24" t="s">
        <v>52</v>
      </c>
      <c r="E9" s="24">
        <v>2418</v>
      </c>
      <c r="F9" s="26"/>
      <c r="G9" s="24" t="s">
        <v>53</v>
      </c>
      <c r="H9" s="24">
        <v>39003</v>
      </c>
      <c r="I9" s="26"/>
      <c r="J9" s="24" t="s">
        <v>54</v>
      </c>
      <c r="K9" s="24" t="s">
        <v>55</v>
      </c>
      <c r="L9" s="24" t="s">
        <v>56</v>
      </c>
      <c r="M9" s="24">
        <v>381235137</v>
      </c>
      <c r="N9" s="24" t="s">
        <v>57</v>
      </c>
      <c r="O9" s="24">
        <v>25460</v>
      </c>
      <c r="P9" s="24" t="s">
        <v>77</v>
      </c>
      <c r="Q9" s="24" t="s">
        <v>78</v>
      </c>
      <c r="R9" s="24">
        <v>2056</v>
      </c>
      <c r="S9" s="24">
        <v>3</v>
      </c>
      <c r="T9" s="24" t="s">
        <v>60</v>
      </c>
      <c r="U9" s="24">
        <v>39002</v>
      </c>
      <c r="V9" s="24" t="s">
        <v>331</v>
      </c>
      <c r="W9" s="25" t="s">
        <v>79</v>
      </c>
      <c r="X9" s="24" t="s">
        <v>80</v>
      </c>
      <c r="Y9" s="26"/>
      <c r="Z9" s="24" t="s">
        <v>49</v>
      </c>
      <c r="AA9" s="24" t="s">
        <v>64</v>
      </c>
      <c r="AB9" s="24" t="s">
        <v>53</v>
      </c>
      <c r="AC9" s="24">
        <v>39003</v>
      </c>
      <c r="AD9" s="24" t="s">
        <v>65</v>
      </c>
      <c r="AE9" s="24" t="s">
        <v>66</v>
      </c>
      <c r="AF9" s="24" t="s">
        <v>67</v>
      </c>
      <c r="AG9" s="24">
        <v>601577678</v>
      </c>
      <c r="AH9" s="24" t="s">
        <v>68</v>
      </c>
      <c r="AI9" s="24" t="s">
        <v>320</v>
      </c>
      <c r="AJ9" s="5" t="s">
        <v>70</v>
      </c>
      <c r="AK9" s="5" t="s">
        <v>71</v>
      </c>
      <c r="AL9" s="5" t="s">
        <v>72</v>
      </c>
      <c r="AM9" s="5" t="s">
        <v>71</v>
      </c>
      <c r="AN9" s="5" t="s">
        <v>307</v>
      </c>
      <c r="AO9" s="7">
        <v>3.831</v>
      </c>
      <c r="AP9" s="7">
        <v>3.5840000000000001</v>
      </c>
      <c r="AQ9" s="7">
        <v>3.831</v>
      </c>
      <c r="AR9" s="7">
        <v>3.7069999999999999</v>
      </c>
      <c r="AS9" s="7">
        <v>3.831</v>
      </c>
      <c r="AT9" s="7">
        <v>3.7069999999999999</v>
      </c>
      <c r="AU9" s="7">
        <v>3.831</v>
      </c>
      <c r="AV9" s="7">
        <v>3.831</v>
      </c>
      <c r="AW9" s="7">
        <v>3.7069999999999999</v>
      </c>
      <c r="AX9" s="7">
        <v>3.831</v>
      </c>
      <c r="AY9" s="7">
        <v>3.7069999999999999</v>
      </c>
      <c r="AZ9" s="7">
        <v>3.831</v>
      </c>
      <c r="BA9" s="11">
        <v>45.228999999999999</v>
      </c>
      <c r="BB9" s="11">
        <v>45.228999999999999</v>
      </c>
      <c r="BC9" s="12">
        <f t="shared" si="0"/>
        <v>90.457999999999998</v>
      </c>
    </row>
    <row r="10" spans="1:55" x14ac:dyDescent="0.25">
      <c r="A10" s="24" t="s">
        <v>81</v>
      </c>
      <c r="B10" s="25" t="s">
        <v>82</v>
      </c>
      <c r="C10" s="27"/>
      <c r="D10" s="24" t="s">
        <v>83</v>
      </c>
      <c r="E10" s="24">
        <v>2417</v>
      </c>
      <c r="F10" s="26"/>
      <c r="G10" s="24" t="s">
        <v>60</v>
      </c>
      <c r="H10" s="24">
        <v>39003</v>
      </c>
      <c r="I10" s="26"/>
      <c r="J10" s="24" t="s">
        <v>84</v>
      </c>
      <c r="K10" s="24" t="s">
        <v>85</v>
      </c>
      <c r="L10" s="24" t="s">
        <v>86</v>
      </c>
      <c r="M10" s="24" t="s">
        <v>87</v>
      </c>
      <c r="N10" s="24" t="s">
        <v>88</v>
      </c>
      <c r="O10" s="24">
        <v>16531</v>
      </c>
      <c r="P10" s="24" t="s">
        <v>89</v>
      </c>
      <c r="Q10" s="24" t="s">
        <v>83</v>
      </c>
      <c r="R10" s="24">
        <v>2417</v>
      </c>
      <c r="S10" s="26"/>
      <c r="T10" s="24" t="s">
        <v>60</v>
      </c>
      <c r="U10" s="24">
        <v>39003</v>
      </c>
      <c r="V10" s="24" t="s">
        <v>331</v>
      </c>
      <c r="W10" s="25" t="s">
        <v>90</v>
      </c>
      <c r="X10" s="24" t="s">
        <v>91</v>
      </c>
      <c r="Y10" s="26"/>
      <c r="Z10" s="24" t="s">
        <v>81</v>
      </c>
      <c r="AA10" s="24" t="s">
        <v>92</v>
      </c>
      <c r="AB10" s="24" t="s">
        <v>60</v>
      </c>
      <c r="AC10" s="24">
        <v>39003</v>
      </c>
      <c r="AD10" s="24" t="s">
        <v>93</v>
      </c>
      <c r="AE10" s="24" t="s">
        <v>94</v>
      </c>
      <c r="AF10" s="24" t="s">
        <v>95</v>
      </c>
      <c r="AG10" s="28">
        <v>778888060</v>
      </c>
      <c r="AH10" s="24" t="s">
        <v>96</v>
      </c>
      <c r="AI10" s="24" t="s">
        <v>97</v>
      </c>
      <c r="AJ10" s="5" t="s">
        <v>70</v>
      </c>
      <c r="AK10" s="5" t="s">
        <v>71</v>
      </c>
      <c r="AL10" s="5" t="s">
        <v>72</v>
      </c>
      <c r="AM10" s="5" t="s">
        <v>71</v>
      </c>
      <c r="AN10" s="5" t="s">
        <v>307</v>
      </c>
      <c r="AO10" s="7">
        <v>4.3440000000000003</v>
      </c>
      <c r="AP10" s="7">
        <v>3.875</v>
      </c>
      <c r="AQ10" s="7">
        <v>3.125</v>
      </c>
      <c r="AR10" s="7">
        <v>3.9889999999999999</v>
      </c>
      <c r="AS10" s="7">
        <v>2.9790000000000001</v>
      </c>
      <c r="AT10" s="7">
        <v>2.375</v>
      </c>
      <c r="AU10" s="7">
        <v>0.53100000000000003</v>
      </c>
      <c r="AV10" s="7">
        <v>3.052</v>
      </c>
      <c r="AW10" s="7">
        <v>2.698</v>
      </c>
      <c r="AX10" s="7">
        <v>3.8679999999999999</v>
      </c>
      <c r="AY10" s="7">
        <v>3.7429999999999999</v>
      </c>
      <c r="AZ10" s="7">
        <v>3.8679999999999999</v>
      </c>
      <c r="BA10" s="11">
        <v>38.447000000000003</v>
      </c>
      <c r="BB10" s="11">
        <v>38.447000000000003</v>
      </c>
      <c r="BC10" s="12">
        <f t="shared" si="0"/>
        <v>76.894000000000005</v>
      </c>
    </row>
    <row r="11" spans="1:55" x14ac:dyDescent="0.25">
      <c r="A11" s="24" t="s">
        <v>81</v>
      </c>
      <c r="B11" s="25" t="s">
        <v>82</v>
      </c>
      <c r="C11" s="27"/>
      <c r="D11" s="24" t="s">
        <v>83</v>
      </c>
      <c r="E11" s="24">
        <v>2417</v>
      </c>
      <c r="F11" s="26"/>
      <c r="G11" s="24" t="s">
        <v>60</v>
      </c>
      <c r="H11" s="24">
        <v>39003</v>
      </c>
      <c r="I11" s="26"/>
      <c r="J11" s="24" t="s">
        <v>84</v>
      </c>
      <c r="K11" s="24" t="s">
        <v>85</v>
      </c>
      <c r="L11" s="24" t="s">
        <v>86</v>
      </c>
      <c r="M11" s="24" t="s">
        <v>87</v>
      </c>
      <c r="N11" s="24" t="s">
        <v>88</v>
      </c>
      <c r="O11" s="24">
        <v>16532</v>
      </c>
      <c r="P11" s="24" t="s">
        <v>98</v>
      </c>
      <c r="Q11" s="24" t="s">
        <v>83</v>
      </c>
      <c r="R11" s="24">
        <v>2417</v>
      </c>
      <c r="S11" s="26"/>
      <c r="T11" s="24" t="s">
        <v>60</v>
      </c>
      <c r="U11" s="24">
        <v>39003</v>
      </c>
      <c r="V11" s="24" t="s">
        <v>331</v>
      </c>
      <c r="W11" s="25" t="s">
        <v>99</v>
      </c>
      <c r="X11" s="24" t="s">
        <v>100</v>
      </c>
      <c r="Y11" s="26"/>
      <c r="Z11" s="24" t="s">
        <v>81</v>
      </c>
      <c r="AA11" s="24" t="s">
        <v>92</v>
      </c>
      <c r="AB11" s="24" t="s">
        <v>60</v>
      </c>
      <c r="AC11" s="24">
        <v>39003</v>
      </c>
      <c r="AD11" s="24" t="s">
        <v>93</v>
      </c>
      <c r="AE11" s="24" t="s">
        <v>94</v>
      </c>
      <c r="AF11" s="24" t="s">
        <v>95</v>
      </c>
      <c r="AG11" s="28">
        <v>778888060</v>
      </c>
      <c r="AH11" s="24" t="s">
        <v>96</v>
      </c>
      <c r="AI11" s="24" t="s">
        <v>97</v>
      </c>
      <c r="AJ11" s="5" t="s">
        <v>70</v>
      </c>
      <c r="AK11" s="5" t="s">
        <v>71</v>
      </c>
      <c r="AL11" s="5" t="s">
        <v>72</v>
      </c>
      <c r="AM11" s="5" t="s">
        <v>71</v>
      </c>
      <c r="AN11" s="5" t="s">
        <v>307</v>
      </c>
      <c r="AO11" s="7">
        <v>1.365</v>
      </c>
      <c r="AP11" s="7">
        <v>1.3540000000000001</v>
      </c>
      <c r="AQ11" s="7">
        <v>1.0620000000000001</v>
      </c>
      <c r="AR11" s="7">
        <v>1.302</v>
      </c>
      <c r="AS11" s="7">
        <v>1.073</v>
      </c>
      <c r="AT11" s="7">
        <v>1</v>
      </c>
      <c r="AU11" s="7">
        <v>3.1E-2</v>
      </c>
      <c r="AV11" s="7">
        <v>1.427</v>
      </c>
      <c r="AW11" s="7">
        <v>0.99</v>
      </c>
      <c r="AX11" s="7">
        <v>1.085</v>
      </c>
      <c r="AY11" s="7">
        <v>1.05</v>
      </c>
      <c r="AZ11" s="7">
        <v>1</v>
      </c>
      <c r="BA11" s="11">
        <v>12.739000000000001</v>
      </c>
      <c r="BB11" s="11">
        <v>12.739000000000001</v>
      </c>
      <c r="BC11" s="12">
        <f t="shared" si="0"/>
        <v>25.478000000000002</v>
      </c>
    </row>
    <row r="12" spans="1:55" ht="16.5" customHeight="1" x14ac:dyDescent="0.25">
      <c r="A12" s="24" t="s">
        <v>101</v>
      </c>
      <c r="B12" s="25" t="s">
        <v>102</v>
      </c>
      <c r="C12" s="27"/>
      <c r="D12" s="24" t="s">
        <v>103</v>
      </c>
      <c r="E12" s="24">
        <v>1775</v>
      </c>
      <c r="F12" s="26"/>
      <c r="G12" s="24" t="s">
        <v>60</v>
      </c>
      <c r="H12" s="24">
        <v>39001</v>
      </c>
      <c r="I12" s="26"/>
      <c r="J12" s="24" t="s">
        <v>310</v>
      </c>
      <c r="K12" s="24" t="s">
        <v>311</v>
      </c>
      <c r="L12" s="24" t="s">
        <v>86</v>
      </c>
      <c r="M12" s="28">
        <v>381252853</v>
      </c>
      <c r="N12" s="24" t="s">
        <v>104</v>
      </c>
      <c r="O12" s="24">
        <v>53483</v>
      </c>
      <c r="P12" s="24" t="s">
        <v>105</v>
      </c>
      <c r="Q12" s="24" t="s">
        <v>106</v>
      </c>
      <c r="R12" s="24">
        <v>10</v>
      </c>
      <c r="S12" s="26"/>
      <c r="T12" s="24" t="s">
        <v>60</v>
      </c>
      <c r="U12" s="24">
        <v>39001</v>
      </c>
      <c r="V12" s="24" t="s">
        <v>331</v>
      </c>
      <c r="W12" s="25" t="s">
        <v>107</v>
      </c>
      <c r="X12" s="24" t="s">
        <v>63</v>
      </c>
      <c r="Y12" s="26"/>
      <c r="Z12" s="24" t="s">
        <v>101</v>
      </c>
      <c r="AA12" s="24" t="s">
        <v>108</v>
      </c>
      <c r="AB12" s="24" t="s">
        <v>60</v>
      </c>
      <c r="AC12" s="24">
        <v>39001</v>
      </c>
      <c r="AD12" s="24" t="s">
        <v>314</v>
      </c>
      <c r="AE12" s="24" t="s">
        <v>315</v>
      </c>
      <c r="AF12" s="24" t="s">
        <v>95</v>
      </c>
      <c r="AG12" s="28">
        <v>381200581</v>
      </c>
      <c r="AH12" s="29" t="s">
        <v>316</v>
      </c>
      <c r="AI12" s="24" t="s">
        <v>109</v>
      </c>
      <c r="AJ12" s="5" t="s">
        <v>70</v>
      </c>
      <c r="AK12" s="5" t="s">
        <v>71</v>
      </c>
      <c r="AL12" s="5" t="s">
        <v>72</v>
      </c>
      <c r="AM12" s="5" t="s">
        <v>71</v>
      </c>
      <c r="AN12" s="5" t="s">
        <v>307</v>
      </c>
      <c r="AO12" s="7">
        <v>16.878</v>
      </c>
      <c r="AP12" s="7">
        <v>14.423999999999999</v>
      </c>
      <c r="AQ12" s="7">
        <v>11.124000000000001</v>
      </c>
      <c r="AR12" s="7">
        <v>8.0139999999999993</v>
      </c>
      <c r="AS12" s="7">
        <v>3.8759999999999999</v>
      </c>
      <c r="AT12" s="7">
        <v>1.847</v>
      </c>
      <c r="AU12" s="7">
        <v>1.6359999999999999</v>
      </c>
      <c r="AV12" s="7">
        <v>1.6359999999999999</v>
      </c>
      <c r="AW12" s="7">
        <v>5.915</v>
      </c>
      <c r="AX12" s="7">
        <v>6.8940000000000001</v>
      </c>
      <c r="AY12" s="7">
        <v>10.599</v>
      </c>
      <c r="AZ12" s="7">
        <v>18.097999999999999</v>
      </c>
      <c r="BA12" s="11">
        <v>100.941</v>
      </c>
      <c r="BB12" s="11">
        <v>100.941</v>
      </c>
      <c r="BC12" s="12">
        <f t="shared" si="0"/>
        <v>201.88200000000001</v>
      </c>
    </row>
    <row r="13" spans="1:55" x14ac:dyDescent="0.25">
      <c r="A13" s="24" t="s">
        <v>110</v>
      </c>
      <c r="B13" s="25" t="s">
        <v>111</v>
      </c>
      <c r="C13" s="25" t="s">
        <v>111</v>
      </c>
      <c r="D13" s="24" t="s">
        <v>112</v>
      </c>
      <c r="E13" s="24">
        <v>2712</v>
      </c>
      <c r="F13" s="26"/>
      <c r="G13" s="24" t="s">
        <v>113</v>
      </c>
      <c r="H13" s="24">
        <v>39005</v>
      </c>
      <c r="I13" s="26"/>
      <c r="J13" s="24" t="s">
        <v>114</v>
      </c>
      <c r="K13" s="24" t="s">
        <v>66</v>
      </c>
      <c r="L13" s="24" t="s">
        <v>56</v>
      </c>
      <c r="M13" s="28">
        <v>736768055</v>
      </c>
      <c r="N13" s="24" t="s">
        <v>115</v>
      </c>
      <c r="O13" s="24">
        <v>50766</v>
      </c>
      <c r="P13" s="24" t="s">
        <v>116</v>
      </c>
      <c r="Q13" s="24" t="s">
        <v>112</v>
      </c>
      <c r="R13" s="24">
        <v>2712</v>
      </c>
      <c r="S13" s="26"/>
      <c r="T13" s="24" t="s">
        <v>60</v>
      </c>
      <c r="U13" s="24">
        <v>39005</v>
      </c>
      <c r="V13" s="24" t="s">
        <v>331</v>
      </c>
      <c r="W13" s="25" t="s">
        <v>117</v>
      </c>
      <c r="X13" s="24" t="s">
        <v>91</v>
      </c>
      <c r="Y13" s="26"/>
      <c r="Z13" s="24" t="s">
        <v>110</v>
      </c>
      <c r="AA13" s="24" t="s">
        <v>118</v>
      </c>
      <c r="AB13" s="24" t="s">
        <v>113</v>
      </c>
      <c r="AC13" s="24">
        <v>39005</v>
      </c>
      <c r="AD13" s="24" t="s">
        <v>119</v>
      </c>
      <c r="AE13" s="24" t="s">
        <v>120</v>
      </c>
      <c r="AF13" s="24" t="s">
        <v>121</v>
      </c>
      <c r="AG13" s="30">
        <v>602187921</v>
      </c>
      <c r="AH13" s="24" t="s">
        <v>122</v>
      </c>
      <c r="AI13" s="24" t="s">
        <v>123</v>
      </c>
      <c r="AJ13" s="5" t="s">
        <v>70</v>
      </c>
      <c r="AK13" s="5" t="s">
        <v>71</v>
      </c>
      <c r="AL13" s="5" t="s">
        <v>72</v>
      </c>
      <c r="AM13" s="5" t="s">
        <v>71</v>
      </c>
      <c r="AN13" s="5" t="s">
        <v>307</v>
      </c>
      <c r="AO13" s="7">
        <v>2.63</v>
      </c>
      <c r="AP13" s="7">
        <v>2.2490000000000001</v>
      </c>
      <c r="AQ13" s="7">
        <v>1.7330000000000001</v>
      </c>
      <c r="AR13" s="7">
        <v>1.25</v>
      </c>
      <c r="AS13" s="7">
        <v>0.60399999999999998</v>
      </c>
      <c r="AT13" s="7">
        <v>0.28899999999999998</v>
      </c>
      <c r="AU13" s="7">
        <v>0.255</v>
      </c>
      <c r="AV13" s="7">
        <v>0.255</v>
      </c>
      <c r="AW13" s="7">
        <v>0.92200000000000004</v>
      </c>
      <c r="AX13" s="7">
        <v>1.075</v>
      </c>
      <c r="AY13" s="7">
        <v>1.6519999999999999</v>
      </c>
      <c r="AZ13" s="7">
        <v>2.8210000000000002</v>
      </c>
      <c r="BA13" s="11">
        <v>15.734999999999999</v>
      </c>
      <c r="BB13" s="11">
        <v>15.734999999999999</v>
      </c>
      <c r="BC13" s="12">
        <f t="shared" si="0"/>
        <v>31.47</v>
      </c>
    </row>
    <row r="14" spans="1:55" x14ac:dyDescent="0.25">
      <c r="A14" s="24" t="s">
        <v>124</v>
      </c>
      <c r="B14" s="25" t="s">
        <v>125</v>
      </c>
      <c r="C14" s="25" t="s">
        <v>126</v>
      </c>
      <c r="D14" s="24" t="s">
        <v>127</v>
      </c>
      <c r="E14" s="24">
        <v>2300</v>
      </c>
      <c r="F14" s="26"/>
      <c r="G14" s="24" t="s">
        <v>60</v>
      </c>
      <c r="H14" s="24">
        <v>39003</v>
      </c>
      <c r="I14" s="24" t="s">
        <v>128</v>
      </c>
      <c r="J14" s="24" t="s">
        <v>129</v>
      </c>
      <c r="K14" s="24" t="s">
        <v>130</v>
      </c>
      <c r="L14" s="24" t="s">
        <v>56</v>
      </c>
      <c r="M14" s="24">
        <v>602328869</v>
      </c>
      <c r="N14" s="24" t="s">
        <v>131</v>
      </c>
      <c r="O14" s="24">
        <v>34563</v>
      </c>
      <c r="P14" s="24" t="s">
        <v>132</v>
      </c>
      <c r="Q14" s="24" t="s">
        <v>133</v>
      </c>
      <c r="R14" s="24">
        <v>3122</v>
      </c>
      <c r="S14" s="26"/>
      <c r="T14" s="24" t="s">
        <v>60</v>
      </c>
      <c r="U14" s="24">
        <v>39005</v>
      </c>
      <c r="V14" s="24" t="s">
        <v>331</v>
      </c>
      <c r="W14" s="25" t="s">
        <v>134</v>
      </c>
      <c r="X14" s="24" t="s">
        <v>91</v>
      </c>
      <c r="Y14" s="26"/>
      <c r="Z14" s="24" t="s">
        <v>124</v>
      </c>
      <c r="AA14" s="24" t="s">
        <v>135</v>
      </c>
      <c r="AB14" s="24" t="s">
        <v>60</v>
      </c>
      <c r="AC14" s="24">
        <v>39003</v>
      </c>
      <c r="AD14" s="24" t="s">
        <v>136</v>
      </c>
      <c r="AE14" s="24" t="s">
        <v>137</v>
      </c>
      <c r="AF14" s="24" t="s">
        <v>138</v>
      </c>
      <c r="AG14" s="28">
        <v>730152440</v>
      </c>
      <c r="AH14" s="24" t="s">
        <v>139</v>
      </c>
      <c r="AI14" s="24" t="s">
        <v>140</v>
      </c>
      <c r="AJ14" s="5" t="s">
        <v>70</v>
      </c>
      <c r="AK14" s="5" t="s">
        <v>71</v>
      </c>
      <c r="AL14" s="5" t="s">
        <v>72</v>
      </c>
      <c r="AM14" s="5" t="s">
        <v>71</v>
      </c>
      <c r="AN14" s="5" t="s">
        <v>307</v>
      </c>
      <c r="AO14" s="7">
        <v>7.133</v>
      </c>
      <c r="AP14" s="7">
        <v>6.5780000000000003</v>
      </c>
      <c r="AQ14" s="7">
        <v>6.6529999999999996</v>
      </c>
      <c r="AR14" s="7">
        <v>5.3179999999999996</v>
      </c>
      <c r="AS14" s="7">
        <v>2.101</v>
      </c>
      <c r="AT14" s="7">
        <v>0.76200000000000001</v>
      </c>
      <c r="AU14" s="7">
        <v>0.57299999999999995</v>
      </c>
      <c r="AV14" s="7">
        <v>0.61899999999999999</v>
      </c>
      <c r="AW14" s="7">
        <v>1.6850000000000001</v>
      </c>
      <c r="AX14" s="7">
        <v>4.9390000000000001</v>
      </c>
      <c r="AY14" s="7">
        <v>8.1180000000000003</v>
      </c>
      <c r="AZ14" s="7">
        <v>10.263999999999999</v>
      </c>
      <c r="BA14" s="11">
        <v>54.743000000000002</v>
      </c>
      <c r="BB14" s="11">
        <v>54.743000000000002</v>
      </c>
      <c r="BC14" s="12">
        <f t="shared" si="0"/>
        <v>109.486</v>
      </c>
    </row>
    <row r="15" spans="1:55" x14ac:dyDescent="0.25">
      <c r="A15" s="24" t="s">
        <v>124</v>
      </c>
      <c r="B15" s="25" t="s">
        <v>125</v>
      </c>
      <c r="C15" s="25" t="s">
        <v>126</v>
      </c>
      <c r="D15" s="24" t="s">
        <v>127</v>
      </c>
      <c r="E15" s="24">
        <v>2300</v>
      </c>
      <c r="F15" s="26"/>
      <c r="G15" s="24" t="s">
        <v>60</v>
      </c>
      <c r="H15" s="24">
        <v>39003</v>
      </c>
      <c r="I15" s="24" t="s">
        <v>128</v>
      </c>
      <c r="J15" s="24" t="s">
        <v>129</v>
      </c>
      <c r="K15" s="24" t="s">
        <v>130</v>
      </c>
      <c r="L15" s="24" t="s">
        <v>56</v>
      </c>
      <c r="M15" s="24">
        <v>602328869</v>
      </c>
      <c r="N15" s="24" t="s">
        <v>131</v>
      </c>
      <c r="O15" s="24">
        <v>34568</v>
      </c>
      <c r="P15" s="24" t="s">
        <v>141</v>
      </c>
      <c r="Q15" s="24" t="s">
        <v>133</v>
      </c>
      <c r="R15" s="24">
        <v>3122</v>
      </c>
      <c r="S15" s="26"/>
      <c r="T15" s="24" t="s">
        <v>60</v>
      </c>
      <c r="U15" s="24">
        <v>39005</v>
      </c>
      <c r="V15" s="24" t="s">
        <v>331</v>
      </c>
      <c r="W15" s="25" t="s">
        <v>142</v>
      </c>
      <c r="X15" s="24" t="s">
        <v>143</v>
      </c>
      <c r="Y15" s="26"/>
      <c r="Z15" s="24" t="s">
        <v>124</v>
      </c>
      <c r="AA15" s="24" t="s">
        <v>135</v>
      </c>
      <c r="AB15" s="24" t="s">
        <v>60</v>
      </c>
      <c r="AC15" s="24">
        <v>39003</v>
      </c>
      <c r="AD15" s="24" t="s">
        <v>136</v>
      </c>
      <c r="AE15" s="24" t="s">
        <v>137</v>
      </c>
      <c r="AF15" s="24" t="s">
        <v>138</v>
      </c>
      <c r="AG15" s="28">
        <v>730152440</v>
      </c>
      <c r="AH15" s="24" t="s">
        <v>139</v>
      </c>
      <c r="AI15" s="24" t="s">
        <v>140</v>
      </c>
      <c r="AJ15" s="5" t="s">
        <v>70</v>
      </c>
      <c r="AK15" s="5" t="s">
        <v>71</v>
      </c>
      <c r="AL15" s="5" t="s">
        <v>72</v>
      </c>
      <c r="AM15" s="5" t="s">
        <v>71</v>
      </c>
      <c r="AN15" s="5" t="s">
        <v>307</v>
      </c>
      <c r="AO15" s="7">
        <v>8.8376199999999994</v>
      </c>
      <c r="AP15" s="7">
        <v>8.2674509999999994</v>
      </c>
      <c r="AQ15" s="7">
        <v>8.6027869999999993</v>
      </c>
      <c r="AR15" s="7">
        <v>6.5862230000000004</v>
      </c>
      <c r="AS15" s="7">
        <v>2.6021519999999998</v>
      </c>
      <c r="AT15" s="7">
        <v>0.94364800000000004</v>
      </c>
      <c r="AU15" s="7">
        <v>0.71005300000000005</v>
      </c>
      <c r="AV15" s="7">
        <v>0.76692700000000003</v>
      </c>
      <c r="AW15" s="7">
        <v>2.0874090000000001</v>
      </c>
      <c r="AX15" s="7">
        <v>6.1162970000000003</v>
      </c>
      <c r="AY15" s="7">
        <v>10.054349999999999</v>
      </c>
      <c r="AZ15" s="7">
        <v>12.711501999999999</v>
      </c>
      <c r="BA15" s="11">
        <v>68.286418999999995</v>
      </c>
      <c r="BB15" s="11">
        <v>68.286418999999995</v>
      </c>
      <c r="BC15" s="12">
        <f t="shared" si="0"/>
        <v>136.57283799999999</v>
      </c>
    </row>
    <row r="16" spans="1:55" ht="26.25" x14ac:dyDescent="0.25">
      <c r="A16" s="24" t="s">
        <v>124</v>
      </c>
      <c r="B16" s="25" t="s">
        <v>125</v>
      </c>
      <c r="C16" s="25" t="s">
        <v>126</v>
      </c>
      <c r="D16" s="24" t="s">
        <v>127</v>
      </c>
      <c r="E16" s="24">
        <v>2300</v>
      </c>
      <c r="F16" s="26"/>
      <c r="G16" s="24" t="s">
        <v>60</v>
      </c>
      <c r="H16" s="24">
        <v>39003</v>
      </c>
      <c r="I16" s="24" t="s">
        <v>128</v>
      </c>
      <c r="J16" s="24" t="s">
        <v>129</v>
      </c>
      <c r="K16" s="24" t="s">
        <v>130</v>
      </c>
      <c r="L16" s="24" t="s">
        <v>56</v>
      </c>
      <c r="M16" s="24">
        <v>602328869</v>
      </c>
      <c r="N16" s="24" t="s">
        <v>131</v>
      </c>
      <c r="O16" s="24">
        <v>52206</v>
      </c>
      <c r="P16" s="24" t="s">
        <v>144</v>
      </c>
      <c r="Q16" s="24" t="s">
        <v>145</v>
      </c>
      <c r="R16" s="24">
        <v>3217</v>
      </c>
      <c r="S16" s="26"/>
      <c r="T16" s="24" t="s">
        <v>60</v>
      </c>
      <c r="U16" s="24">
        <v>39003</v>
      </c>
      <c r="V16" s="24" t="s">
        <v>331</v>
      </c>
      <c r="W16" s="25" t="s">
        <v>146</v>
      </c>
      <c r="X16" s="24" t="s">
        <v>100</v>
      </c>
      <c r="Y16" s="26"/>
      <c r="Z16" s="24" t="s">
        <v>124</v>
      </c>
      <c r="AA16" s="24" t="s">
        <v>135</v>
      </c>
      <c r="AB16" s="24" t="s">
        <v>60</v>
      </c>
      <c r="AC16" s="24">
        <v>39003</v>
      </c>
      <c r="AD16" s="24" t="s">
        <v>136</v>
      </c>
      <c r="AE16" s="24" t="s">
        <v>137</v>
      </c>
      <c r="AF16" s="24" t="s">
        <v>138</v>
      </c>
      <c r="AG16" s="28">
        <v>730152440</v>
      </c>
      <c r="AH16" s="24" t="s">
        <v>139</v>
      </c>
      <c r="AI16" s="31" t="s">
        <v>140</v>
      </c>
      <c r="AJ16" s="5" t="s">
        <v>70</v>
      </c>
      <c r="AK16" s="5" t="s">
        <v>71</v>
      </c>
      <c r="AL16" s="5" t="s">
        <v>72</v>
      </c>
      <c r="AM16" s="5" t="s">
        <v>71</v>
      </c>
      <c r="AN16" s="5" t="s">
        <v>307</v>
      </c>
      <c r="AO16" s="7">
        <v>4.0579999999999998</v>
      </c>
      <c r="AP16" s="7">
        <v>1.9530000000000001</v>
      </c>
      <c r="AQ16" s="7">
        <v>2.1619999999999999</v>
      </c>
      <c r="AR16" s="7">
        <v>2.0920000000000001</v>
      </c>
      <c r="AS16" s="7">
        <v>2.1619999999999999</v>
      </c>
      <c r="AT16" s="7">
        <v>2.0920000000000001</v>
      </c>
      <c r="AU16" s="7">
        <v>2.1619999999999999</v>
      </c>
      <c r="AV16" s="7">
        <v>2.1619999999999999</v>
      </c>
      <c r="AW16" s="7">
        <v>2.0920000000000001</v>
      </c>
      <c r="AX16" s="7">
        <v>2.1619999999999999</v>
      </c>
      <c r="AY16" s="7">
        <v>2.0920000000000001</v>
      </c>
      <c r="AZ16" s="7">
        <v>2.1619999999999999</v>
      </c>
      <c r="BA16" s="11">
        <v>27.350999999999999</v>
      </c>
      <c r="BB16" s="11">
        <v>27.350999999999999</v>
      </c>
      <c r="BC16" s="12">
        <f t="shared" si="0"/>
        <v>54.701999999999998</v>
      </c>
    </row>
    <row r="17" spans="1:55" ht="26.25" x14ac:dyDescent="0.25">
      <c r="A17" s="24" t="s">
        <v>147</v>
      </c>
      <c r="B17" s="25" t="s">
        <v>148</v>
      </c>
      <c r="C17" s="27"/>
      <c r="D17" s="24" t="s">
        <v>149</v>
      </c>
      <c r="E17" s="24">
        <v>64</v>
      </c>
      <c r="F17" s="26"/>
      <c r="G17" s="24" t="s">
        <v>60</v>
      </c>
      <c r="H17" s="24">
        <v>39156</v>
      </c>
      <c r="I17" s="26"/>
      <c r="J17" s="24" t="s">
        <v>150</v>
      </c>
      <c r="K17" s="24" t="s">
        <v>151</v>
      </c>
      <c r="L17" s="24" t="s">
        <v>86</v>
      </c>
      <c r="M17" s="24">
        <v>381253340</v>
      </c>
      <c r="N17" s="24" t="s">
        <v>152</v>
      </c>
      <c r="O17" s="24">
        <v>30820</v>
      </c>
      <c r="P17" s="24" t="s">
        <v>158</v>
      </c>
      <c r="Q17" s="24" t="s">
        <v>149</v>
      </c>
      <c r="R17" s="24">
        <v>43</v>
      </c>
      <c r="S17" s="26"/>
      <c r="T17" s="24" t="s">
        <v>60</v>
      </c>
      <c r="U17" s="24">
        <v>39156</v>
      </c>
      <c r="V17" s="24" t="s">
        <v>331</v>
      </c>
      <c r="W17" s="25" t="s">
        <v>159</v>
      </c>
      <c r="X17" s="24" t="s">
        <v>80</v>
      </c>
      <c r="Y17" s="26"/>
      <c r="Z17" s="24" t="s">
        <v>147</v>
      </c>
      <c r="AA17" s="24" t="s">
        <v>153</v>
      </c>
      <c r="AB17" s="24" t="s">
        <v>60</v>
      </c>
      <c r="AC17" s="24">
        <v>39156</v>
      </c>
      <c r="AD17" s="24" t="s">
        <v>154</v>
      </c>
      <c r="AE17" s="24" t="s">
        <v>155</v>
      </c>
      <c r="AF17" s="24" t="s">
        <v>95</v>
      </c>
      <c r="AG17" s="24">
        <v>723400179</v>
      </c>
      <c r="AH17" s="32" t="s">
        <v>156</v>
      </c>
      <c r="AI17" s="24" t="s">
        <v>157</v>
      </c>
      <c r="AJ17" s="5" t="s">
        <v>70</v>
      </c>
      <c r="AK17" s="5" t="s">
        <v>71</v>
      </c>
      <c r="AL17" s="5" t="s">
        <v>72</v>
      </c>
      <c r="AM17" s="5" t="s">
        <v>71</v>
      </c>
      <c r="AN17" s="5" t="s">
        <v>307</v>
      </c>
      <c r="AO17" s="7">
        <v>11.629</v>
      </c>
      <c r="AP17" s="7">
        <v>6.7960000000000003</v>
      </c>
      <c r="AQ17" s="7">
        <v>6.18</v>
      </c>
      <c r="AR17" s="7">
        <v>3.74</v>
      </c>
      <c r="AS17" s="7">
        <v>1.478</v>
      </c>
      <c r="AT17" s="7">
        <v>0.53600000000000003</v>
      </c>
      <c r="AU17" s="7">
        <v>0.40300000000000002</v>
      </c>
      <c r="AV17" s="7">
        <v>0.436</v>
      </c>
      <c r="AW17" s="7">
        <v>1.1850000000000001</v>
      </c>
      <c r="AX17" s="7">
        <v>3.4729999999999999</v>
      </c>
      <c r="AY17" s="7">
        <v>5.71</v>
      </c>
      <c r="AZ17" s="7">
        <v>7.2190000000000003</v>
      </c>
      <c r="BA17" s="11">
        <v>48.784999999999997</v>
      </c>
      <c r="BB17" s="11">
        <v>48.784999999999997</v>
      </c>
      <c r="BC17" s="12">
        <f t="shared" si="0"/>
        <v>97.57</v>
      </c>
    </row>
    <row r="18" spans="1:55" ht="26.25" x14ac:dyDescent="0.25">
      <c r="A18" s="24" t="s">
        <v>160</v>
      </c>
      <c r="B18" s="25" t="s">
        <v>161</v>
      </c>
      <c r="C18" s="27"/>
      <c r="D18" s="24" t="s">
        <v>162</v>
      </c>
      <c r="E18" s="24">
        <v>116</v>
      </c>
      <c r="F18" s="26"/>
      <c r="G18" s="24" t="s">
        <v>60</v>
      </c>
      <c r="H18" s="24">
        <v>39002</v>
      </c>
      <c r="I18" s="26"/>
      <c r="J18" s="24" t="s">
        <v>150</v>
      </c>
      <c r="K18" s="24" t="s">
        <v>163</v>
      </c>
      <c r="L18" s="24" t="s">
        <v>86</v>
      </c>
      <c r="M18" s="28">
        <v>381281301</v>
      </c>
      <c r="N18" s="24" t="s">
        <v>164</v>
      </c>
      <c r="O18" s="24">
        <v>15783</v>
      </c>
      <c r="P18" s="24" t="s">
        <v>165</v>
      </c>
      <c r="Q18" s="24" t="s">
        <v>162</v>
      </c>
      <c r="R18" s="24">
        <v>116</v>
      </c>
      <c r="S18" s="26"/>
      <c r="T18" s="24" t="s">
        <v>60</v>
      </c>
      <c r="U18" s="24">
        <v>39002</v>
      </c>
      <c r="V18" s="24" t="s">
        <v>331</v>
      </c>
      <c r="W18" s="25" t="s">
        <v>166</v>
      </c>
      <c r="X18" s="24" t="s">
        <v>63</v>
      </c>
      <c r="Y18" s="26"/>
      <c r="Z18" s="24" t="s">
        <v>160</v>
      </c>
      <c r="AA18" s="24" t="s">
        <v>167</v>
      </c>
      <c r="AB18" s="24" t="s">
        <v>60</v>
      </c>
      <c r="AC18" s="24">
        <v>39002</v>
      </c>
      <c r="AD18" s="24" t="s">
        <v>154</v>
      </c>
      <c r="AE18" s="24" t="s">
        <v>155</v>
      </c>
      <c r="AF18" s="24" t="s">
        <v>95</v>
      </c>
      <c r="AG18" s="33">
        <v>723400179</v>
      </c>
      <c r="AH18" s="24" t="s">
        <v>317</v>
      </c>
      <c r="AI18" s="34" t="s">
        <v>168</v>
      </c>
      <c r="AJ18" s="5" t="s">
        <v>70</v>
      </c>
      <c r="AK18" s="5" t="s">
        <v>71</v>
      </c>
      <c r="AL18" s="5" t="s">
        <v>72</v>
      </c>
      <c r="AM18" s="5" t="s">
        <v>71</v>
      </c>
      <c r="AN18" s="5" t="s">
        <v>307</v>
      </c>
      <c r="AO18" s="7">
        <v>27.846</v>
      </c>
      <c r="AP18" s="7">
        <v>26.05</v>
      </c>
      <c r="AQ18" s="7">
        <v>27.846</v>
      </c>
      <c r="AR18" s="7">
        <v>15.119</v>
      </c>
      <c r="AS18" s="7">
        <v>6.2859999999999996</v>
      </c>
      <c r="AT18" s="7">
        <v>2.2799999999999998</v>
      </c>
      <c r="AU18" s="7">
        <v>1.7150000000000001</v>
      </c>
      <c r="AV18" s="7">
        <v>1.853</v>
      </c>
      <c r="AW18" s="7">
        <v>5.0419999999999998</v>
      </c>
      <c r="AX18" s="7">
        <v>14.775</v>
      </c>
      <c r="AY18" s="7">
        <v>24.288</v>
      </c>
      <c r="AZ18" s="7">
        <v>30.707000000000001</v>
      </c>
      <c r="BA18" s="11">
        <v>183.80699999999999</v>
      </c>
      <c r="BB18" s="11">
        <v>183.80699999999999</v>
      </c>
      <c r="BC18" s="12">
        <f t="shared" si="0"/>
        <v>367.61399999999998</v>
      </c>
    </row>
    <row r="19" spans="1:55" ht="26.25" x14ac:dyDescent="0.25">
      <c r="A19" s="24" t="s">
        <v>160</v>
      </c>
      <c r="B19" s="25" t="s">
        <v>161</v>
      </c>
      <c r="C19" s="27"/>
      <c r="D19" s="24" t="s">
        <v>162</v>
      </c>
      <c r="E19" s="24">
        <v>116</v>
      </c>
      <c r="F19" s="26"/>
      <c r="G19" s="24" t="s">
        <v>60</v>
      </c>
      <c r="H19" s="24">
        <v>39002</v>
      </c>
      <c r="I19" s="26"/>
      <c r="J19" s="24" t="s">
        <v>150</v>
      </c>
      <c r="K19" s="24" t="s">
        <v>163</v>
      </c>
      <c r="L19" s="24" t="s">
        <v>86</v>
      </c>
      <c r="M19" s="28">
        <v>381281301</v>
      </c>
      <c r="N19" s="24" t="s">
        <v>164</v>
      </c>
      <c r="O19" s="24">
        <v>15784</v>
      </c>
      <c r="P19" s="24" t="s">
        <v>169</v>
      </c>
      <c r="Q19" s="24" t="s">
        <v>170</v>
      </c>
      <c r="R19" s="24">
        <v>2705</v>
      </c>
      <c r="S19" s="26"/>
      <c r="T19" s="24" t="s">
        <v>60</v>
      </c>
      <c r="U19" s="24">
        <v>39002</v>
      </c>
      <c r="V19" s="24" t="s">
        <v>331</v>
      </c>
      <c r="W19" s="25" t="s">
        <v>171</v>
      </c>
      <c r="X19" s="24" t="s">
        <v>63</v>
      </c>
      <c r="Y19" s="26"/>
      <c r="Z19" s="24" t="s">
        <v>160</v>
      </c>
      <c r="AA19" s="24" t="s">
        <v>167</v>
      </c>
      <c r="AB19" s="24" t="s">
        <v>60</v>
      </c>
      <c r="AC19" s="24">
        <v>39002</v>
      </c>
      <c r="AD19" s="24" t="s">
        <v>154</v>
      </c>
      <c r="AE19" s="24" t="s">
        <v>155</v>
      </c>
      <c r="AF19" s="24" t="s">
        <v>95</v>
      </c>
      <c r="AG19" s="30">
        <v>723400179</v>
      </c>
      <c r="AH19" s="35" t="s">
        <v>317</v>
      </c>
      <c r="AI19" s="24" t="s">
        <v>168</v>
      </c>
      <c r="AJ19" s="5" t="s">
        <v>70</v>
      </c>
      <c r="AK19" s="5" t="s">
        <v>71</v>
      </c>
      <c r="AL19" s="5" t="s">
        <v>72</v>
      </c>
      <c r="AM19" s="5" t="s">
        <v>71</v>
      </c>
      <c r="AN19" s="5" t="s">
        <v>307</v>
      </c>
      <c r="AO19" s="7">
        <v>22.76</v>
      </c>
      <c r="AP19" s="7">
        <v>14.208</v>
      </c>
      <c r="AQ19" s="7">
        <v>12.807</v>
      </c>
      <c r="AR19" s="7">
        <v>8.407</v>
      </c>
      <c r="AS19" s="7">
        <v>4.0270000000000001</v>
      </c>
      <c r="AT19" s="7">
        <v>2.5950000000000002</v>
      </c>
      <c r="AU19" s="7">
        <v>1.204</v>
      </c>
      <c r="AV19" s="7">
        <v>1.204</v>
      </c>
      <c r="AW19" s="7">
        <v>3.8610000000000002</v>
      </c>
      <c r="AX19" s="7">
        <v>10.026</v>
      </c>
      <c r="AY19" s="7">
        <v>17.861000000000001</v>
      </c>
      <c r="AZ19" s="7">
        <v>23.03</v>
      </c>
      <c r="BA19" s="11">
        <v>121.99</v>
      </c>
      <c r="BB19" s="11">
        <v>121.99</v>
      </c>
      <c r="BC19" s="12">
        <f t="shared" si="0"/>
        <v>243.98</v>
      </c>
    </row>
    <row r="20" spans="1:55" ht="26.25" x14ac:dyDescent="0.25">
      <c r="A20" s="24" t="s">
        <v>172</v>
      </c>
      <c r="B20" s="25" t="s">
        <v>173</v>
      </c>
      <c r="C20" s="27"/>
      <c r="D20" s="24" t="s">
        <v>174</v>
      </c>
      <c r="E20" s="24">
        <v>2732</v>
      </c>
      <c r="F20" s="26"/>
      <c r="G20" s="24" t="s">
        <v>60</v>
      </c>
      <c r="H20" s="24">
        <v>39005</v>
      </c>
      <c r="I20" s="26"/>
      <c r="J20" s="24" t="s">
        <v>175</v>
      </c>
      <c r="K20" s="24" t="s">
        <v>176</v>
      </c>
      <c r="L20" s="24" t="s">
        <v>86</v>
      </c>
      <c r="M20" s="28">
        <v>739570160</v>
      </c>
      <c r="N20" s="24" t="s">
        <v>177</v>
      </c>
      <c r="O20" s="24">
        <v>15781</v>
      </c>
      <c r="P20" s="24" t="s">
        <v>178</v>
      </c>
      <c r="Q20" s="24" t="s">
        <v>174</v>
      </c>
      <c r="R20" s="24" t="s">
        <v>179</v>
      </c>
      <c r="S20" s="26"/>
      <c r="T20" s="24" t="s">
        <v>60</v>
      </c>
      <c r="U20" s="24">
        <v>39005</v>
      </c>
      <c r="V20" s="24" t="s">
        <v>331</v>
      </c>
      <c r="W20" s="25" t="s">
        <v>180</v>
      </c>
      <c r="X20" s="24" t="s">
        <v>91</v>
      </c>
      <c r="Y20" s="26"/>
      <c r="Z20" s="24" t="s">
        <v>172</v>
      </c>
      <c r="AA20" s="24" t="s">
        <v>181</v>
      </c>
      <c r="AB20" s="24" t="s">
        <v>60</v>
      </c>
      <c r="AC20" s="24">
        <v>39005</v>
      </c>
      <c r="AD20" s="24" t="s">
        <v>182</v>
      </c>
      <c r="AE20" s="24" t="s">
        <v>183</v>
      </c>
      <c r="AF20" s="24" t="s">
        <v>95</v>
      </c>
      <c r="AG20" s="28">
        <v>739570160</v>
      </c>
      <c r="AH20" s="24" t="s">
        <v>184</v>
      </c>
      <c r="AI20" s="24" t="s">
        <v>185</v>
      </c>
      <c r="AJ20" s="5" t="s">
        <v>70</v>
      </c>
      <c r="AK20" s="5" t="s">
        <v>71</v>
      </c>
      <c r="AL20" s="5" t="s">
        <v>72</v>
      </c>
      <c r="AM20" s="5" t="s">
        <v>71</v>
      </c>
      <c r="AN20" s="5" t="s">
        <v>307</v>
      </c>
      <c r="AO20" s="7">
        <v>2.5139999999999998</v>
      </c>
      <c r="AP20" s="7">
        <v>2.2709999999999999</v>
      </c>
      <c r="AQ20" s="7">
        <v>2.5139999999999998</v>
      </c>
      <c r="AR20" s="7">
        <v>2.4329999999999998</v>
      </c>
      <c r="AS20" s="7">
        <v>2.5139999999999998</v>
      </c>
      <c r="AT20" s="7">
        <v>2.4329999999999998</v>
      </c>
      <c r="AU20" s="7">
        <v>2.5139999999999998</v>
      </c>
      <c r="AV20" s="7">
        <v>2.5139999999999998</v>
      </c>
      <c r="AW20" s="7">
        <v>2.4329999999999998</v>
      </c>
      <c r="AX20" s="7">
        <v>2.5139999999999998</v>
      </c>
      <c r="AY20" s="7">
        <v>2.4329999999999998</v>
      </c>
      <c r="AZ20" s="7">
        <v>2.5139999999999998</v>
      </c>
      <c r="BA20" s="11">
        <v>29.600999999999999</v>
      </c>
      <c r="BB20" s="11">
        <v>29.600999999999999</v>
      </c>
      <c r="BC20" s="12">
        <f t="shared" si="0"/>
        <v>59.201999999999998</v>
      </c>
    </row>
    <row r="21" spans="1:55" ht="26.25" x14ac:dyDescent="0.25">
      <c r="A21" s="24" t="s">
        <v>172</v>
      </c>
      <c r="B21" s="25" t="s">
        <v>173</v>
      </c>
      <c r="C21" s="27"/>
      <c r="D21" s="24" t="s">
        <v>174</v>
      </c>
      <c r="E21" s="24">
        <v>2732</v>
      </c>
      <c r="F21" s="26"/>
      <c r="G21" s="24" t="s">
        <v>60</v>
      </c>
      <c r="H21" s="24">
        <v>39005</v>
      </c>
      <c r="I21" s="26"/>
      <c r="J21" s="24" t="s">
        <v>175</v>
      </c>
      <c r="K21" s="24" t="s">
        <v>176</v>
      </c>
      <c r="L21" s="24" t="s">
        <v>86</v>
      </c>
      <c r="M21" s="28">
        <v>739570160</v>
      </c>
      <c r="N21" s="24" t="s">
        <v>177</v>
      </c>
      <c r="O21" s="24">
        <v>15782</v>
      </c>
      <c r="P21" s="24" t="s">
        <v>186</v>
      </c>
      <c r="Q21" s="24" t="s">
        <v>187</v>
      </c>
      <c r="R21" s="24" t="s">
        <v>188</v>
      </c>
      <c r="S21" s="26"/>
      <c r="T21" s="24" t="s">
        <v>60</v>
      </c>
      <c r="U21" s="24">
        <v>39005</v>
      </c>
      <c r="V21" s="24" t="s">
        <v>331</v>
      </c>
      <c r="W21" s="25" t="s">
        <v>189</v>
      </c>
      <c r="X21" s="24" t="s">
        <v>80</v>
      </c>
      <c r="Y21" s="26"/>
      <c r="Z21" s="24" t="s">
        <v>172</v>
      </c>
      <c r="AA21" s="24" t="s">
        <v>181</v>
      </c>
      <c r="AB21" s="24" t="s">
        <v>60</v>
      </c>
      <c r="AC21" s="24">
        <v>39005</v>
      </c>
      <c r="AD21" s="24" t="s">
        <v>182</v>
      </c>
      <c r="AE21" s="24" t="s">
        <v>183</v>
      </c>
      <c r="AF21" s="24" t="s">
        <v>95</v>
      </c>
      <c r="AG21" s="28">
        <v>739570160</v>
      </c>
      <c r="AH21" s="24" t="s">
        <v>184</v>
      </c>
      <c r="AI21" s="24" t="s">
        <v>185</v>
      </c>
      <c r="AJ21" s="5" t="s">
        <v>70</v>
      </c>
      <c r="AK21" s="5" t="s">
        <v>71</v>
      </c>
      <c r="AL21" s="5" t="s">
        <v>72</v>
      </c>
      <c r="AM21" s="5" t="s">
        <v>71</v>
      </c>
      <c r="AN21" s="5" t="s">
        <v>307</v>
      </c>
      <c r="AO21" s="7">
        <v>5.1790000000000003</v>
      </c>
      <c r="AP21" s="7">
        <v>4.524</v>
      </c>
      <c r="AQ21" s="7">
        <v>5.1989999999999998</v>
      </c>
      <c r="AR21" s="7">
        <v>4.9740000000000002</v>
      </c>
      <c r="AS21" s="7">
        <v>5.1390000000000002</v>
      </c>
      <c r="AT21" s="7">
        <v>4.9740000000000002</v>
      </c>
      <c r="AU21" s="7">
        <v>5.1390000000000002</v>
      </c>
      <c r="AV21" s="7">
        <v>5.1390000000000002</v>
      </c>
      <c r="AW21" s="7">
        <v>4.9740000000000002</v>
      </c>
      <c r="AX21" s="7">
        <v>5.1050000000000004</v>
      </c>
      <c r="AY21" s="7">
        <v>5.4139999999999997</v>
      </c>
      <c r="AZ21" s="7">
        <v>5.2590000000000003</v>
      </c>
      <c r="BA21" s="11">
        <v>61.018999999999998</v>
      </c>
      <c r="BB21" s="11">
        <v>61.018999999999998</v>
      </c>
      <c r="BC21" s="12">
        <f t="shared" si="0"/>
        <v>122.038</v>
      </c>
    </row>
    <row r="22" spans="1:55" ht="26.25" x14ac:dyDescent="0.25">
      <c r="A22" s="24" t="s">
        <v>190</v>
      </c>
      <c r="B22" s="25" t="s">
        <v>191</v>
      </c>
      <c r="C22" s="27"/>
      <c r="D22" s="24" t="s">
        <v>192</v>
      </c>
      <c r="E22" s="24">
        <v>1570</v>
      </c>
      <c r="F22" s="26"/>
      <c r="G22" s="24" t="s">
        <v>60</v>
      </c>
      <c r="H22" s="24">
        <v>39002</v>
      </c>
      <c r="I22" s="26"/>
      <c r="J22" s="24" t="s">
        <v>312</v>
      </c>
      <c r="K22" s="24" t="s">
        <v>313</v>
      </c>
      <c r="L22" s="24" t="s">
        <v>194</v>
      </c>
      <c r="M22" s="28">
        <v>381200401</v>
      </c>
      <c r="N22" s="24" t="s">
        <v>195</v>
      </c>
      <c r="O22" s="24">
        <v>15779</v>
      </c>
      <c r="P22" s="24" t="s">
        <v>196</v>
      </c>
      <c r="Q22" s="24" t="s">
        <v>197</v>
      </c>
      <c r="R22" s="24">
        <v>2254</v>
      </c>
      <c r="S22" s="26"/>
      <c r="T22" s="24" t="s">
        <v>60</v>
      </c>
      <c r="U22" s="24">
        <v>39002</v>
      </c>
      <c r="V22" s="24" t="s">
        <v>331</v>
      </c>
      <c r="W22" s="25" t="s">
        <v>198</v>
      </c>
      <c r="X22" s="24" t="s">
        <v>100</v>
      </c>
      <c r="Y22" s="26"/>
      <c r="Z22" s="24" t="s">
        <v>190</v>
      </c>
      <c r="AA22" s="24" t="s">
        <v>199</v>
      </c>
      <c r="AB22" s="24" t="s">
        <v>60</v>
      </c>
      <c r="AC22" s="24">
        <v>39002</v>
      </c>
      <c r="AD22" s="24" t="s">
        <v>200</v>
      </c>
      <c r="AE22" s="24" t="s">
        <v>201</v>
      </c>
      <c r="AF22" s="24" t="s">
        <v>95</v>
      </c>
      <c r="AG22" s="24">
        <v>775899721</v>
      </c>
      <c r="AH22" s="24" t="s">
        <v>202</v>
      </c>
      <c r="AI22" s="24" t="s">
        <v>203</v>
      </c>
      <c r="AJ22" s="5" t="s">
        <v>70</v>
      </c>
      <c r="AK22" s="5" t="s">
        <v>71</v>
      </c>
      <c r="AL22" s="5" t="s">
        <v>72</v>
      </c>
      <c r="AM22" s="5" t="s">
        <v>71</v>
      </c>
      <c r="AN22" s="5" t="s">
        <v>307</v>
      </c>
      <c r="AO22" s="7">
        <v>3.496</v>
      </c>
      <c r="AP22" s="7">
        <v>3.1579999999999999</v>
      </c>
      <c r="AQ22" s="7">
        <v>3.496</v>
      </c>
      <c r="AR22" s="7">
        <v>3.3839999999999999</v>
      </c>
      <c r="AS22" s="7">
        <v>3.496</v>
      </c>
      <c r="AT22" s="7">
        <v>3.3839999999999999</v>
      </c>
      <c r="AU22" s="7">
        <v>3.496</v>
      </c>
      <c r="AV22" s="7">
        <v>3.496</v>
      </c>
      <c r="AW22" s="7">
        <v>3.3839999999999999</v>
      </c>
      <c r="AX22" s="7">
        <v>3.496</v>
      </c>
      <c r="AY22" s="7">
        <v>2.4980000000000002</v>
      </c>
      <c r="AZ22" s="7">
        <v>1.536</v>
      </c>
      <c r="BA22" s="11">
        <v>38.32</v>
      </c>
      <c r="BB22" s="11">
        <v>38.32</v>
      </c>
      <c r="BC22" s="12">
        <f t="shared" si="0"/>
        <v>76.64</v>
      </c>
    </row>
    <row r="23" spans="1:55" ht="26.25" x14ac:dyDescent="0.25">
      <c r="A23" s="24" t="s">
        <v>190</v>
      </c>
      <c r="B23" s="25" t="s">
        <v>191</v>
      </c>
      <c r="C23" s="27"/>
      <c r="D23" s="24" t="s">
        <v>192</v>
      </c>
      <c r="E23" s="24">
        <v>1570</v>
      </c>
      <c r="F23" s="26"/>
      <c r="G23" s="24" t="s">
        <v>60</v>
      </c>
      <c r="H23" s="24">
        <v>39002</v>
      </c>
      <c r="I23" s="26"/>
      <c r="J23" s="24" t="s">
        <v>312</v>
      </c>
      <c r="K23" s="24" t="s">
        <v>313</v>
      </c>
      <c r="L23" s="24" t="s">
        <v>194</v>
      </c>
      <c r="M23" s="28">
        <v>381200401</v>
      </c>
      <c r="N23" s="24" t="s">
        <v>195</v>
      </c>
      <c r="O23" s="24">
        <v>15780</v>
      </c>
      <c r="P23" s="24" t="s">
        <v>204</v>
      </c>
      <c r="Q23" s="24" t="s">
        <v>192</v>
      </c>
      <c r="R23" s="24" t="s">
        <v>205</v>
      </c>
      <c r="S23" s="26"/>
      <c r="T23" s="24" t="s">
        <v>60</v>
      </c>
      <c r="U23" s="24">
        <v>39002</v>
      </c>
      <c r="V23" s="24" t="s">
        <v>331</v>
      </c>
      <c r="W23" s="25" t="s">
        <v>206</v>
      </c>
      <c r="X23" s="24" t="s">
        <v>91</v>
      </c>
      <c r="Y23" s="26"/>
      <c r="Z23" s="24" t="s">
        <v>190</v>
      </c>
      <c r="AA23" s="24" t="s">
        <v>199</v>
      </c>
      <c r="AB23" s="24" t="s">
        <v>60</v>
      </c>
      <c r="AC23" s="24">
        <v>39002</v>
      </c>
      <c r="AD23" s="24" t="s">
        <v>200</v>
      </c>
      <c r="AE23" s="24" t="s">
        <v>201</v>
      </c>
      <c r="AF23" s="24" t="s">
        <v>95</v>
      </c>
      <c r="AG23" s="24">
        <v>775899721</v>
      </c>
      <c r="AH23" s="24" t="s">
        <v>202</v>
      </c>
      <c r="AI23" s="24" t="s">
        <v>203</v>
      </c>
      <c r="AJ23" s="5" t="s">
        <v>70</v>
      </c>
      <c r="AK23" s="5" t="s">
        <v>71</v>
      </c>
      <c r="AL23" s="5" t="s">
        <v>72</v>
      </c>
      <c r="AM23" s="5" t="s">
        <v>71</v>
      </c>
      <c r="AN23" s="5" t="s">
        <v>307</v>
      </c>
      <c r="AO23" s="7">
        <v>4.5890000000000004</v>
      </c>
      <c r="AP23" s="7">
        <v>4.2930000000000001</v>
      </c>
      <c r="AQ23" s="7">
        <v>4.5890000000000004</v>
      </c>
      <c r="AR23" s="7">
        <v>4.4409999999999998</v>
      </c>
      <c r="AS23" s="7">
        <v>4.5890000000000004</v>
      </c>
      <c r="AT23" s="7">
        <v>0.63700000000000001</v>
      </c>
      <c r="AU23" s="7">
        <v>0.56200000000000006</v>
      </c>
      <c r="AV23" s="7">
        <v>0.60699999999999998</v>
      </c>
      <c r="AW23" s="7">
        <v>1.6519999999999999</v>
      </c>
      <c r="AX23" s="7">
        <v>4.8419999999999996</v>
      </c>
      <c r="AY23" s="7">
        <v>7.9589999999999996</v>
      </c>
      <c r="AZ23" s="7">
        <v>10.063000000000001</v>
      </c>
      <c r="BA23" s="11">
        <v>48.823</v>
      </c>
      <c r="BB23" s="11">
        <v>48.823</v>
      </c>
      <c r="BC23" s="12">
        <f t="shared" si="0"/>
        <v>97.646000000000001</v>
      </c>
    </row>
    <row r="24" spans="1:55" x14ac:dyDescent="0.25">
      <c r="A24" s="24" t="s">
        <v>207</v>
      </c>
      <c r="B24" s="25" t="s">
        <v>208</v>
      </c>
      <c r="C24" s="27"/>
      <c r="D24" s="24" t="s">
        <v>209</v>
      </c>
      <c r="E24" s="24">
        <v>2696</v>
      </c>
      <c r="F24" s="26"/>
      <c r="G24" s="24" t="s">
        <v>60</v>
      </c>
      <c r="H24" s="24">
        <v>39003</v>
      </c>
      <c r="I24" s="26"/>
      <c r="J24" s="24" t="s">
        <v>193</v>
      </c>
      <c r="K24" s="24" t="s">
        <v>210</v>
      </c>
      <c r="L24" s="24" t="s">
        <v>194</v>
      </c>
      <c r="M24" s="24">
        <v>774747687</v>
      </c>
      <c r="N24" s="24" t="s">
        <v>211</v>
      </c>
      <c r="O24" s="24">
        <v>16503</v>
      </c>
      <c r="P24" s="24" t="s">
        <v>212</v>
      </c>
      <c r="Q24" s="24" t="s">
        <v>209</v>
      </c>
      <c r="R24" s="24">
        <v>2696</v>
      </c>
      <c r="S24" s="26"/>
      <c r="T24" s="24" t="s">
        <v>60</v>
      </c>
      <c r="U24" s="24">
        <v>39003</v>
      </c>
      <c r="V24" s="24" t="s">
        <v>331</v>
      </c>
      <c r="W24" s="25" t="s">
        <v>213</v>
      </c>
      <c r="X24" s="24" t="s">
        <v>80</v>
      </c>
      <c r="Y24" s="26"/>
      <c r="Z24" s="24" t="s">
        <v>207</v>
      </c>
      <c r="AA24" s="24" t="s">
        <v>214</v>
      </c>
      <c r="AB24" s="24" t="s">
        <v>60</v>
      </c>
      <c r="AC24" s="24">
        <v>39003</v>
      </c>
      <c r="AD24" s="24" t="s">
        <v>215</v>
      </c>
      <c r="AE24" s="24" t="s">
        <v>216</v>
      </c>
      <c r="AF24" s="24" t="s">
        <v>95</v>
      </c>
      <c r="AG24" s="24">
        <v>774747690</v>
      </c>
      <c r="AH24" s="36" t="s">
        <v>217</v>
      </c>
      <c r="AI24" s="24" t="s">
        <v>218</v>
      </c>
      <c r="AJ24" s="5" t="s">
        <v>70</v>
      </c>
      <c r="AK24" s="5" t="s">
        <v>71</v>
      </c>
      <c r="AL24" s="5" t="s">
        <v>72</v>
      </c>
      <c r="AM24" s="5" t="s">
        <v>71</v>
      </c>
      <c r="AN24" s="5" t="s">
        <v>307</v>
      </c>
      <c r="AO24" s="7">
        <v>6.1390000000000002</v>
      </c>
      <c r="AP24" s="7">
        <v>4.9279999999999999</v>
      </c>
      <c r="AQ24" s="7">
        <v>4.8550000000000004</v>
      </c>
      <c r="AR24" s="7">
        <v>4.3170000000000002</v>
      </c>
      <c r="AS24" s="7">
        <v>4.3479999999999999</v>
      </c>
      <c r="AT24" s="7">
        <v>3.81</v>
      </c>
      <c r="AU24" s="7">
        <v>0.45100000000000001</v>
      </c>
      <c r="AV24" s="7">
        <v>3.4159999999999999</v>
      </c>
      <c r="AW24" s="7">
        <v>3.5720000000000001</v>
      </c>
      <c r="AX24" s="7">
        <v>3.903</v>
      </c>
      <c r="AY24" s="7">
        <v>4.42</v>
      </c>
      <c r="AZ24" s="7">
        <v>3.6030000000000002</v>
      </c>
      <c r="BA24" s="11">
        <v>47.762</v>
      </c>
      <c r="BB24" s="11">
        <v>47.762</v>
      </c>
      <c r="BC24" s="12">
        <f t="shared" si="0"/>
        <v>95.524000000000001</v>
      </c>
    </row>
    <row r="25" spans="1:55" ht="26.25" x14ac:dyDescent="0.25">
      <c r="A25" s="24" t="s">
        <v>219</v>
      </c>
      <c r="B25" s="25" t="s">
        <v>220</v>
      </c>
      <c r="C25" s="25" t="s">
        <v>221</v>
      </c>
      <c r="D25" s="24" t="s">
        <v>106</v>
      </c>
      <c r="E25" s="24">
        <v>2</v>
      </c>
      <c r="F25" s="26"/>
      <c r="G25" s="24" t="s">
        <v>60</v>
      </c>
      <c r="H25" s="24">
        <v>39001</v>
      </c>
      <c r="I25" s="26"/>
      <c r="J25" s="24" t="s">
        <v>222</v>
      </c>
      <c r="K25" s="24" t="s">
        <v>223</v>
      </c>
      <c r="L25" s="24" t="s">
        <v>224</v>
      </c>
      <c r="M25" s="28">
        <v>381486130</v>
      </c>
      <c r="N25" s="24" t="s">
        <v>225</v>
      </c>
      <c r="O25" s="24">
        <v>25127</v>
      </c>
      <c r="P25" s="24" t="s">
        <v>226</v>
      </c>
      <c r="Q25" s="24" t="s">
        <v>227</v>
      </c>
      <c r="R25" s="24">
        <v>54</v>
      </c>
      <c r="S25" s="26"/>
      <c r="T25" s="24" t="s">
        <v>60</v>
      </c>
      <c r="U25" s="24">
        <v>39001</v>
      </c>
      <c r="V25" s="24" t="s">
        <v>331</v>
      </c>
      <c r="W25" s="25" t="s">
        <v>228</v>
      </c>
      <c r="X25" s="24" t="s">
        <v>91</v>
      </c>
      <c r="Y25" s="26"/>
      <c r="Z25" s="24" t="s">
        <v>229</v>
      </c>
      <c r="AA25" s="24" t="s">
        <v>230</v>
      </c>
      <c r="AB25" s="24" t="s">
        <v>60</v>
      </c>
      <c r="AC25" s="24" t="s">
        <v>231</v>
      </c>
      <c r="AD25" s="24" t="s">
        <v>232</v>
      </c>
      <c r="AE25" s="24" t="s">
        <v>233</v>
      </c>
      <c r="AF25" s="24" t="s">
        <v>234</v>
      </c>
      <c r="AG25" s="37">
        <v>381486306</v>
      </c>
      <c r="AH25" s="38" t="s">
        <v>323</v>
      </c>
      <c r="AI25" s="34" t="s">
        <v>324</v>
      </c>
      <c r="AJ25" s="5" t="s">
        <v>70</v>
      </c>
      <c r="AK25" s="5" t="s">
        <v>71</v>
      </c>
      <c r="AL25" s="5" t="s">
        <v>72</v>
      </c>
      <c r="AM25" s="5" t="s">
        <v>71</v>
      </c>
      <c r="AN25" s="5" t="s">
        <v>307</v>
      </c>
      <c r="AO25" s="7">
        <v>3.6040000000000001</v>
      </c>
      <c r="AP25" s="7">
        <v>3.3719999999999999</v>
      </c>
      <c r="AQ25" s="7">
        <v>3.6040000000000001</v>
      </c>
      <c r="AR25" s="7">
        <v>3.488</v>
      </c>
      <c r="AS25" s="7">
        <v>1.1439999999999999</v>
      </c>
      <c r="AT25" s="7">
        <v>0.29599999999999999</v>
      </c>
      <c r="AU25" s="7">
        <v>0.2</v>
      </c>
      <c r="AV25" s="7">
        <v>0.216</v>
      </c>
      <c r="AW25" s="7">
        <v>0.59</v>
      </c>
      <c r="AX25" s="7">
        <v>1.73</v>
      </c>
      <c r="AY25" s="7">
        <v>2.843</v>
      </c>
      <c r="AZ25" s="7">
        <v>3.5950000000000002</v>
      </c>
      <c r="BA25" s="11">
        <v>24.681999999999999</v>
      </c>
      <c r="BB25" s="11">
        <v>24.681999999999999</v>
      </c>
      <c r="BC25" s="12">
        <f t="shared" si="0"/>
        <v>49.363999999999997</v>
      </c>
    </row>
    <row r="26" spans="1:55" x14ac:dyDescent="0.25">
      <c r="A26" s="24" t="s">
        <v>219</v>
      </c>
      <c r="B26" s="25" t="s">
        <v>220</v>
      </c>
      <c r="C26" s="25" t="s">
        <v>221</v>
      </c>
      <c r="D26" s="24" t="s">
        <v>106</v>
      </c>
      <c r="E26" s="24">
        <v>2</v>
      </c>
      <c r="F26" s="26"/>
      <c r="G26" s="24" t="s">
        <v>60</v>
      </c>
      <c r="H26" s="24">
        <v>39001</v>
      </c>
      <c r="I26" s="26"/>
      <c r="J26" s="24" t="s">
        <v>222</v>
      </c>
      <c r="K26" s="24" t="s">
        <v>223</v>
      </c>
      <c r="L26" s="24" t="s">
        <v>224</v>
      </c>
      <c r="M26" s="28">
        <v>381486130</v>
      </c>
      <c r="N26" s="24" t="s">
        <v>225</v>
      </c>
      <c r="O26" s="24">
        <v>15785</v>
      </c>
      <c r="P26" s="24" t="s">
        <v>236</v>
      </c>
      <c r="Q26" s="24" t="s">
        <v>237</v>
      </c>
      <c r="R26" s="24">
        <v>140</v>
      </c>
      <c r="S26" s="26"/>
      <c r="T26" s="24" t="s">
        <v>60</v>
      </c>
      <c r="U26" s="24">
        <v>39001</v>
      </c>
      <c r="V26" s="24" t="s">
        <v>331</v>
      </c>
      <c r="W26" s="25" t="s">
        <v>238</v>
      </c>
      <c r="X26" s="24" t="s">
        <v>63</v>
      </c>
      <c r="Y26" s="26"/>
      <c r="Z26" s="24" t="s">
        <v>239</v>
      </c>
      <c r="AA26" s="24" t="s">
        <v>230</v>
      </c>
      <c r="AB26" s="24" t="s">
        <v>60</v>
      </c>
      <c r="AC26" s="24" t="s">
        <v>231</v>
      </c>
      <c r="AD26" s="24" t="s">
        <v>240</v>
      </c>
      <c r="AE26" s="24" t="s">
        <v>241</v>
      </c>
      <c r="AF26" s="24" t="s">
        <v>234</v>
      </c>
      <c r="AG26" s="37">
        <v>381486212</v>
      </c>
      <c r="AH26" s="38" t="s">
        <v>323</v>
      </c>
      <c r="AI26" s="34" t="s">
        <v>242</v>
      </c>
      <c r="AJ26" s="5" t="s">
        <v>70</v>
      </c>
      <c r="AK26" s="5" t="s">
        <v>71</v>
      </c>
      <c r="AL26" s="5" t="s">
        <v>72</v>
      </c>
      <c r="AM26" s="5" t="s">
        <v>71</v>
      </c>
      <c r="AN26" s="5" t="s">
        <v>307</v>
      </c>
      <c r="AO26" s="7">
        <v>23.356999999999999</v>
      </c>
      <c r="AP26" s="7">
        <v>9.7959999999999994</v>
      </c>
      <c r="AQ26" s="7">
        <v>7.4340000000000002</v>
      </c>
      <c r="AR26" s="7">
        <v>7.194</v>
      </c>
      <c r="AS26" s="7">
        <v>7.4340000000000002</v>
      </c>
      <c r="AT26" s="7">
        <v>7.194</v>
      </c>
      <c r="AU26" s="7">
        <v>7.4340000000000002</v>
      </c>
      <c r="AV26" s="7">
        <v>7.4340000000000002</v>
      </c>
      <c r="AW26" s="7">
        <v>7.194</v>
      </c>
      <c r="AX26" s="7">
        <v>7.4340000000000002</v>
      </c>
      <c r="AY26" s="7">
        <v>7.194</v>
      </c>
      <c r="AZ26" s="7">
        <v>7.4340000000000002</v>
      </c>
      <c r="BA26" s="11">
        <v>106.533</v>
      </c>
      <c r="BB26" s="11">
        <v>106.533</v>
      </c>
      <c r="BC26" s="12">
        <f t="shared" si="0"/>
        <v>213.066</v>
      </c>
    </row>
    <row r="27" spans="1:55" x14ac:dyDescent="0.25">
      <c r="A27" s="24" t="s">
        <v>219</v>
      </c>
      <c r="B27" s="25" t="s">
        <v>220</v>
      </c>
      <c r="C27" s="25" t="s">
        <v>221</v>
      </c>
      <c r="D27" s="24" t="s">
        <v>106</v>
      </c>
      <c r="E27" s="24">
        <v>2</v>
      </c>
      <c r="F27" s="26"/>
      <c r="G27" s="24" t="s">
        <v>60</v>
      </c>
      <c r="H27" s="24">
        <v>39001</v>
      </c>
      <c r="I27" s="26"/>
      <c r="J27" s="24" t="s">
        <v>222</v>
      </c>
      <c r="K27" s="24" t="s">
        <v>223</v>
      </c>
      <c r="L27" s="24" t="s">
        <v>224</v>
      </c>
      <c r="M27" s="28">
        <v>381486130</v>
      </c>
      <c r="N27" s="24" t="s">
        <v>225</v>
      </c>
      <c r="O27" s="24">
        <v>16530</v>
      </c>
      <c r="P27" s="24" t="s">
        <v>243</v>
      </c>
      <c r="Q27" s="24" t="s">
        <v>78</v>
      </c>
      <c r="R27" s="24" t="s">
        <v>244</v>
      </c>
      <c r="S27" s="26"/>
      <c r="T27" s="24" t="s">
        <v>60</v>
      </c>
      <c r="U27" s="24">
        <v>39002</v>
      </c>
      <c r="V27" s="24" t="s">
        <v>331</v>
      </c>
      <c r="W27" s="25" t="s">
        <v>245</v>
      </c>
      <c r="X27" s="24" t="s">
        <v>100</v>
      </c>
      <c r="Y27" s="26"/>
      <c r="Z27" s="24" t="s">
        <v>239</v>
      </c>
      <c r="AA27" s="24" t="s">
        <v>230</v>
      </c>
      <c r="AB27" s="24" t="s">
        <v>60</v>
      </c>
      <c r="AC27" s="24" t="s">
        <v>231</v>
      </c>
      <c r="AD27" s="24" t="s">
        <v>240</v>
      </c>
      <c r="AE27" s="24" t="s">
        <v>241</v>
      </c>
      <c r="AF27" s="24" t="s">
        <v>234</v>
      </c>
      <c r="AG27" s="37">
        <v>381486212</v>
      </c>
      <c r="AH27" s="38" t="s">
        <v>323</v>
      </c>
      <c r="AI27" s="34" t="s">
        <v>242</v>
      </c>
      <c r="AJ27" s="5" t="s">
        <v>70</v>
      </c>
      <c r="AK27" s="5" t="s">
        <v>71</v>
      </c>
      <c r="AL27" s="5" t="s">
        <v>72</v>
      </c>
      <c r="AM27" s="5" t="s">
        <v>71</v>
      </c>
      <c r="AN27" s="5" t="s">
        <v>307</v>
      </c>
      <c r="AO27" s="7">
        <v>8.1850000000000005</v>
      </c>
      <c r="AP27" s="7">
        <v>4.7859999999999996</v>
      </c>
      <c r="AQ27" s="7">
        <v>4.32</v>
      </c>
      <c r="AR27" s="7">
        <v>2.605</v>
      </c>
      <c r="AS27" s="7">
        <v>0.70899999999999996</v>
      </c>
      <c r="AT27" s="7">
        <v>0.46376099999999998</v>
      </c>
      <c r="AU27" s="7">
        <v>0.30663299999999999</v>
      </c>
      <c r="AV27" s="7">
        <v>0.33117400000000002</v>
      </c>
      <c r="AW27" s="7">
        <v>0.90140399999999998</v>
      </c>
      <c r="AX27" s="7">
        <v>2.6411910000000001</v>
      </c>
      <c r="AY27" s="7">
        <v>4.341774</v>
      </c>
      <c r="AZ27" s="7">
        <v>5.489217</v>
      </c>
      <c r="BA27" s="11">
        <v>35.080154</v>
      </c>
      <c r="BB27" s="11">
        <v>35.080154</v>
      </c>
      <c r="BC27" s="12">
        <f t="shared" si="0"/>
        <v>70.160308000000001</v>
      </c>
    </row>
    <row r="28" spans="1:55" x14ac:dyDescent="0.25">
      <c r="A28" s="24" t="s">
        <v>219</v>
      </c>
      <c r="B28" s="25" t="s">
        <v>220</v>
      </c>
      <c r="C28" s="25" t="s">
        <v>221</v>
      </c>
      <c r="D28" s="24" t="s">
        <v>106</v>
      </c>
      <c r="E28" s="24">
        <v>2</v>
      </c>
      <c r="F28" s="26"/>
      <c r="G28" s="24" t="s">
        <v>60</v>
      </c>
      <c r="H28" s="24">
        <v>39001</v>
      </c>
      <c r="I28" s="26"/>
      <c r="J28" s="24" t="s">
        <v>222</v>
      </c>
      <c r="K28" s="24" t="s">
        <v>223</v>
      </c>
      <c r="L28" s="24" t="s">
        <v>224</v>
      </c>
      <c r="M28" s="28">
        <v>381486130</v>
      </c>
      <c r="N28" s="24" t="s">
        <v>225</v>
      </c>
      <c r="O28" s="24">
        <v>25104</v>
      </c>
      <c r="P28" s="24" t="s">
        <v>246</v>
      </c>
      <c r="Q28" s="24" t="s">
        <v>145</v>
      </c>
      <c r="R28" s="24">
        <v>2991</v>
      </c>
      <c r="S28" s="26"/>
      <c r="T28" s="24" t="s">
        <v>60</v>
      </c>
      <c r="U28" s="24">
        <v>39002</v>
      </c>
      <c r="V28" s="24" t="s">
        <v>331</v>
      </c>
      <c r="W28" s="25" t="s">
        <v>247</v>
      </c>
      <c r="X28" s="24" t="s">
        <v>91</v>
      </c>
      <c r="Y28" s="26"/>
      <c r="Z28" s="24" t="s">
        <v>248</v>
      </c>
      <c r="AA28" s="24" t="s">
        <v>230</v>
      </c>
      <c r="AB28" s="24" t="s">
        <v>60</v>
      </c>
      <c r="AC28" s="24" t="s">
        <v>231</v>
      </c>
      <c r="AD28" s="24" t="s">
        <v>321</v>
      </c>
      <c r="AE28" s="24" t="s">
        <v>322</v>
      </c>
      <c r="AF28" s="24" t="s">
        <v>234</v>
      </c>
      <c r="AG28" s="37">
        <v>381486106</v>
      </c>
      <c r="AH28" s="38" t="s">
        <v>323</v>
      </c>
      <c r="AI28" s="34" t="s">
        <v>235</v>
      </c>
      <c r="AJ28" s="5" t="s">
        <v>70</v>
      </c>
      <c r="AK28" s="5" t="s">
        <v>71</v>
      </c>
      <c r="AL28" s="5" t="s">
        <v>72</v>
      </c>
      <c r="AM28" s="5" t="s">
        <v>71</v>
      </c>
      <c r="AN28" s="5" t="s">
        <v>307</v>
      </c>
      <c r="AO28" s="7">
        <v>3.464</v>
      </c>
      <c r="AP28" s="7">
        <v>3.129</v>
      </c>
      <c r="AQ28" s="7">
        <v>3.464</v>
      </c>
      <c r="AR28" s="7">
        <v>3.3519999999999999</v>
      </c>
      <c r="AS28" s="7">
        <v>3.464</v>
      </c>
      <c r="AT28" s="7">
        <v>3.3519999999999999</v>
      </c>
      <c r="AU28" s="7">
        <v>3.464</v>
      </c>
      <c r="AV28" s="7">
        <v>3.464</v>
      </c>
      <c r="AW28" s="7">
        <v>3.3519999999999999</v>
      </c>
      <c r="AX28" s="7">
        <v>3.464</v>
      </c>
      <c r="AY28" s="7">
        <v>3.3519999999999999</v>
      </c>
      <c r="AZ28" s="7">
        <v>3.464</v>
      </c>
      <c r="BA28" s="11">
        <v>40.784999999999997</v>
      </c>
      <c r="BB28" s="11">
        <v>40.784999999999997</v>
      </c>
      <c r="BC28" s="12">
        <f t="shared" si="0"/>
        <v>81.569999999999993</v>
      </c>
    </row>
    <row r="29" spans="1:55" x14ac:dyDescent="0.25">
      <c r="A29" s="24" t="s">
        <v>219</v>
      </c>
      <c r="B29" s="25" t="s">
        <v>220</v>
      </c>
      <c r="C29" s="25" t="s">
        <v>221</v>
      </c>
      <c r="D29" s="24" t="s">
        <v>106</v>
      </c>
      <c r="E29" s="24">
        <v>2</v>
      </c>
      <c r="F29" s="26"/>
      <c r="G29" s="24" t="s">
        <v>60</v>
      </c>
      <c r="H29" s="24">
        <v>39001</v>
      </c>
      <c r="I29" s="26"/>
      <c r="J29" s="24" t="s">
        <v>222</v>
      </c>
      <c r="K29" s="24" t="s">
        <v>223</v>
      </c>
      <c r="L29" s="24" t="s">
        <v>224</v>
      </c>
      <c r="M29" s="28">
        <v>381486130</v>
      </c>
      <c r="N29" s="24" t="s">
        <v>225</v>
      </c>
      <c r="O29" s="24">
        <v>25105</v>
      </c>
      <c r="P29" s="24" t="s">
        <v>249</v>
      </c>
      <c r="Q29" s="24" t="s">
        <v>250</v>
      </c>
      <c r="R29" s="24">
        <v>378</v>
      </c>
      <c r="S29" s="26"/>
      <c r="T29" s="24" t="s">
        <v>251</v>
      </c>
      <c r="U29" s="24">
        <v>39002</v>
      </c>
      <c r="V29" s="24" t="s">
        <v>331</v>
      </c>
      <c r="W29" s="25" t="s">
        <v>252</v>
      </c>
      <c r="X29" s="24" t="s">
        <v>100</v>
      </c>
      <c r="Y29" s="26"/>
      <c r="Z29" s="24" t="s">
        <v>248</v>
      </c>
      <c r="AA29" s="24" t="s">
        <v>230</v>
      </c>
      <c r="AB29" s="24" t="s">
        <v>60</v>
      </c>
      <c r="AC29" s="24" t="s">
        <v>231</v>
      </c>
      <c r="AD29" s="24" t="s">
        <v>321</v>
      </c>
      <c r="AE29" s="24" t="s">
        <v>322</v>
      </c>
      <c r="AF29" s="24" t="s">
        <v>234</v>
      </c>
      <c r="AG29" s="37">
        <v>381486106</v>
      </c>
      <c r="AH29" s="38" t="s">
        <v>323</v>
      </c>
      <c r="AI29" s="34" t="s">
        <v>235</v>
      </c>
      <c r="AJ29" s="5" t="s">
        <v>70</v>
      </c>
      <c r="AK29" s="5" t="s">
        <v>71</v>
      </c>
      <c r="AL29" s="5" t="s">
        <v>72</v>
      </c>
      <c r="AM29" s="5" t="s">
        <v>71</v>
      </c>
      <c r="AN29" s="5" t="s">
        <v>307</v>
      </c>
      <c r="AO29" s="7">
        <v>1.1719999999999999</v>
      </c>
      <c r="AP29" s="7">
        <v>1.0589999999999999</v>
      </c>
      <c r="AQ29" s="7">
        <v>1.1719999999999999</v>
      </c>
      <c r="AR29" s="7">
        <v>1.1339999999999999</v>
      </c>
      <c r="AS29" s="7">
        <v>1.1719999999999999</v>
      </c>
      <c r="AT29" s="7">
        <v>1.1339999999999999</v>
      </c>
      <c r="AU29" s="7">
        <v>1.1719999999999999</v>
      </c>
      <c r="AV29" s="7">
        <v>1.1719999999999999</v>
      </c>
      <c r="AW29" s="7">
        <v>1.1339999999999999</v>
      </c>
      <c r="AX29" s="7">
        <v>1.1719999999999999</v>
      </c>
      <c r="AY29" s="7">
        <v>1.1339999999999999</v>
      </c>
      <c r="AZ29" s="7">
        <v>1.1719999999999999</v>
      </c>
      <c r="BA29" s="11">
        <v>13.798999999999999</v>
      </c>
      <c r="BB29" s="11">
        <v>13.798999999999999</v>
      </c>
      <c r="BC29" s="12">
        <f t="shared" si="0"/>
        <v>27.597999999999999</v>
      </c>
    </row>
    <row r="30" spans="1:55" x14ac:dyDescent="0.25">
      <c r="A30" s="24" t="s">
        <v>219</v>
      </c>
      <c r="B30" s="25" t="s">
        <v>220</v>
      </c>
      <c r="C30" s="25" t="s">
        <v>221</v>
      </c>
      <c r="D30" s="24" t="s">
        <v>106</v>
      </c>
      <c r="E30" s="24">
        <v>2</v>
      </c>
      <c r="F30" s="26"/>
      <c r="G30" s="24" t="s">
        <v>60</v>
      </c>
      <c r="H30" s="24">
        <v>39001</v>
      </c>
      <c r="I30" s="26"/>
      <c r="J30" s="24" t="s">
        <v>222</v>
      </c>
      <c r="K30" s="24" t="s">
        <v>223</v>
      </c>
      <c r="L30" s="24" t="s">
        <v>224</v>
      </c>
      <c r="M30" s="28">
        <v>381486130</v>
      </c>
      <c r="N30" s="24" t="s">
        <v>225</v>
      </c>
      <c r="O30" s="24"/>
      <c r="P30" s="24" t="s">
        <v>328</v>
      </c>
      <c r="Q30" s="24" t="s">
        <v>329</v>
      </c>
      <c r="R30" s="24">
        <v>3123</v>
      </c>
      <c r="S30" s="26"/>
      <c r="T30" s="24" t="s">
        <v>60</v>
      </c>
      <c r="U30" s="24">
        <v>39002</v>
      </c>
      <c r="V30" s="24" t="s">
        <v>331</v>
      </c>
      <c r="W30" s="25" t="s">
        <v>330</v>
      </c>
      <c r="X30" s="24" t="s">
        <v>100</v>
      </c>
      <c r="Y30" s="26"/>
      <c r="Z30" s="24" t="s">
        <v>327</v>
      </c>
      <c r="AA30" s="24" t="s">
        <v>230</v>
      </c>
      <c r="AB30" s="24" t="s">
        <v>60</v>
      </c>
      <c r="AC30" s="24" t="s">
        <v>231</v>
      </c>
      <c r="AD30" s="24" t="s">
        <v>325</v>
      </c>
      <c r="AE30" s="24" t="s">
        <v>326</v>
      </c>
      <c r="AF30" s="24" t="s">
        <v>234</v>
      </c>
      <c r="AG30" s="37">
        <v>381486251</v>
      </c>
      <c r="AH30" s="38" t="s">
        <v>323</v>
      </c>
      <c r="AI30" s="34" t="s">
        <v>324</v>
      </c>
      <c r="AJ30" s="24" t="s">
        <v>70</v>
      </c>
      <c r="AK30" s="24" t="s">
        <v>71</v>
      </c>
      <c r="AL30" s="24" t="s">
        <v>72</v>
      </c>
      <c r="AM30" s="24" t="s">
        <v>71</v>
      </c>
      <c r="AN30" s="24" t="s">
        <v>307</v>
      </c>
      <c r="AO30" s="44">
        <v>2.0059999999999998</v>
      </c>
      <c r="AP30" s="44">
        <v>1.7150000000000001</v>
      </c>
      <c r="AQ30" s="44">
        <v>1.3220000000000001</v>
      </c>
      <c r="AR30" s="44">
        <v>0.95299999999999996</v>
      </c>
      <c r="AS30" s="44">
        <v>0.46100000000000002</v>
      </c>
      <c r="AT30" s="44">
        <v>0.22</v>
      </c>
      <c r="AU30" s="44">
        <v>0.19400000000000001</v>
      </c>
      <c r="AV30" s="44">
        <v>0.19400000000000001</v>
      </c>
      <c r="AW30" s="44">
        <v>0.70299999999999996</v>
      </c>
      <c r="AX30" s="44">
        <v>0.82</v>
      </c>
      <c r="AY30" s="44">
        <v>1.26</v>
      </c>
      <c r="AZ30" s="44">
        <v>2.1520000000000001</v>
      </c>
      <c r="BA30" s="45">
        <v>12</v>
      </c>
      <c r="BB30" s="45">
        <v>12</v>
      </c>
      <c r="BC30" s="46">
        <f t="shared" si="0"/>
        <v>24</v>
      </c>
    </row>
    <row r="31" spans="1:55" ht="26.25" x14ac:dyDescent="0.25">
      <c r="A31" s="24" t="s">
        <v>219</v>
      </c>
      <c r="B31" s="25" t="s">
        <v>220</v>
      </c>
      <c r="C31" s="25" t="s">
        <v>221</v>
      </c>
      <c r="D31" s="24" t="s">
        <v>106</v>
      </c>
      <c r="E31" s="24">
        <v>2</v>
      </c>
      <c r="F31" s="26"/>
      <c r="G31" s="24" t="s">
        <v>60</v>
      </c>
      <c r="H31" s="24">
        <v>39001</v>
      </c>
      <c r="I31" s="26"/>
      <c r="J31" s="24" t="s">
        <v>222</v>
      </c>
      <c r="K31" s="24" t="s">
        <v>223</v>
      </c>
      <c r="L31" s="24" t="s">
        <v>224</v>
      </c>
      <c r="M31" s="28">
        <v>381486130</v>
      </c>
      <c r="N31" s="24" t="s">
        <v>225</v>
      </c>
      <c r="O31" s="24">
        <v>25125</v>
      </c>
      <c r="P31" s="24" t="s">
        <v>253</v>
      </c>
      <c r="Q31" s="24" t="s">
        <v>254</v>
      </c>
      <c r="R31" s="24" t="s">
        <v>255</v>
      </c>
      <c r="S31" s="26"/>
      <c r="T31" s="24" t="s">
        <v>60</v>
      </c>
      <c r="U31" s="24">
        <v>39001</v>
      </c>
      <c r="V31" s="24" t="s">
        <v>331</v>
      </c>
      <c r="W31" s="25" t="s">
        <v>256</v>
      </c>
      <c r="X31" s="24" t="s">
        <v>80</v>
      </c>
      <c r="Y31" s="26"/>
      <c r="Z31" s="24" t="s">
        <v>257</v>
      </c>
      <c r="AA31" s="24" t="s">
        <v>64</v>
      </c>
      <c r="AB31" s="24" t="s">
        <v>53</v>
      </c>
      <c r="AC31" s="24">
        <v>39003</v>
      </c>
      <c r="AD31" s="24" t="s">
        <v>65</v>
      </c>
      <c r="AE31" s="24" t="s">
        <v>66</v>
      </c>
      <c r="AF31" s="24" t="s">
        <v>67</v>
      </c>
      <c r="AG31" s="24">
        <v>601577678</v>
      </c>
      <c r="AH31" s="39" t="s">
        <v>68</v>
      </c>
      <c r="AI31" s="24" t="s">
        <v>318</v>
      </c>
      <c r="AJ31" s="5" t="s">
        <v>70</v>
      </c>
      <c r="AK31" s="5" t="s">
        <v>71</v>
      </c>
      <c r="AL31" s="5" t="s">
        <v>72</v>
      </c>
      <c r="AM31" s="5" t="s">
        <v>71</v>
      </c>
      <c r="AN31" s="5" t="s">
        <v>307</v>
      </c>
      <c r="AO31" s="7">
        <v>7.9876639999999997</v>
      </c>
      <c r="AP31" s="7">
        <v>7.131043</v>
      </c>
      <c r="AQ31" s="7">
        <v>6.060899</v>
      </c>
      <c r="AR31" s="7">
        <v>3.9000330000000001</v>
      </c>
      <c r="AS31" s="7">
        <v>1.9540519999999999</v>
      </c>
      <c r="AT31" s="7">
        <v>0.573156</v>
      </c>
      <c r="AU31" s="7">
        <v>0.43127599999999999</v>
      </c>
      <c r="AV31" s="7">
        <v>0.46580300000000002</v>
      </c>
      <c r="AW31" s="7">
        <v>1.2678119999999999</v>
      </c>
      <c r="AX31" s="7">
        <v>3.7147869999999998</v>
      </c>
      <c r="AY31" s="7">
        <v>6.1066039999999999</v>
      </c>
      <c r="AZ31" s="7">
        <v>7.7204389999999998</v>
      </c>
      <c r="BA31" s="11">
        <v>47.313567999999997</v>
      </c>
      <c r="BB31" s="11">
        <v>47.313567999999997</v>
      </c>
      <c r="BC31" s="12">
        <f t="shared" si="0"/>
        <v>94.627135999999993</v>
      </c>
    </row>
    <row r="32" spans="1:55" ht="26.25" x14ac:dyDescent="0.25">
      <c r="A32" s="24" t="s">
        <v>219</v>
      </c>
      <c r="B32" s="25" t="s">
        <v>220</v>
      </c>
      <c r="C32" s="25" t="s">
        <v>221</v>
      </c>
      <c r="D32" s="24" t="s">
        <v>106</v>
      </c>
      <c r="E32" s="24">
        <v>2</v>
      </c>
      <c r="F32" s="26"/>
      <c r="G32" s="24" t="s">
        <v>60</v>
      </c>
      <c r="H32" s="24">
        <v>39001</v>
      </c>
      <c r="I32" s="26"/>
      <c r="J32" s="24" t="s">
        <v>222</v>
      </c>
      <c r="K32" s="24" t="s">
        <v>223</v>
      </c>
      <c r="L32" s="24" t="s">
        <v>224</v>
      </c>
      <c r="M32" s="28">
        <v>381486130</v>
      </c>
      <c r="N32" s="24" t="s">
        <v>225</v>
      </c>
      <c r="O32" s="24">
        <v>25126</v>
      </c>
      <c r="P32" s="24" t="s">
        <v>258</v>
      </c>
      <c r="Q32" s="24" t="s">
        <v>259</v>
      </c>
      <c r="R32" s="24" t="s">
        <v>260</v>
      </c>
      <c r="S32" s="26"/>
      <c r="T32" s="24" t="s">
        <v>60</v>
      </c>
      <c r="U32" s="24">
        <v>39001</v>
      </c>
      <c r="V32" s="24" t="s">
        <v>331</v>
      </c>
      <c r="W32" s="25" t="s">
        <v>261</v>
      </c>
      <c r="X32" s="24" t="s">
        <v>100</v>
      </c>
      <c r="Y32" s="26"/>
      <c r="Z32" s="24" t="s">
        <v>257</v>
      </c>
      <c r="AA32" s="24" t="s">
        <v>64</v>
      </c>
      <c r="AB32" s="24" t="s">
        <v>53</v>
      </c>
      <c r="AC32" s="24">
        <v>39003</v>
      </c>
      <c r="AD32" s="24" t="s">
        <v>65</v>
      </c>
      <c r="AE32" s="24" t="s">
        <v>66</v>
      </c>
      <c r="AF32" s="24" t="s">
        <v>67</v>
      </c>
      <c r="AG32" s="24">
        <v>601577678</v>
      </c>
      <c r="AH32" s="24" t="s">
        <v>68</v>
      </c>
      <c r="AI32" s="24" t="s">
        <v>318</v>
      </c>
      <c r="AJ32" s="5" t="s">
        <v>70</v>
      </c>
      <c r="AK32" s="5" t="s">
        <v>71</v>
      </c>
      <c r="AL32" s="5" t="s">
        <v>72</v>
      </c>
      <c r="AM32" s="5" t="s">
        <v>71</v>
      </c>
      <c r="AN32" s="5" t="s">
        <v>307</v>
      </c>
      <c r="AO32" s="7">
        <v>2.9329999999999998</v>
      </c>
      <c r="AP32" s="7">
        <v>7.1550000000000002</v>
      </c>
      <c r="AQ32" s="7">
        <v>6.1619999999999999</v>
      </c>
      <c r="AR32" s="7">
        <v>3.2970000000000002</v>
      </c>
      <c r="AS32" s="7">
        <v>1.3080000000000001</v>
      </c>
      <c r="AT32" s="7">
        <v>0.75800000000000001</v>
      </c>
      <c r="AU32" s="7">
        <v>0.63200000000000001</v>
      </c>
      <c r="AV32" s="7">
        <v>0.65700000000000003</v>
      </c>
      <c r="AW32" s="7">
        <v>1.173</v>
      </c>
      <c r="AX32" s="7">
        <v>2.7650000000000001</v>
      </c>
      <c r="AY32" s="7">
        <v>4.8360000000000003</v>
      </c>
      <c r="AZ32" s="7">
        <v>6.7930000000000001</v>
      </c>
      <c r="BA32" s="11">
        <v>38.469000000000001</v>
      </c>
      <c r="BB32" s="11">
        <v>38.469000000000001</v>
      </c>
      <c r="BC32" s="12">
        <f t="shared" si="0"/>
        <v>76.938000000000002</v>
      </c>
    </row>
    <row r="33" spans="1:55" x14ac:dyDescent="0.25">
      <c r="A33" s="24" t="s">
        <v>49</v>
      </c>
      <c r="B33" s="25" t="s">
        <v>50</v>
      </c>
      <c r="C33" s="25" t="s">
        <v>51</v>
      </c>
      <c r="D33" s="24" t="s">
        <v>52</v>
      </c>
      <c r="E33" s="24">
        <v>2418</v>
      </c>
      <c r="F33" s="26"/>
      <c r="G33" s="24" t="s">
        <v>53</v>
      </c>
      <c r="H33" s="24">
        <v>39003</v>
      </c>
      <c r="I33" s="26"/>
      <c r="J33" s="24" t="s">
        <v>54</v>
      </c>
      <c r="K33" s="24" t="s">
        <v>55</v>
      </c>
      <c r="L33" s="24" t="s">
        <v>56</v>
      </c>
      <c r="M33" s="24">
        <v>381235137</v>
      </c>
      <c r="N33" s="24" t="s">
        <v>57</v>
      </c>
      <c r="O33" s="24">
        <v>16505</v>
      </c>
      <c r="P33" s="24" t="s">
        <v>262</v>
      </c>
      <c r="Q33" s="24" t="s">
        <v>263</v>
      </c>
      <c r="R33" s="24">
        <v>311</v>
      </c>
      <c r="S33" s="26"/>
      <c r="T33" s="24" t="s">
        <v>60</v>
      </c>
      <c r="U33" s="24">
        <v>39001</v>
      </c>
      <c r="V33" s="24" t="s">
        <v>331</v>
      </c>
      <c r="W33" s="25" t="s">
        <v>264</v>
      </c>
      <c r="X33" s="24" t="s">
        <v>63</v>
      </c>
      <c r="Y33" s="26"/>
      <c r="Z33" s="24" t="s">
        <v>49</v>
      </c>
      <c r="AA33" s="24" t="s">
        <v>64</v>
      </c>
      <c r="AB33" s="24" t="s">
        <v>53</v>
      </c>
      <c r="AC33" s="24">
        <v>39003</v>
      </c>
      <c r="AD33" s="24" t="s">
        <v>65</v>
      </c>
      <c r="AE33" s="24" t="s">
        <v>66</v>
      </c>
      <c r="AF33" s="24" t="s">
        <v>67</v>
      </c>
      <c r="AG33" s="24">
        <v>601577678</v>
      </c>
      <c r="AH33" s="24" t="s">
        <v>68</v>
      </c>
      <c r="AI33" s="24" t="s">
        <v>320</v>
      </c>
      <c r="AJ33" s="5" t="s">
        <v>70</v>
      </c>
      <c r="AK33" s="5" t="s">
        <v>71</v>
      </c>
      <c r="AL33" s="5" t="s">
        <v>72</v>
      </c>
      <c r="AM33" s="5" t="s">
        <v>71</v>
      </c>
      <c r="AN33" s="5" t="s">
        <v>307</v>
      </c>
      <c r="AO33" s="7">
        <v>15.048</v>
      </c>
      <c r="AP33" s="7">
        <v>6.2169999999999996</v>
      </c>
      <c r="AQ33" s="7">
        <v>6.6449999999999996</v>
      </c>
      <c r="AR33" s="7">
        <v>6.431</v>
      </c>
      <c r="AS33" s="7">
        <v>6.6449999999999996</v>
      </c>
      <c r="AT33" s="7">
        <v>6.431</v>
      </c>
      <c r="AU33" s="7">
        <v>6.6449999999999996</v>
      </c>
      <c r="AV33" s="7">
        <v>6.6449999999999996</v>
      </c>
      <c r="AW33" s="7">
        <v>6.431</v>
      </c>
      <c r="AX33" s="7">
        <v>6.6449999999999996</v>
      </c>
      <c r="AY33" s="7">
        <v>6.431</v>
      </c>
      <c r="AZ33" s="7">
        <v>6.6449999999999996</v>
      </c>
      <c r="BA33" s="11">
        <v>86.858999999999995</v>
      </c>
      <c r="BB33" s="11">
        <v>86.858999999999995</v>
      </c>
      <c r="BC33" s="12">
        <f t="shared" si="0"/>
        <v>173.71799999999999</v>
      </c>
    </row>
    <row r="34" spans="1:55" x14ac:dyDescent="0.25">
      <c r="A34" s="24" t="s">
        <v>49</v>
      </c>
      <c r="B34" s="25" t="s">
        <v>50</v>
      </c>
      <c r="C34" s="25" t="s">
        <v>51</v>
      </c>
      <c r="D34" s="24" t="s">
        <v>52</v>
      </c>
      <c r="E34" s="24">
        <v>2418</v>
      </c>
      <c r="F34" s="26"/>
      <c r="G34" s="24" t="s">
        <v>53</v>
      </c>
      <c r="H34" s="24">
        <v>39003</v>
      </c>
      <c r="I34" s="26"/>
      <c r="J34" s="24" t="s">
        <v>54</v>
      </c>
      <c r="K34" s="24" t="s">
        <v>55</v>
      </c>
      <c r="L34" s="24" t="s">
        <v>56</v>
      </c>
      <c r="M34" s="24">
        <v>381235137</v>
      </c>
      <c r="N34" s="24" t="s">
        <v>57</v>
      </c>
      <c r="O34" s="24">
        <v>16506</v>
      </c>
      <c r="P34" s="24" t="s">
        <v>265</v>
      </c>
      <c r="Q34" s="24" t="s">
        <v>106</v>
      </c>
      <c r="R34" s="24">
        <v>11</v>
      </c>
      <c r="S34" s="26"/>
      <c r="T34" s="24" t="s">
        <v>60</v>
      </c>
      <c r="U34" s="24">
        <v>39001</v>
      </c>
      <c r="V34" s="24" t="s">
        <v>331</v>
      </c>
      <c r="W34" s="25" t="s">
        <v>266</v>
      </c>
      <c r="X34" s="24" t="s">
        <v>63</v>
      </c>
      <c r="Y34" s="26"/>
      <c r="Z34" s="24" t="s">
        <v>49</v>
      </c>
      <c r="AA34" s="24" t="s">
        <v>64</v>
      </c>
      <c r="AB34" s="24" t="s">
        <v>53</v>
      </c>
      <c r="AC34" s="24">
        <v>39003</v>
      </c>
      <c r="AD34" s="24" t="s">
        <v>65</v>
      </c>
      <c r="AE34" s="24" t="s">
        <v>66</v>
      </c>
      <c r="AF34" s="24" t="s">
        <v>67</v>
      </c>
      <c r="AG34" s="24">
        <v>601577678</v>
      </c>
      <c r="AH34" s="24" t="s">
        <v>68</v>
      </c>
      <c r="AI34" s="24" t="s">
        <v>320</v>
      </c>
      <c r="AJ34" s="5" t="s">
        <v>70</v>
      </c>
      <c r="AK34" s="5" t="s">
        <v>71</v>
      </c>
      <c r="AL34" s="5" t="s">
        <v>72</v>
      </c>
      <c r="AM34" s="5" t="s">
        <v>71</v>
      </c>
      <c r="AN34" s="5" t="s">
        <v>307</v>
      </c>
      <c r="AO34" s="7">
        <v>17.975999999999999</v>
      </c>
      <c r="AP34" s="7">
        <v>16.815999999999999</v>
      </c>
      <c r="AQ34" s="7">
        <v>17.975999999999999</v>
      </c>
      <c r="AR34" s="7">
        <v>17.396000000000001</v>
      </c>
      <c r="AS34" s="7">
        <v>17.975999999999999</v>
      </c>
      <c r="AT34" s="7">
        <v>17.396000000000001</v>
      </c>
      <c r="AU34" s="7">
        <v>17.975999999999999</v>
      </c>
      <c r="AV34" s="7">
        <v>17.975999999999999</v>
      </c>
      <c r="AW34" s="7">
        <v>17.396000000000001</v>
      </c>
      <c r="AX34" s="7">
        <v>17.975999999999999</v>
      </c>
      <c r="AY34" s="7">
        <v>17.396000000000001</v>
      </c>
      <c r="AZ34" s="7">
        <v>17.975999999999999</v>
      </c>
      <c r="BA34" s="11">
        <v>212.232</v>
      </c>
      <c r="BB34" s="11">
        <v>212.232</v>
      </c>
      <c r="BC34" s="12">
        <f t="shared" si="0"/>
        <v>424.464</v>
      </c>
    </row>
    <row r="35" spans="1:55" x14ac:dyDescent="0.25">
      <c r="A35" s="24" t="s">
        <v>49</v>
      </c>
      <c r="B35" s="25" t="s">
        <v>50</v>
      </c>
      <c r="C35" s="25" t="s">
        <v>51</v>
      </c>
      <c r="D35" s="24" t="s">
        <v>52</v>
      </c>
      <c r="E35" s="24">
        <v>2418</v>
      </c>
      <c r="F35" s="26"/>
      <c r="G35" s="24" t="s">
        <v>53</v>
      </c>
      <c r="H35" s="24">
        <v>39003</v>
      </c>
      <c r="I35" s="26"/>
      <c r="J35" s="24" t="s">
        <v>54</v>
      </c>
      <c r="K35" s="24" t="s">
        <v>55</v>
      </c>
      <c r="L35" s="24" t="s">
        <v>56</v>
      </c>
      <c r="M35" s="24">
        <v>381235137</v>
      </c>
      <c r="N35" s="24" t="s">
        <v>57</v>
      </c>
      <c r="O35" s="24">
        <v>16507</v>
      </c>
      <c r="P35" s="24" t="s">
        <v>267</v>
      </c>
      <c r="Q35" s="24" t="s">
        <v>106</v>
      </c>
      <c r="R35" s="24">
        <v>3</v>
      </c>
      <c r="S35" s="26"/>
      <c r="T35" s="24" t="s">
        <v>60</v>
      </c>
      <c r="U35" s="24">
        <v>39003</v>
      </c>
      <c r="V35" s="24" t="s">
        <v>331</v>
      </c>
      <c r="W35" s="25" t="s">
        <v>268</v>
      </c>
      <c r="X35" s="24" t="s">
        <v>63</v>
      </c>
      <c r="Y35" s="26"/>
      <c r="Z35" s="24" t="s">
        <v>49</v>
      </c>
      <c r="AA35" s="24" t="s">
        <v>64</v>
      </c>
      <c r="AB35" s="24" t="s">
        <v>53</v>
      </c>
      <c r="AC35" s="24">
        <v>39003</v>
      </c>
      <c r="AD35" s="24" t="s">
        <v>65</v>
      </c>
      <c r="AE35" s="24" t="s">
        <v>66</v>
      </c>
      <c r="AF35" s="24" t="s">
        <v>67</v>
      </c>
      <c r="AG35" s="24">
        <v>601577678</v>
      </c>
      <c r="AH35" s="24" t="s">
        <v>68</v>
      </c>
      <c r="AI35" s="24" t="s">
        <v>320</v>
      </c>
      <c r="AJ35" s="5" t="s">
        <v>70</v>
      </c>
      <c r="AK35" s="5" t="s">
        <v>71</v>
      </c>
      <c r="AL35" s="5" t="s">
        <v>72</v>
      </c>
      <c r="AM35" s="5" t="s">
        <v>71</v>
      </c>
      <c r="AN35" s="5" t="s">
        <v>307</v>
      </c>
      <c r="AO35" s="7">
        <v>19.536999999999999</v>
      </c>
      <c r="AP35" s="7">
        <v>18.277000000000001</v>
      </c>
      <c r="AQ35" s="7">
        <v>19.536999999999999</v>
      </c>
      <c r="AR35" s="7">
        <v>18.907</v>
      </c>
      <c r="AS35" s="7">
        <v>19.536999999999999</v>
      </c>
      <c r="AT35" s="7">
        <v>18.907</v>
      </c>
      <c r="AU35" s="7">
        <v>19.536999999999999</v>
      </c>
      <c r="AV35" s="7">
        <v>19.536999999999999</v>
      </c>
      <c r="AW35" s="7">
        <v>18.907</v>
      </c>
      <c r="AX35" s="7">
        <v>19.536999999999999</v>
      </c>
      <c r="AY35" s="7">
        <v>18.907</v>
      </c>
      <c r="AZ35" s="7">
        <v>19.536999999999999</v>
      </c>
      <c r="BA35" s="11">
        <v>230.66399999999999</v>
      </c>
      <c r="BB35" s="11">
        <v>230.66399999999999</v>
      </c>
      <c r="BC35" s="12">
        <f t="shared" si="0"/>
        <v>461.32799999999997</v>
      </c>
    </row>
    <row r="36" spans="1:55" x14ac:dyDescent="0.25">
      <c r="A36" s="24" t="s">
        <v>49</v>
      </c>
      <c r="B36" s="25" t="s">
        <v>50</v>
      </c>
      <c r="C36" s="25" t="s">
        <v>51</v>
      </c>
      <c r="D36" s="24" t="s">
        <v>52</v>
      </c>
      <c r="E36" s="24">
        <v>2418</v>
      </c>
      <c r="F36" s="26"/>
      <c r="G36" s="24" t="s">
        <v>53</v>
      </c>
      <c r="H36" s="24">
        <v>39003</v>
      </c>
      <c r="I36" s="26"/>
      <c r="J36" s="24" t="s">
        <v>54</v>
      </c>
      <c r="K36" s="24" t="s">
        <v>55</v>
      </c>
      <c r="L36" s="24" t="s">
        <v>56</v>
      </c>
      <c r="M36" s="24">
        <v>381235137</v>
      </c>
      <c r="N36" s="24" t="s">
        <v>57</v>
      </c>
      <c r="O36" s="24">
        <v>16508</v>
      </c>
      <c r="P36" s="24" t="s">
        <v>269</v>
      </c>
      <c r="Q36" s="24" t="s">
        <v>270</v>
      </c>
      <c r="R36" s="24">
        <v>226</v>
      </c>
      <c r="S36" s="26"/>
      <c r="T36" s="24" t="s">
        <v>60</v>
      </c>
      <c r="U36" s="24">
        <v>39001</v>
      </c>
      <c r="V36" s="24" t="s">
        <v>331</v>
      </c>
      <c r="W36" s="25" t="s">
        <v>271</v>
      </c>
      <c r="X36" s="24" t="s">
        <v>63</v>
      </c>
      <c r="Y36" s="26"/>
      <c r="Z36" s="24" t="s">
        <v>49</v>
      </c>
      <c r="AA36" s="24" t="s">
        <v>64</v>
      </c>
      <c r="AB36" s="24" t="s">
        <v>53</v>
      </c>
      <c r="AC36" s="24">
        <v>39003</v>
      </c>
      <c r="AD36" s="24" t="s">
        <v>65</v>
      </c>
      <c r="AE36" s="24" t="s">
        <v>66</v>
      </c>
      <c r="AF36" s="24" t="s">
        <v>67</v>
      </c>
      <c r="AG36" s="24">
        <v>601577678</v>
      </c>
      <c r="AH36" s="24" t="s">
        <v>68</v>
      </c>
      <c r="AI36" s="24" t="s">
        <v>320</v>
      </c>
      <c r="AJ36" s="5" t="s">
        <v>70</v>
      </c>
      <c r="AK36" s="5" t="s">
        <v>71</v>
      </c>
      <c r="AL36" s="5" t="s">
        <v>72</v>
      </c>
      <c r="AM36" s="5" t="s">
        <v>71</v>
      </c>
      <c r="AN36" s="5" t="s">
        <v>307</v>
      </c>
      <c r="AO36" s="7">
        <v>6.2130000000000001</v>
      </c>
      <c r="AP36" s="7">
        <v>5.8120000000000003</v>
      </c>
      <c r="AQ36" s="7">
        <v>6.2130000000000001</v>
      </c>
      <c r="AR36" s="7">
        <v>6.0119999999999996</v>
      </c>
      <c r="AS36" s="7">
        <v>6.2130000000000001</v>
      </c>
      <c r="AT36" s="7">
        <v>6.0119999999999996</v>
      </c>
      <c r="AU36" s="7">
        <v>6.2130000000000001</v>
      </c>
      <c r="AV36" s="7">
        <v>6.2130000000000001</v>
      </c>
      <c r="AW36" s="7">
        <v>6.0119999999999996</v>
      </c>
      <c r="AX36" s="7">
        <v>6.2130000000000001</v>
      </c>
      <c r="AY36" s="7">
        <v>6.0119999999999996</v>
      </c>
      <c r="AZ36" s="7">
        <v>6.2130000000000001</v>
      </c>
      <c r="BA36" s="11">
        <v>73.350999999999999</v>
      </c>
      <c r="BB36" s="11">
        <v>73.350999999999999</v>
      </c>
      <c r="BC36" s="12">
        <f t="shared" si="0"/>
        <v>146.702</v>
      </c>
    </row>
    <row r="37" spans="1:55" x14ac:dyDescent="0.25">
      <c r="A37" s="24" t="s">
        <v>49</v>
      </c>
      <c r="B37" s="25" t="s">
        <v>50</v>
      </c>
      <c r="C37" s="25" t="s">
        <v>51</v>
      </c>
      <c r="D37" s="24" t="s">
        <v>52</v>
      </c>
      <c r="E37" s="24">
        <v>2418</v>
      </c>
      <c r="F37" s="26"/>
      <c r="G37" s="24" t="s">
        <v>53</v>
      </c>
      <c r="H37" s="24">
        <v>39003</v>
      </c>
      <c r="I37" s="26"/>
      <c r="J37" s="24" t="s">
        <v>54</v>
      </c>
      <c r="K37" s="24" t="s">
        <v>55</v>
      </c>
      <c r="L37" s="24" t="s">
        <v>56</v>
      </c>
      <c r="M37" s="24">
        <v>381235137</v>
      </c>
      <c r="N37" s="24" t="s">
        <v>57</v>
      </c>
      <c r="O37" s="24">
        <v>16509</v>
      </c>
      <c r="P37" s="24" t="s">
        <v>272</v>
      </c>
      <c r="Q37" s="24" t="s">
        <v>273</v>
      </c>
      <c r="R37" s="24">
        <v>1990</v>
      </c>
      <c r="S37" s="26"/>
      <c r="T37" s="24" t="s">
        <v>60</v>
      </c>
      <c r="U37" s="24">
        <v>39002</v>
      </c>
      <c r="V37" s="24" t="s">
        <v>331</v>
      </c>
      <c r="W37" s="25" t="s">
        <v>274</v>
      </c>
      <c r="X37" s="24" t="s">
        <v>91</v>
      </c>
      <c r="Y37" s="26"/>
      <c r="Z37" s="24" t="s">
        <v>49</v>
      </c>
      <c r="AA37" s="24" t="s">
        <v>64</v>
      </c>
      <c r="AB37" s="24" t="s">
        <v>53</v>
      </c>
      <c r="AC37" s="24">
        <v>39003</v>
      </c>
      <c r="AD37" s="24" t="s">
        <v>65</v>
      </c>
      <c r="AE37" s="24" t="s">
        <v>66</v>
      </c>
      <c r="AF37" s="24" t="s">
        <v>67</v>
      </c>
      <c r="AG37" s="24">
        <v>601577678</v>
      </c>
      <c r="AH37" s="24" t="s">
        <v>68</v>
      </c>
      <c r="AI37" s="24" t="s">
        <v>320</v>
      </c>
      <c r="AJ37" s="5" t="s">
        <v>70</v>
      </c>
      <c r="AK37" s="5" t="s">
        <v>71</v>
      </c>
      <c r="AL37" s="5" t="s">
        <v>72</v>
      </c>
      <c r="AM37" s="5" t="s">
        <v>71</v>
      </c>
      <c r="AN37" s="5" t="s">
        <v>307</v>
      </c>
      <c r="AO37" s="7">
        <v>3.2160000000000002</v>
      </c>
      <c r="AP37" s="7">
        <v>3.008</v>
      </c>
      <c r="AQ37" s="7">
        <v>3.2160000000000002</v>
      </c>
      <c r="AR37" s="7">
        <v>3.1120000000000001</v>
      </c>
      <c r="AS37" s="7">
        <v>3.2160000000000002</v>
      </c>
      <c r="AT37" s="7">
        <v>3.1120000000000001</v>
      </c>
      <c r="AU37" s="7">
        <v>3.2160000000000002</v>
      </c>
      <c r="AV37" s="7">
        <v>3.2160000000000002</v>
      </c>
      <c r="AW37" s="7">
        <v>3.1120000000000001</v>
      </c>
      <c r="AX37" s="7">
        <v>3.2160000000000002</v>
      </c>
      <c r="AY37" s="7">
        <v>3.1120000000000001</v>
      </c>
      <c r="AZ37" s="7">
        <v>3.2160000000000002</v>
      </c>
      <c r="BA37" s="11">
        <v>37.968000000000004</v>
      </c>
      <c r="BB37" s="11">
        <v>37.968000000000004</v>
      </c>
      <c r="BC37" s="12">
        <f t="shared" si="0"/>
        <v>75.936000000000007</v>
      </c>
    </row>
    <row r="38" spans="1:55" x14ac:dyDescent="0.25">
      <c r="A38" s="24" t="s">
        <v>49</v>
      </c>
      <c r="B38" s="25" t="s">
        <v>50</v>
      </c>
      <c r="C38" s="25" t="s">
        <v>51</v>
      </c>
      <c r="D38" s="24" t="s">
        <v>52</v>
      </c>
      <c r="E38" s="24">
        <v>2418</v>
      </c>
      <c r="F38" s="26"/>
      <c r="G38" s="24" t="s">
        <v>53</v>
      </c>
      <c r="H38" s="24">
        <v>39003</v>
      </c>
      <c r="I38" s="26"/>
      <c r="J38" s="24" t="s">
        <v>54</v>
      </c>
      <c r="K38" s="24" t="s">
        <v>55</v>
      </c>
      <c r="L38" s="24" t="s">
        <v>56</v>
      </c>
      <c r="M38" s="24">
        <v>381235137</v>
      </c>
      <c r="N38" s="24" t="s">
        <v>57</v>
      </c>
      <c r="O38" s="24">
        <v>16510</v>
      </c>
      <c r="P38" s="24" t="s">
        <v>275</v>
      </c>
      <c r="Q38" s="24" t="s">
        <v>276</v>
      </c>
      <c r="R38" s="24">
        <v>275</v>
      </c>
      <c r="S38" s="26"/>
      <c r="T38" s="24" t="s">
        <v>60</v>
      </c>
      <c r="U38" s="24">
        <v>39001</v>
      </c>
      <c r="V38" s="24" t="s">
        <v>331</v>
      </c>
      <c r="W38" s="25" t="s">
        <v>277</v>
      </c>
      <c r="X38" s="24" t="s">
        <v>63</v>
      </c>
      <c r="Y38" s="26"/>
      <c r="Z38" s="24" t="s">
        <v>49</v>
      </c>
      <c r="AA38" s="24" t="s">
        <v>64</v>
      </c>
      <c r="AB38" s="24" t="s">
        <v>53</v>
      </c>
      <c r="AC38" s="24">
        <v>39003</v>
      </c>
      <c r="AD38" s="24" t="s">
        <v>65</v>
      </c>
      <c r="AE38" s="24" t="s">
        <v>66</v>
      </c>
      <c r="AF38" s="24" t="s">
        <v>67</v>
      </c>
      <c r="AG38" s="24">
        <v>601577678</v>
      </c>
      <c r="AH38" s="24" t="s">
        <v>68</v>
      </c>
      <c r="AI38" s="24" t="s">
        <v>320</v>
      </c>
      <c r="AJ38" s="5" t="s">
        <v>70</v>
      </c>
      <c r="AK38" s="5" t="s">
        <v>71</v>
      </c>
      <c r="AL38" s="5" t="s">
        <v>72</v>
      </c>
      <c r="AM38" s="5" t="s">
        <v>71</v>
      </c>
      <c r="AN38" s="5" t="s">
        <v>307</v>
      </c>
      <c r="AO38" s="7">
        <v>23.498999999999999</v>
      </c>
      <c r="AP38" s="7">
        <v>20.114999999999998</v>
      </c>
      <c r="AQ38" s="7">
        <v>17.425000000000001</v>
      </c>
      <c r="AR38" s="7">
        <v>11.208</v>
      </c>
      <c r="AS38" s="7">
        <v>5.0140000000000002</v>
      </c>
      <c r="AT38" s="7">
        <v>2.2069999999999999</v>
      </c>
      <c r="AU38" s="7">
        <v>1.66</v>
      </c>
      <c r="AV38" s="7">
        <v>1.7929999999999999</v>
      </c>
      <c r="AW38" s="7">
        <v>4.883</v>
      </c>
      <c r="AX38" s="7">
        <v>14.308999999999999</v>
      </c>
      <c r="AY38" s="7">
        <v>23.521999999999998</v>
      </c>
      <c r="AZ38" s="7">
        <v>29.738</v>
      </c>
      <c r="BA38" s="11">
        <v>155.37299999999999</v>
      </c>
      <c r="BB38" s="11">
        <v>155.37299999999999</v>
      </c>
      <c r="BC38" s="12">
        <f t="shared" si="0"/>
        <v>310.74599999999998</v>
      </c>
    </row>
    <row r="39" spans="1:55" x14ac:dyDescent="0.25">
      <c r="A39" s="24" t="s">
        <v>49</v>
      </c>
      <c r="B39" s="25" t="s">
        <v>50</v>
      </c>
      <c r="C39" s="25" t="s">
        <v>51</v>
      </c>
      <c r="D39" s="24" t="s">
        <v>52</v>
      </c>
      <c r="E39" s="24">
        <v>2418</v>
      </c>
      <c r="F39" s="26"/>
      <c r="G39" s="24" t="s">
        <v>53</v>
      </c>
      <c r="H39" s="24">
        <v>39003</v>
      </c>
      <c r="I39" s="26"/>
      <c r="J39" s="24" t="s">
        <v>54</v>
      </c>
      <c r="K39" s="24" t="s">
        <v>55</v>
      </c>
      <c r="L39" s="24" t="s">
        <v>56</v>
      </c>
      <c r="M39" s="24">
        <v>381235137</v>
      </c>
      <c r="N39" s="24" t="s">
        <v>57</v>
      </c>
      <c r="O39" s="24">
        <v>16511</v>
      </c>
      <c r="P39" s="24" t="s">
        <v>278</v>
      </c>
      <c r="Q39" s="24" t="s">
        <v>106</v>
      </c>
      <c r="R39" s="24">
        <v>7</v>
      </c>
      <c r="S39" s="26"/>
      <c r="T39" s="24" t="s">
        <v>60</v>
      </c>
      <c r="U39" s="24">
        <v>39001</v>
      </c>
      <c r="V39" s="24" t="s">
        <v>331</v>
      </c>
      <c r="W39" s="25" t="s">
        <v>279</v>
      </c>
      <c r="X39" s="36" t="s">
        <v>63</v>
      </c>
      <c r="Y39" s="40"/>
      <c r="Z39" s="24" t="s">
        <v>49</v>
      </c>
      <c r="AA39" s="24" t="s">
        <v>64</v>
      </c>
      <c r="AB39" s="24" t="s">
        <v>53</v>
      </c>
      <c r="AC39" s="24">
        <v>39003</v>
      </c>
      <c r="AD39" s="24" t="s">
        <v>65</v>
      </c>
      <c r="AE39" s="24" t="s">
        <v>66</v>
      </c>
      <c r="AF39" s="24" t="s">
        <v>67</v>
      </c>
      <c r="AG39" s="24">
        <v>601577678</v>
      </c>
      <c r="AH39" s="36" t="s">
        <v>68</v>
      </c>
      <c r="AI39" s="24" t="s">
        <v>320</v>
      </c>
      <c r="AJ39" s="16" t="s">
        <v>70</v>
      </c>
      <c r="AK39" s="16" t="s">
        <v>71</v>
      </c>
      <c r="AL39" s="16" t="s">
        <v>72</v>
      </c>
      <c r="AM39" s="16" t="s">
        <v>71</v>
      </c>
      <c r="AN39" s="5" t="s">
        <v>307</v>
      </c>
      <c r="AO39" s="7">
        <v>9.4969999999999999</v>
      </c>
      <c r="AP39" s="7">
        <v>8.8840000000000003</v>
      </c>
      <c r="AQ39" s="7">
        <v>9.4969999999999999</v>
      </c>
      <c r="AR39" s="7">
        <v>9.19</v>
      </c>
      <c r="AS39" s="7">
        <v>9.4969999999999999</v>
      </c>
      <c r="AT39" s="7">
        <v>9.19</v>
      </c>
      <c r="AU39" s="7">
        <v>9.4969999999999999</v>
      </c>
      <c r="AV39" s="7">
        <v>9.4969999999999999</v>
      </c>
      <c r="AW39" s="7">
        <v>9.19</v>
      </c>
      <c r="AX39" s="7">
        <v>9.4969999999999999</v>
      </c>
      <c r="AY39" s="7">
        <v>9.19</v>
      </c>
      <c r="AZ39" s="7">
        <v>9.4969999999999999</v>
      </c>
      <c r="BA39" s="11">
        <v>112.123</v>
      </c>
      <c r="BB39" s="11">
        <v>112.123</v>
      </c>
      <c r="BC39" s="12">
        <f t="shared" si="0"/>
        <v>224.24600000000001</v>
      </c>
    </row>
    <row r="40" spans="1:55" ht="26.25" x14ac:dyDescent="0.25">
      <c r="A40" s="24" t="s">
        <v>290</v>
      </c>
      <c r="B40" s="25" t="s">
        <v>291</v>
      </c>
      <c r="C40" s="27"/>
      <c r="D40" s="24" t="s">
        <v>292</v>
      </c>
      <c r="E40" s="24">
        <v>45</v>
      </c>
      <c r="F40" s="26"/>
      <c r="G40" s="24" t="s">
        <v>60</v>
      </c>
      <c r="H40" s="24">
        <v>39001</v>
      </c>
      <c r="I40" s="26"/>
      <c r="J40" s="24" t="s">
        <v>293</v>
      </c>
      <c r="K40" s="24" t="s">
        <v>294</v>
      </c>
      <c r="L40" s="24" t="s">
        <v>194</v>
      </c>
      <c r="M40" s="24">
        <v>608784483</v>
      </c>
      <c r="N40" s="24" t="s">
        <v>295</v>
      </c>
      <c r="O40" s="24">
        <v>15778</v>
      </c>
      <c r="P40" s="24" t="s">
        <v>296</v>
      </c>
      <c r="Q40" s="24" t="s">
        <v>297</v>
      </c>
      <c r="R40" s="24">
        <v>77</v>
      </c>
      <c r="S40" s="26"/>
      <c r="T40" s="24" t="s">
        <v>60</v>
      </c>
      <c r="U40" s="24">
        <v>39001</v>
      </c>
      <c r="V40" s="24" t="s">
        <v>331</v>
      </c>
      <c r="W40" s="41" t="s">
        <v>298</v>
      </c>
      <c r="X40" s="17" t="s">
        <v>63</v>
      </c>
      <c r="Y40" s="42"/>
      <c r="Z40" s="34" t="s">
        <v>290</v>
      </c>
      <c r="AA40" s="24" t="s">
        <v>299</v>
      </c>
      <c r="AB40" s="24" t="s">
        <v>60</v>
      </c>
      <c r="AC40" s="24">
        <v>39001</v>
      </c>
      <c r="AD40" s="24" t="s">
        <v>215</v>
      </c>
      <c r="AE40" s="24" t="s">
        <v>300</v>
      </c>
      <c r="AF40" s="24" t="s">
        <v>95</v>
      </c>
      <c r="AG40" s="37">
        <v>381252057</v>
      </c>
      <c r="AH40" s="36" t="s">
        <v>319</v>
      </c>
      <c r="AI40" s="43" t="s">
        <v>301</v>
      </c>
      <c r="AJ40" s="18" t="s">
        <v>70</v>
      </c>
      <c r="AK40" s="18" t="s">
        <v>71</v>
      </c>
      <c r="AL40" s="18" t="s">
        <v>289</v>
      </c>
      <c r="AM40" s="18" t="s">
        <v>71</v>
      </c>
      <c r="AN40" s="5" t="s">
        <v>307</v>
      </c>
      <c r="AO40" s="7">
        <v>101.19199999999999</v>
      </c>
      <c r="AP40" s="7">
        <v>46.439</v>
      </c>
      <c r="AQ40" s="7">
        <v>38.997</v>
      </c>
      <c r="AR40" s="7">
        <v>22.643999999999998</v>
      </c>
      <c r="AS40" s="7">
        <v>5.3090000000000002</v>
      </c>
      <c r="AT40" s="7">
        <v>0</v>
      </c>
      <c r="AU40" s="7">
        <v>0.95799999999999996</v>
      </c>
      <c r="AV40" s="7">
        <v>0</v>
      </c>
      <c r="AW40" s="7">
        <v>1.258</v>
      </c>
      <c r="AX40" s="7">
        <v>29.413</v>
      </c>
      <c r="AY40" s="7">
        <v>74.091999999999999</v>
      </c>
      <c r="AZ40" s="7">
        <v>85.35</v>
      </c>
      <c r="BA40" s="11">
        <v>405.65199999999999</v>
      </c>
      <c r="BB40" s="11">
        <v>405.65199999999999</v>
      </c>
      <c r="BC40" s="12">
        <f t="shared" si="0"/>
        <v>811.30399999999997</v>
      </c>
    </row>
    <row r="41" spans="1:55" x14ac:dyDescent="0.25">
      <c r="BA41" s="8"/>
      <c r="BB41" s="8"/>
      <c r="BC41" s="20"/>
    </row>
    <row r="42" spans="1:55" x14ac:dyDescent="0.25">
      <c r="AO42" s="21">
        <f>SUM(AO6:AO40)</f>
        <v>409.70528400000012</v>
      </c>
      <c r="AP42" s="21">
        <f t="shared" ref="AP42:AZ42" si="1">SUM(AP6:AP40)</f>
        <v>298.03449400000005</v>
      </c>
      <c r="AQ42" s="21">
        <f t="shared" si="1"/>
        <v>286.41368600000004</v>
      </c>
      <c r="AR42" s="21">
        <f t="shared" si="1"/>
        <v>226.59725600000004</v>
      </c>
      <c r="AS42" s="21">
        <f t="shared" si="1"/>
        <v>169.74820400000002</v>
      </c>
      <c r="AT42" s="21">
        <f t="shared" si="1"/>
        <v>137.61156499999998</v>
      </c>
      <c r="AU42" s="21">
        <f t="shared" si="1"/>
        <v>132.33896199999998</v>
      </c>
      <c r="AV42" s="21">
        <f t="shared" si="1"/>
        <v>138.81490399999996</v>
      </c>
      <c r="AW42" s="21">
        <f t="shared" si="1"/>
        <v>156.40462500000004</v>
      </c>
      <c r="AX42" s="21">
        <f t="shared" si="1"/>
        <v>236.24127500000003</v>
      </c>
      <c r="AY42" s="21">
        <f t="shared" si="1"/>
        <v>328.02872799999994</v>
      </c>
      <c r="AZ42" s="21">
        <f t="shared" si="1"/>
        <v>382.26815799999997</v>
      </c>
      <c r="BA42" s="22">
        <f>SUM(BA6:BA40)</f>
        <v>2902.2071409999999</v>
      </c>
      <c r="BB42" s="22">
        <f t="shared" ref="BB42:BC42" si="2">SUM(BB6:BB40)</f>
        <v>2902.2071409999999</v>
      </c>
      <c r="BC42" s="23">
        <f t="shared" si="2"/>
        <v>5804.4142819999997</v>
      </c>
    </row>
  </sheetData>
  <autoFilter ref="A5:BC42"/>
  <mergeCells count="8">
    <mergeCell ref="Y4:AC4"/>
    <mergeCell ref="AD4:AH4"/>
    <mergeCell ref="AI4:AN4"/>
    <mergeCell ref="AO4:BC4"/>
    <mergeCell ref="A2:R2"/>
    <mergeCell ref="A4:I4"/>
    <mergeCell ref="J4:N4"/>
    <mergeCell ref="O4:X4"/>
  </mergeCells>
  <hyperlinks>
    <hyperlink ref="AH18" r:id="rId1"/>
    <hyperlink ref="AH40" r:id="rId2"/>
  </hyperlinks>
  <pageMargins left="0.78740157499999996" right="0.78740157499999996" top="0.984251969" bottom="0.984251969" header="0.4921259845" footer="0.4921259845"/>
  <pageSetup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R6"/>
  <sheetViews>
    <sheetView topLeftCell="BI1" workbookViewId="0">
      <selection activeCell="AX23" sqref="AX23"/>
    </sheetView>
  </sheetViews>
  <sheetFormatPr defaultRowHeight="15" x14ac:dyDescent="0.25"/>
  <cols>
    <col min="1" max="1" width="36.5703125" bestFit="1" customWidth="1"/>
    <col min="2" max="2" width="9" customWidth="1"/>
    <col min="3" max="3" width="10.85546875" bestFit="1" customWidth="1"/>
    <col min="4" max="4" width="17.5703125" bestFit="1" customWidth="1"/>
    <col min="5" max="5" width="5" customWidth="1"/>
    <col min="6" max="6" width="3.85546875" customWidth="1"/>
    <col min="7" max="7" width="12.85546875" bestFit="1" customWidth="1"/>
    <col min="8" max="8" width="6" customWidth="1"/>
    <col min="9" max="9" width="13.5703125" bestFit="1" customWidth="1"/>
    <col min="10" max="10" width="11.5703125" bestFit="1" customWidth="1"/>
    <col min="11" max="11" width="7.5703125" customWidth="1"/>
    <col min="12" max="12" width="7.42578125" customWidth="1"/>
    <col min="13" max="13" width="10" bestFit="1" customWidth="1"/>
    <col min="14" max="14" width="23.140625" bestFit="1" customWidth="1"/>
    <col min="15" max="15" width="6" customWidth="1"/>
    <col min="16" max="16" width="28.85546875" bestFit="1" customWidth="1"/>
    <col min="17" max="17" width="30.7109375" bestFit="1" customWidth="1"/>
    <col min="18" max="18" width="5" customWidth="1"/>
    <col min="19" max="19" width="3.85546875" customWidth="1"/>
    <col min="20" max="21" width="6" customWidth="1"/>
    <col min="22" max="22" width="9.5703125" bestFit="1" customWidth="1"/>
    <col min="23" max="23" width="17" bestFit="1" customWidth="1"/>
    <col min="24" max="24" width="18.7109375" bestFit="1" customWidth="1"/>
    <col min="25" max="25" width="13.7109375" bestFit="1" customWidth="1"/>
    <col min="26" max="26" width="36.5703125" bestFit="1" customWidth="1"/>
    <col min="27" max="27" width="13.85546875" bestFit="1" customWidth="1"/>
    <col min="28" max="34" width="5.42578125" customWidth="1"/>
    <col min="35" max="35" width="5.85546875" customWidth="1"/>
    <col min="36" max="39" width="5.42578125" customWidth="1"/>
    <col min="40" max="40" width="4" customWidth="1"/>
    <col min="41" max="41" width="36.5703125" bestFit="1" customWidth="1"/>
    <col min="42" max="42" width="20" bestFit="1" customWidth="1"/>
    <col min="43" max="43" width="12.85546875" bestFit="1" customWidth="1"/>
    <col min="44" max="44" width="6" customWidth="1"/>
    <col min="45" max="45" width="6.140625" customWidth="1"/>
    <col min="46" max="46" width="8.85546875" customWidth="1"/>
    <col min="47" max="47" width="7.140625" customWidth="1"/>
    <col min="48" max="48" width="10.85546875" bestFit="1" customWidth="1"/>
    <col min="49" max="49" width="20.5703125" bestFit="1" customWidth="1"/>
    <col min="50" max="50" width="15.85546875" bestFit="1" customWidth="1"/>
    <col min="51" max="51" width="8.42578125" customWidth="1"/>
    <col min="52" max="52" width="15.42578125" customWidth="1"/>
    <col min="53" max="53" width="10.140625" customWidth="1"/>
    <col min="54" max="54" width="15.85546875" customWidth="1"/>
    <col min="55" max="55" width="10.85546875" customWidth="1"/>
    <col min="56" max="67" width="9.85546875" customWidth="1"/>
    <col min="68" max="69" width="12.7109375" style="10" bestFit="1" customWidth="1"/>
    <col min="70" max="70" width="12.7109375" style="9" bestFit="1" customWidth="1"/>
  </cols>
  <sheetData>
    <row r="2" spans="1:70" ht="18" customHeight="1" x14ac:dyDescent="0.25">
      <c r="A2" s="50" t="s">
        <v>302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</row>
    <row r="4" spans="1:70" ht="15" customHeight="1" x14ac:dyDescent="0.25">
      <c r="A4" s="47" t="s">
        <v>0</v>
      </c>
      <c r="B4" s="48"/>
      <c r="C4" s="48"/>
      <c r="D4" s="48"/>
      <c r="E4" s="48"/>
      <c r="F4" s="48"/>
      <c r="G4" s="48"/>
      <c r="H4" s="48"/>
      <c r="I4" s="49"/>
      <c r="J4" s="47" t="s">
        <v>1</v>
      </c>
      <c r="K4" s="48"/>
      <c r="L4" s="48"/>
      <c r="M4" s="48"/>
      <c r="N4" s="49"/>
      <c r="O4" s="47" t="s">
        <v>2</v>
      </c>
      <c r="P4" s="48"/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7" t="s">
        <v>3</v>
      </c>
      <c r="AC4" s="48"/>
      <c r="AD4" s="48"/>
      <c r="AE4" s="48"/>
      <c r="AF4" s="48"/>
      <c r="AG4" s="48"/>
      <c r="AH4" s="48"/>
      <c r="AI4" s="48"/>
      <c r="AJ4" s="48"/>
      <c r="AK4" s="48"/>
      <c r="AL4" s="48"/>
      <c r="AM4" s="49"/>
      <c r="AN4" s="47" t="s">
        <v>4</v>
      </c>
      <c r="AO4" s="48"/>
      <c r="AP4" s="48"/>
      <c r="AQ4" s="48"/>
      <c r="AR4" s="49"/>
      <c r="AS4" s="47" t="s">
        <v>5</v>
      </c>
      <c r="AT4" s="48"/>
      <c r="AU4" s="48"/>
      <c r="AV4" s="48"/>
      <c r="AW4" s="49"/>
      <c r="AX4" s="47" t="s">
        <v>6</v>
      </c>
      <c r="AY4" s="48"/>
      <c r="AZ4" s="48"/>
      <c r="BA4" s="48"/>
      <c r="BB4" s="48"/>
      <c r="BC4" s="48"/>
      <c r="BD4" s="47" t="s">
        <v>7</v>
      </c>
      <c r="BE4" s="48"/>
      <c r="BF4" s="48"/>
      <c r="BG4" s="48"/>
      <c r="BH4" s="48"/>
      <c r="BI4" s="48"/>
      <c r="BJ4" s="48"/>
      <c r="BK4" s="48"/>
      <c r="BL4" s="48"/>
      <c r="BM4" s="48"/>
      <c r="BN4" s="48"/>
      <c r="BO4" s="48"/>
      <c r="BP4" s="48"/>
      <c r="BQ4" s="48"/>
      <c r="BR4" s="48"/>
    </row>
    <row r="5" spans="1:70" ht="53.25" customHeight="1" x14ac:dyDescent="0.25">
      <c r="A5" s="1" t="s">
        <v>8</v>
      </c>
      <c r="B5" s="1" t="s">
        <v>9</v>
      </c>
      <c r="C5" s="1" t="s">
        <v>10</v>
      </c>
      <c r="D5" s="1" t="s">
        <v>11</v>
      </c>
      <c r="E5" s="1" t="s">
        <v>12</v>
      </c>
      <c r="F5" s="1" t="s">
        <v>13</v>
      </c>
      <c r="G5" s="1" t="s">
        <v>14</v>
      </c>
      <c r="H5" s="1" t="s">
        <v>15</v>
      </c>
      <c r="I5" s="1" t="s">
        <v>16</v>
      </c>
      <c r="J5" s="1" t="s">
        <v>17</v>
      </c>
      <c r="K5" s="1" t="s">
        <v>18</v>
      </c>
      <c r="L5" s="1" t="s">
        <v>19</v>
      </c>
      <c r="M5" s="1" t="s">
        <v>20</v>
      </c>
      <c r="N5" s="1" t="s">
        <v>21</v>
      </c>
      <c r="O5" s="1" t="s">
        <v>22</v>
      </c>
      <c r="P5" s="1" t="s">
        <v>23</v>
      </c>
      <c r="Q5" s="1" t="s">
        <v>11</v>
      </c>
      <c r="R5" s="1" t="s">
        <v>12</v>
      </c>
      <c r="S5" s="1" t="s">
        <v>13</v>
      </c>
      <c r="T5" s="1" t="s">
        <v>14</v>
      </c>
      <c r="U5" s="1" t="s">
        <v>15</v>
      </c>
      <c r="V5" s="1" t="s">
        <v>24</v>
      </c>
      <c r="W5" s="1" t="s">
        <v>25</v>
      </c>
      <c r="X5" s="1" t="s">
        <v>26</v>
      </c>
      <c r="Y5" s="1" t="s">
        <v>27</v>
      </c>
      <c r="Z5" s="1" t="s">
        <v>280</v>
      </c>
      <c r="AA5" s="1" t="s">
        <v>281</v>
      </c>
      <c r="AB5" s="2">
        <v>46023</v>
      </c>
      <c r="AC5" s="2">
        <v>46054</v>
      </c>
      <c r="AD5" s="2">
        <v>46082</v>
      </c>
      <c r="AE5" s="2">
        <v>46113</v>
      </c>
      <c r="AF5" s="2">
        <v>46143</v>
      </c>
      <c r="AG5" s="2">
        <v>46174</v>
      </c>
      <c r="AH5" s="2">
        <v>46204</v>
      </c>
      <c r="AI5" s="2">
        <v>46235</v>
      </c>
      <c r="AJ5" s="2">
        <v>46266</v>
      </c>
      <c r="AK5" s="2">
        <v>46296</v>
      </c>
      <c r="AL5" s="2">
        <v>46327</v>
      </c>
      <c r="AM5" s="2">
        <v>46357</v>
      </c>
      <c r="AN5" s="1" t="s">
        <v>29</v>
      </c>
      <c r="AO5" s="1" t="s">
        <v>8</v>
      </c>
      <c r="AP5" s="1" t="s">
        <v>30</v>
      </c>
      <c r="AQ5" s="1" t="s">
        <v>14</v>
      </c>
      <c r="AR5" s="1" t="s">
        <v>15</v>
      </c>
      <c r="AS5" s="1" t="s">
        <v>17</v>
      </c>
      <c r="AT5" s="1" t="s">
        <v>18</v>
      </c>
      <c r="AU5" s="1" t="s">
        <v>19</v>
      </c>
      <c r="AV5" s="1" t="s">
        <v>20</v>
      </c>
      <c r="AW5" s="1" t="s">
        <v>21</v>
      </c>
      <c r="AX5" s="1" t="s">
        <v>31</v>
      </c>
      <c r="AY5" s="1" t="s">
        <v>32</v>
      </c>
      <c r="AZ5" s="1" t="s">
        <v>33</v>
      </c>
      <c r="BA5" s="1" t="s">
        <v>34</v>
      </c>
      <c r="BB5" s="1" t="s">
        <v>35</v>
      </c>
      <c r="BC5" s="1" t="s">
        <v>36</v>
      </c>
      <c r="BD5" s="3" t="s">
        <v>37</v>
      </c>
      <c r="BE5" s="3" t="s">
        <v>38</v>
      </c>
      <c r="BF5" s="3" t="s">
        <v>39</v>
      </c>
      <c r="BG5" s="3" t="s">
        <v>40</v>
      </c>
      <c r="BH5" s="3" t="s">
        <v>41</v>
      </c>
      <c r="BI5" s="3" t="s">
        <v>42</v>
      </c>
      <c r="BJ5" s="3" t="s">
        <v>43</v>
      </c>
      <c r="BK5" s="3" t="s">
        <v>44</v>
      </c>
      <c r="BL5" s="3" t="s">
        <v>45</v>
      </c>
      <c r="BM5" s="3" t="s">
        <v>46</v>
      </c>
      <c r="BN5" s="3" t="s">
        <v>47</v>
      </c>
      <c r="BO5" s="3" t="s">
        <v>48</v>
      </c>
      <c r="BP5" s="13" t="s">
        <v>304</v>
      </c>
      <c r="BQ5" s="14" t="s">
        <v>305</v>
      </c>
      <c r="BR5" s="15" t="s">
        <v>306</v>
      </c>
    </row>
    <row r="6" spans="1:70" ht="26.25" x14ac:dyDescent="0.25">
      <c r="A6" s="5" t="s">
        <v>49</v>
      </c>
      <c r="B6" s="6" t="s">
        <v>50</v>
      </c>
      <c r="C6" s="6" t="s">
        <v>51</v>
      </c>
      <c r="D6" s="5" t="s">
        <v>52</v>
      </c>
      <c r="E6" s="5">
        <v>2418</v>
      </c>
      <c r="F6" s="4"/>
      <c r="G6" s="5" t="s">
        <v>53</v>
      </c>
      <c r="H6" s="5">
        <v>39003</v>
      </c>
      <c r="I6" s="4"/>
      <c r="J6" s="5" t="s">
        <v>54</v>
      </c>
      <c r="K6" s="5" t="s">
        <v>55</v>
      </c>
      <c r="L6" s="5" t="s">
        <v>56</v>
      </c>
      <c r="M6" s="5">
        <v>381235137</v>
      </c>
      <c r="N6" s="5" t="s">
        <v>57</v>
      </c>
      <c r="O6" s="5">
        <v>16513</v>
      </c>
      <c r="P6" s="5" t="s">
        <v>282</v>
      </c>
      <c r="Q6" s="5" t="s">
        <v>283</v>
      </c>
      <c r="R6" s="5">
        <v>2211</v>
      </c>
      <c r="S6" s="4"/>
      <c r="T6" s="5" t="s">
        <v>60</v>
      </c>
      <c r="U6" s="5">
        <v>39002</v>
      </c>
      <c r="V6" s="5" t="s">
        <v>61</v>
      </c>
      <c r="W6" s="6" t="s">
        <v>284</v>
      </c>
      <c r="X6" s="6" t="s">
        <v>285</v>
      </c>
      <c r="Y6" s="6" t="s">
        <v>286</v>
      </c>
      <c r="Z6" s="5" t="s">
        <v>287</v>
      </c>
      <c r="AA6" s="5" t="s">
        <v>288</v>
      </c>
      <c r="AB6" s="7">
        <v>0.503</v>
      </c>
      <c r="AC6" s="7">
        <v>0.503</v>
      </c>
      <c r="AD6" s="7">
        <v>0.503</v>
      </c>
      <c r="AE6" s="7">
        <v>0.503</v>
      </c>
      <c r="AF6" s="7">
        <v>0.503</v>
      </c>
      <c r="AG6" s="7">
        <v>0.503</v>
      </c>
      <c r="AH6" s="7">
        <v>0.503</v>
      </c>
      <c r="AI6" s="7">
        <v>0.503</v>
      </c>
      <c r="AJ6" s="7">
        <v>0.503</v>
      </c>
      <c r="AK6" s="7">
        <v>0.503</v>
      </c>
      <c r="AL6" s="7">
        <v>0.503</v>
      </c>
      <c r="AM6" s="7">
        <v>0.503</v>
      </c>
      <c r="AN6" s="4"/>
      <c r="AO6" s="5" t="s">
        <v>49</v>
      </c>
      <c r="AP6" s="5" t="s">
        <v>64</v>
      </c>
      <c r="AQ6" s="5" t="s">
        <v>53</v>
      </c>
      <c r="AR6" s="5">
        <v>39003</v>
      </c>
      <c r="AS6" s="5" t="s">
        <v>65</v>
      </c>
      <c r="AT6" s="5" t="s">
        <v>66</v>
      </c>
      <c r="AU6" s="5" t="s">
        <v>67</v>
      </c>
      <c r="AV6" s="5">
        <v>601577678</v>
      </c>
      <c r="AW6" s="5" t="s">
        <v>68</v>
      </c>
      <c r="AX6" s="5" t="s">
        <v>69</v>
      </c>
      <c r="AY6" s="5" t="s">
        <v>70</v>
      </c>
      <c r="AZ6" s="5" t="s">
        <v>71</v>
      </c>
      <c r="BA6" s="5" t="s">
        <v>289</v>
      </c>
      <c r="BB6" s="5" t="s">
        <v>71</v>
      </c>
      <c r="BC6" s="5" t="s">
        <v>303</v>
      </c>
      <c r="BD6" s="7">
        <v>108.542</v>
      </c>
      <c r="BE6" s="7">
        <v>75.024000000000001</v>
      </c>
      <c r="BF6" s="7">
        <v>69.63</v>
      </c>
      <c r="BG6" s="7">
        <v>51.316000000000003</v>
      </c>
      <c r="BH6" s="7">
        <v>22.626000000000001</v>
      </c>
      <c r="BI6" s="7">
        <v>19.259</v>
      </c>
      <c r="BJ6" s="7">
        <v>17.998999999999999</v>
      </c>
      <c r="BK6" s="7">
        <v>17.459</v>
      </c>
      <c r="BL6" s="7">
        <v>32.883000000000003</v>
      </c>
      <c r="BM6" s="7">
        <v>58.018999999999998</v>
      </c>
      <c r="BN6" s="7">
        <v>86.350999999999999</v>
      </c>
      <c r="BO6" s="7">
        <v>101.43899999999999</v>
      </c>
      <c r="BP6" s="11">
        <v>660.54700000000003</v>
      </c>
      <c r="BQ6" s="11">
        <v>660.54700000000003</v>
      </c>
      <c r="BR6" s="12">
        <f>BP6+BQ6</f>
        <v>1321.0940000000001</v>
      </c>
    </row>
  </sheetData>
  <mergeCells count="9">
    <mergeCell ref="BD4:BR4"/>
    <mergeCell ref="AN4:AR4"/>
    <mergeCell ref="AS4:AW4"/>
    <mergeCell ref="AX4:BC4"/>
    <mergeCell ref="A2:R2"/>
    <mergeCell ref="A4:I4"/>
    <mergeCell ref="J4:N4"/>
    <mergeCell ref="O4:AA4"/>
    <mergeCell ref="AB4:AM4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ZP MO</vt:lpstr>
      <vt:lpstr>ZP SO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EnergyBroker.cz</dc:title>
  <dc:creator>Dana Jilečkova</dc:creator>
  <cp:lastModifiedBy>dana</cp:lastModifiedBy>
  <dcterms:created xsi:type="dcterms:W3CDTF">2025-02-04T07:00:45Z</dcterms:created>
  <dcterms:modified xsi:type="dcterms:W3CDTF">2025-02-05T13:45:55Z</dcterms:modified>
</cp:coreProperties>
</file>