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680" yWindow="-15" windowWidth="11475" windowHeight="11760"/>
  </bookViews>
  <sheets>
    <sheet name="Vykaz vymer" sheetId="1" r:id="rId1"/>
    <sheet name="Vykaz vymer souhr" sheetId="3" r:id="rId2"/>
  </sheets>
  <definedNames>
    <definedName name="_xlnm.Print_Area" localSheetId="0">'Vykaz vymer'!$A$1:$G$51</definedName>
    <definedName name="_xlnm.Print_Area" localSheetId="1">'Vykaz vymer souhr'!$A$1:$C$15</definedName>
  </definedNames>
  <calcPr calcId="125725"/>
  <fileRecoveryPr autoRecover="0"/>
</workbook>
</file>

<file path=xl/calcChain.xml><?xml version="1.0" encoding="utf-8"?>
<calcChain xmlns="http://schemas.openxmlformats.org/spreadsheetml/2006/main">
  <c r="B10" i="3"/>
  <c r="G46" i="1"/>
  <c r="G47" s="1"/>
  <c r="G10"/>
  <c r="G24"/>
  <c r="G34"/>
  <c r="G27"/>
  <c r="G23"/>
  <c r="G41"/>
  <c r="G42"/>
  <c r="G26"/>
  <c r="G30"/>
  <c r="G35"/>
  <c r="G29"/>
  <c r="G12"/>
  <c r="G40"/>
  <c r="G43"/>
  <c r="B9" i="3" s="1"/>
  <c r="G25" i="1"/>
  <c r="G28"/>
  <c r="G31"/>
  <c r="G32"/>
  <c r="G33"/>
  <c r="G6"/>
  <c r="G7"/>
  <c r="G8"/>
  <c r="G9"/>
  <c r="G17"/>
  <c r="G18"/>
  <c r="G13"/>
  <c r="B6" i="3" s="1"/>
  <c r="G36" i="1" l="1"/>
  <c r="B8" i="3" s="1"/>
  <c r="G19" i="1"/>
  <c r="G49" s="1"/>
  <c r="G50" s="1"/>
  <c r="G51" s="1"/>
  <c r="B7" i="3"/>
  <c r="B11" s="1"/>
  <c r="B12" s="1"/>
  <c r="B13" s="1"/>
</calcChain>
</file>

<file path=xl/sharedStrings.xml><?xml version="1.0" encoding="utf-8"?>
<sst xmlns="http://schemas.openxmlformats.org/spreadsheetml/2006/main" count="82" uniqueCount="51">
  <si>
    <t>stavební díl</t>
  </si>
  <si>
    <t>ks</t>
  </si>
  <si>
    <t>bm</t>
  </si>
  <si>
    <t>m2</t>
  </si>
  <si>
    <t>m3</t>
  </si>
  <si>
    <t>jednotková cena Kč</t>
  </si>
  <si>
    <t>cena celkem/Kč</t>
  </si>
  <si>
    <t xml:space="preserve">Cena celkem </t>
  </si>
  <si>
    <t>Stavební objekty</t>
  </si>
  <si>
    <t>Cena /Kč</t>
  </si>
  <si>
    <t>Cena vč.DPH celkem</t>
  </si>
  <si>
    <t>Cena celkem bez DPH</t>
  </si>
  <si>
    <t>Cena celkem s DPH</t>
  </si>
  <si>
    <t>odpadkový koš</t>
  </si>
  <si>
    <t>výsadba stromu</t>
  </si>
  <si>
    <t>výsadba živého plotu</t>
  </si>
  <si>
    <t xml:space="preserve">REVITALIZACE SMETANOVÝCH SADŮ VE STOCHOVĚ 
</t>
  </si>
  <si>
    <t>Souhrn podle stavebních objektů</t>
  </si>
  <si>
    <t>DPH 21 %</t>
  </si>
  <si>
    <t>SO 01 - Zpevněné plochy</t>
  </si>
  <si>
    <t>SO 02 - Betonové zídky</t>
  </si>
  <si>
    <t>SO 03 - Terénní a vegetační úpravy, mobiliář</t>
  </si>
  <si>
    <t xml:space="preserve">kácení stromu </t>
  </si>
  <si>
    <t>odstranění keřů</t>
  </si>
  <si>
    <t>bourací práce - betonová dlažba vč. odvozu</t>
  </si>
  <si>
    <t>terénní modelace - valy</t>
  </si>
  <si>
    <t>terénní modelace - prohlubeň</t>
  </si>
  <si>
    <t>kabel VO</t>
  </si>
  <si>
    <t>stožárová svítidla - lucerny</t>
  </si>
  <si>
    <t>osvětlení zemní</t>
  </si>
  <si>
    <t>DPH 21%</t>
  </si>
  <si>
    <t>výsadba trvalkového záhonu</t>
  </si>
  <si>
    <t>založeníé trávníku travním kobercem (valy)</t>
  </si>
  <si>
    <t>lavička</t>
  </si>
  <si>
    <t>dřevěné sochy</t>
  </si>
  <si>
    <t>kamenné prvky</t>
  </si>
  <si>
    <t>betonová zídka  - bet. základ</t>
  </si>
  <si>
    <t>betonová zídka - pohledový beton</t>
  </si>
  <si>
    <t>odstranění laviček, košů a stožárů osvětlení</t>
  </si>
  <si>
    <t>parkové pěšiny - minerální beton</t>
  </si>
  <si>
    <t>betonová dlažba k památníku</t>
  </si>
  <si>
    <t>bourací práce - mlat vč. odvozu</t>
  </si>
  <si>
    <t>likvidace herních prvků vč. odvozu</t>
  </si>
  <si>
    <t>SO 04 - Veřejné osvětlení</t>
  </si>
  <si>
    <t>založení trávníku výsevem</t>
  </si>
  <si>
    <t>VÝKAZ VÝMĚR - SOUHRN</t>
  </si>
  <si>
    <t>Rozpočtová rezerva</t>
  </si>
  <si>
    <t>Rozpočtová rezerva - 5 % z celkového rozpočtu</t>
  </si>
  <si>
    <t>Rozpočtová rezerva celkem</t>
  </si>
  <si>
    <t>parkové obruby</t>
  </si>
  <si>
    <t>Výkaz výměr k 17.3.2014</t>
  </si>
</sst>
</file>

<file path=xl/styles.xml><?xml version="1.0" encoding="utf-8"?>
<styleSheet xmlns="http://schemas.openxmlformats.org/spreadsheetml/2006/main">
  <numFmts count="3">
    <numFmt numFmtId="42" formatCode="_-* #,##0\ &quot;Kč&quot;_-;\-* #,##0\ &quot;Kč&quot;_-;_-* &quot;-&quot;\ &quot;Kč&quot;_-;_-@_-"/>
    <numFmt numFmtId="164" formatCode="0.0"/>
    <numFmt numFmtId="165" formatCode="#,##0\ &quot;Kč&quot;"/>
  </numFmts>
  <fonts count="8"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color indexed="10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3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3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5" fontId="4" fillId="0" borderId="3" xfId="0" applyNumberFormat="1" applyFont="1" applyBorder="1" applyAlignment="1">
      <alignment horizontal="right" vertical="center"/>
    </xf>
    <xf numFmtId="165" fontId="3" fillId="0" borderId="0" xfId="0" applyNumberFormat="1" applyFont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  <xf numFmtId="2" fontId="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/>
    </xf>
    <xf numFmtId="2" fontId="1" fillId="0" borderId="0" xfId="0" applyNumberFormat="1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0" xfId="0" applyFont="1" applyBorder="1"/>
    <xf numFmtId="0" fontId="5" fillId="0" borderId="4" xfId="0" applyFont="1" applyBorder="1"/>
    <xf numFmtId="0" fontId="5" fillId="0" borderId="5" xfId="0" applyFont="1" applyBorder="1"/>
    <xf numFmtId="42" fontId="5" fillId="0" borderId="6" xfId="0" applyNumberFormat="1" applyFont="1" applyBorder="1" applyAlignment="1">
      <alignment horizontal="right"/>
    </xf>
    <xf numFmtId="3" fontId="1" fillId="0" borderId="7" xfId="0" applyNumberFormat="1" applyFont="1" applyFill="1" applyBorder="1" applyAlignment="1">
      <alignment horizontal="right" vertical="center"/>
    </xf>
    <xf numFmtId="164" fontId="1" fillId="0" borderId="7" xfId="0" applyNumberFormat="1" applyFont="1" applyFill="1" applyBorder="1" applyAlignment="1">
      <alignment horizontal="right"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3" fontId="3" fillId="0" borderId="8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wrapText="1"/>
    </xf>
    <xf numFmtId="0" fontId="1" fillId="0" borderId="5" xfId="0" applyFont="1" applyFill="1" applyBorder="1" applyAlignment="1">
      <alignment vertical="center"/>
    </xf>
    <xf numFmtId="0" fontId="1" fillId="0" borderId="0" xfId="0" applyFont="1" applyFill="1" applyAlignment="1"/>
    <xf numFmtId="0" fontId="1" fillId="0" borderId="0" xfId="0" applyFont="1" applyFill="1"/>
    <xf numFmtId="2" fontId="1" fillId="0" borderId="7" xfId="0" applyNumberFormat="1" applyFont="1" applyFill="1" applyBorder="1" applyAlignment="1">
      <alignment horizontal="right" vertical="center"/>
    </xf>
    <xf numFmtId="3" fontId="1" fillId="0" borderId="9" xfId="0" applyNumberFormat="1" applyFont="1" applyFill="1" applyBorder="1" applyAlignment="1">
      <alignment horizontal="right" vertical="center"/>
    </xf>
    <xf numFmtId="0" fontId="5" fillId="0" borderId="10" xfId="0" applyFont="1" applyBorder="1"/>
    <xf numFmtId="3" fontId="5" fillId="0" borderId="9" xfId="0" applyNumberFormat="1" applyFont="1" applyBorder="1"/>
    <xf numFmtId="0" fontId="6" fillId="0" borderId="1" xfId="0" applyFont="1" applyBorder="1"/>
    <xf numFmtId="42" fontId="6" fillId="0" borderId="3" xfId="0" applyNumberFormat="1" applyFont="1" applyBorder="1" applyAlignment="1">
      <alignment horizontal="right"/>
    </xf>
    <xf numFmtId="3" fontId="5" fillId="0" borderId="9" xfId="0" applyNumberFormat="1" applyFont="1" applyBorder="1" applyAlignment="1"/>
    <xf numFmtId="0" fontId="1" fillId="0" borderId="11" xfId="0" applyFont="1" applyFill="1" applyBorder="1" applyAlignment="1">
      <alignment vertical="center"/>
    </xf>
    <xf numFmtId="3" fontId="1" fillId="0" borderId="12" xfId="0" applyNumberFormat="1" applyFont="1" applyFill="1" applyBorder="1" applyAlignment="1">
      <alignment horizontal="right" vertical="center"/>
    </xf>
    <xf numFmtId="164" fontId="1" fillId="0" borderId="12" xfId="0" applyNumberFormat="1" applyFont="1" applyFill="1" applyBorder="1" applyAlignment="1">
      <alignment horizontal="right" vertical="center"/>
    </xf>
    <xf numFmtId="2" fontId="1" fillId="0" borderId="12" xfId="0" applyNumberFormat="1" applyFont="1" applyFill="1" applyBorder="1" applyAlignment="1">
      <alignment horizontal="right" vertical="center"/>
    </xf>
    <xf numFmtId="3" fontId="1" fillId="0" borderId="13" xfId="0" applyNumberFormat="1" applyFont="1" applyFill="1" applyBorder="1" applyAlignment="1">
      <alignment horizontal="right" vertical="center"/>
    </xf>
    <xf numFmtId="0" fontId="1" fillId="0" borderId="14" xfId="0" applyFont="1" applyFill="1" applyBorder="1" applyAlignment="1">
      <alignment vertical="center"/>
    </xf>
    <xf numFmtId="3" fontId="1" fillId="0" borderId="15" xfId="0" applyNumberFormat="1" applyFont="1" applyFill="1" applyBorder="1" applyAlignment="1">
      <alignment horizontal="right" vertical="center"/>
    </xf>
    <xf numFmtId="164" fontId="1" fillId="0" borderId="15" xfId="0" applyNumberFormat="1" applyFont="1" applyFill="1" applyBorder="1" applyAlignment="1">
      <alignment horizontal="right" vertical="center"/>
    </xf>
    <xf numFmtId="2" fontId="1" fillId="0" borderId="15" xfId="0" applyNumberFormat="1" applyFont="1" applyFill="1" applyBorder="1" applyAlignment="1">
      <alignment horizontal="right" vertical="center"/>
    </xf>
    <xf numFmtId="3" fontId="1" fillId="0" borderId="16" xfId="0" applyNumberFormat="1" applyFont="1" applyFill="1" applyBorder="1" applyAlignment="1">
      <alignment horizontal="right" vertical="center"/>
    </xf>
    <xf numFmtId="0" fontId="1" fillId="0" borderId="14" xfId="0" applyFont="1" applyBorder="1" applyAlignment="1">
      <alignment wrapText="1"/>
    </xf>
    <xf numFmtId="3" fontId="1" fillId="0" borderId="15" xfId="0" applyNumberFormat="1" applyFont="1" applyBorder="1" applyAlignment="1">
      <alignment horizontal="right" wrapText="1"/>
    </xf>
    <xf numFmtId="164" fontId="1" fillId="0" borderId="15" xfId="0" applyNumberFormat="1" applyFont="1" applyBorder="1" applyAlignment="1">
      <alignment horizontal="right" wrapText="1"/>
    </xf>
    <xf numFmtId="3" fontId="1" fillId="0" borderId="16" xfId="0" applyNumberFormat="1" applyFont="1" applyBorder="1" applyAlignment="1">
      <alignment horizontal="right" wrapText="1"/>
    </xf>
    <xf numFmtId="0" fontId="5" fillId="0" borderId="14" xfId="0" applyFont="1" applyBorder="1"/>
    <xf numFmtId="3" fontId="5" fillId="0" borderId="16" xfId="0" applyNumberFormat="1" applyFont="1" applyBorder="1" applyAlignment="1"/>
    <xf numFmtId="0" fontId="6" fillId="0" borderId="3" xfId="0" applyFont="1" applyBorder="1" applyAlignment="1">
      <alignment horizontal="right"/>
    </xf>
    <xf numFmtId="0" fontId="4" fillId="0" borderId="17" xfId="0" applyFont="1" applyBorder="1" applyAlignment="1">
      <alignment horizontal="left" vertical="center"/>
    </xf>
    <xf numFmtId="0" fontId="7" fillId="0" borderId="17" xfId="0" applyFont="1" applyBorder="1"/>
    <xf numFmtId="0" fontId="1" fillId="0" borderId="7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3" fontId="5" fillId="0" borderId="13" xfId="0" applyNumberFormat="1" applyFont="1" applyBorder="1"/>
    <xf numFmtId="0" fontId="5" fillId="0" borderId="12" xfId="0" applyFont="1" applyBorder="1"/>
    <xf numFmtId="3" fontId="5" fillId="0" borderId="12" xfId="0" applyNumberFormat="1" applyFont="1" applyBorder="1"/>
    <xf numFmtId="0" fontId="5" fillId="0" borderId="26" xfId="0" applyFont="1" applyBorder="1"/>
    <xf numFmtId="42" fontId="5" fillId="0" borderId="27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9"/>
  <sheetViews>
    <sheetView tabSelected="1" zoomScaleNormal="100" workbookViewId="0">
      <selection activeCell="I5" sqref="I5"/>
    </sheetView>
  </sheetViews>
  <sheetFormatPr defaultRowHeight="12.75"/>
  <cols>
    <col min="1" max="1" width="45.7109375" style="12" customWidth="1"/>
    <col min="2" max="2" width="4.28515625" style="13" bestFit="1" customWidth="1"/>
    <col min="3" max="3" width="6.7109375" style="14" bestFit="1" customWidth="1"/>
    <col min="4" max="4" width="8" style="14" bestFit="1" customWidth="1"/>
    <col min="5" max="5" width="6.85546875" style="31" bestFit="1" customWidth="1"/>
    <col min="6" max="7" width="18.7109375" style="13" customWidth="1"/>
    <col min="8" max="8" width="9.140625" style="44"/>
    <col min="9" max="9" width="13.5703125" style="1" customWidth="1"/>
    <col min="10" max="10" width="26.85546875" style="1" bestFit="1" customWidth="1"/>
    <col min="11" max="11" width="5.28515625" style="1" customWidth="1"/>
    <col min="12" max="12" width="6.7109375" style="1" customWidth="1"/>
    <col min="13" max="16384" width="9.140625" style="1"/>
  </cols>
  <sheetData>
    <row r="1" spans="1:12" ht="31.5" customHeight="1">
      <c r="A1" s="90" t="s">
        <v>16</v>
      </c>
      <c r="B1" s="91"/>
      <c r="C1" s="91"/>
      <c r="D1" s="91"/>
      <c r="E1" s="91"/>
      <c r="F1" s="91"/>
      <c r="G1" s="91"/>
      <c r="H1" s="43"/>
      <c r="I1" s="2"/>
      <c r="J1" s="2"/>
      <c r="K1" s="2"/>
      <c r="L1" s="2"/>
    </row>
    <row r="2" spans="1:12" ht="15.75">
      <c r="A2" s="98" t="s">
        <v>50</v>
      </c>
      <c r="B2" s="98"/>
      <c r="C2" s="98"/>
      <c r="D2" s="98"/>
      <c r="E2" s="98"/>
      <c r="F2" s="98"/>
      <c r="G2" s="98"/>
      <c r="H2" s="43"/>
      <c r="I2" s="2"/>
      <c r="J2" s="2"/>
      <c r="K2" s="2"/>
      <c r="L2" s="2"/>
    </row>
    <row r="3" spans="1:12" ht="13.5" thickBot="1">
      <c r="A3" s="18"/>
      <c r="B3" s="18"/>
      <c r="C3" s="18"/>
      <c r="D3" s="18"/>
      <c r="E3" s="18"/>
      <c r="F3" s="18"/>
      <c r="G3" s="7"/>
    </row>
    <row r="4" spans="1:12" ht="13.5" thickBot="1">
      <c r="A4" s="93" t="s">
        <v>19</v>
      </c>
      <c r="B4" s="94"/>
      <c r="C4" s="94"/>
      <c r="D4" s="94"/>
      <c r="E4" s="94"/>
      <c r="F4" s="94"/>
      <c r="G4" s="95"/>
      <c r="I4" s="2"/>
      <c r="J4" s="2"/>
      <c r="K4" s="2"/>
      <c r="L4" s="2"/>
    </row>
    <row r="5" spans="1:12" s="49" customFormat="1" ht="12">
      <c r="A5" s="62" t="s">
        <v>0</v>
      </c>
      <c r="B5" s="63" t="s">
        <v>1</v>
      </c>
      <c r="C5" s="64" t="s">
        <v>2</v>
      </c>
      <c r="D5" s="64" t="s">
        <v>3</v>
      </c>
      <c r="E5" s="65" t="s">
        <v>4</v>
      </c>
      <c r="F5" s="63" t="s">
        <v>5</v>
      </c>
      <c r="G5" s="66" t="s">
        <v>6</v>
      </c>
      <c r="H5" s="48"/>
    </row>
    <row r="6" spans="1:12" s="49" customFormat="1" ht="12">
      <c r="A6" s="47" t="s">
        <v>24</v>
      </c>
      <c r="B6" s="40"/>
      <c r="C6" s="41"/>
      <c r="D6" s="41">
        <v>12</v>
      </c>
      <c r="E6" s="50"/>
      <c r="F6" s="40"/>
      <c r="G6" s="51">
        <f>D6*F6</f>
        <v>0</v>
      </c>
      <c r="H6" s="48"/>
    </row>
    <row r="7" spans="1:12" s="49" customFormat="1" ht="12">
      <c r="A7" s="47" t="s">
        <v>41</v>
      </c>
      <c r="B7" s="40"/>
      <c r="C7" s="41"/>
      <c r="D7" s="41">
        <v>741</v>
      </c>
      <c r="E7" s="50"/>
      <c r="F7" s="40"/>
      <c r="G7" s="51">
        <f>D7*F7</f>
        <v>0</v>
      </c>
      <c r="H7" s="48"/>
    </row>
    <row r="8" spans="1:12" s="49" customFormat="1" ht="12">
      <c r="A8" s="57" t="s">
        <v>42</v>
      </c>
      <c r="B8" s="58">
        <v>8</v>
      </c>
      <c r="C8" s="59"/>
      <c r="D8" s="59"/>
      <c r="E8" s="60"/>
      <c r="F8" s="58"/>
      <c r="G8" s="51">
        <f>F8*B8</f>
        <v>0</v>
      </c>
      <c r="H8" s="48"/>
    </row>
    <row r="9" spans="1:12" s="49" customFormat="1" ht="12">
      <c r="A9" s="57" t="s">
        <v>38</v>
      </c>
      <c r="B9" s="58">
        <v>13</v>
      </c>
      <c r="C9" s="59"/>
      <c r="D9" s="59"/>
      <c r="E9" s="60"/>
      <c r="F9" s="58"/>
      <c r="G9" s="51">
        <f>F9*B9</f>
        <v>0</v>
      </c>
      <c r="H9" s="48"/>
    </row>
    <row r="10" spans="1:12" s="49" customFormat="1" ht="12">
      <c r="A10" s="57" t="s">
        <v>39</v>
      </c>
      <c r="B10" s="58"/>
      <c r="C10" s="59"/>
      <c r="D10" s="59">
        <v>1024</v>
      </c>
      <c r="E10" s="60"/>
      <c r="F10" s="58"/>
      <c r="G10" s="61">
        <f>F10*D10</f>
        <v>0</v>
      </c>
      <c r="H10" s="48"/>
    </row>
    <row r="11" spans="1:12" s="49" customFormat="1" ht="12">
      <c r="A11" s="57" t="s">
        <v>49</v>
      </c>
      <c r="B11" s="58"/>
      <c r="C11" s="59">
        <v>833.5</v>
      </c>
      <c r="D11" s="59"/>
      <c r="E11" s="60"/>
      <c r="F11" s="58"/>
      <c r="G11" s="61">
        <v>0</v>
      </c>
      <c r="H11" s="48"/>
    </row>
    <row r="12" spans="1:12">
      <c r="A12" s="57" t="s">
        <v>40</v>
      </c>
      <c r="B12" s="58"/>
      <c r="C12" s="59"/>
      <c r="D12" s="59">
        <v>7.3</v>
      </c>
      <c r="E12" s="60"/>
      <c r="F12" s="58"/>
      <c r="G12" s="61">
        <f>D12*F12</f>
        <v>0</v>
      </c>
    </row>
    <row r="13" spans="1:12" ht="13.5" thickBot="1">
      <c r="A13" s="96" t="s">
        <v>7</v>
      </c>
      <c r="B13" s="97"/>
      <c r="C13" s="97"/>
      <c r="D13" s="97"/>
      <c r="E13" s="97"/>
      <c r="F13" s="97"/>
      <c r="G13" s="45">
        <f>SUM(G6:G12)</f>
        <v>0</v>
      </c>
    </row>
    <row r="14" spans="1:12" ht="13.5" thickBot="1">
      <c r="A14" s="18"/>
      <c r="B14" s="18"/>
      <c r="C14" s="18"/>
      <c r="D14" s="18"/>
      <c r="E14" s="18"/>
      <c r="F14" s="18"/>
      <c r="G14" s="7"/>
      <c r="I14" s="2"/>
      <c r="J14" s="2"/>
      <c r="K14" s="2"/>
      <c r="L14" s="2"/>
    </row>
    <row r="15" spans="1:12" s="49" customFormat="1" thickBot="1">
      <c r="A15" s="93" t="s">
        <v>20</v>
      </c>
      <c r="B15" s="94"/>
      <c r="C15" s="94"/>
      <c r="D15" s="94"/>
      <c r="E15" s="94"/>
      <c r="F15" s="94"/>
      <c r="G15" s="95"/>
      <c r="H15" s="48"/>
    </row>
    <row r="16" spans="1:12" s="49" customFormat="1" ht="12">
      <c r="A16" s="62" t="s">
        <v>0</v>
      </c>
      <c r="B16" s="63" t="s">
        <v>1</v>
      </c>
      <c r="C16" s="64" t="s">
        <v>2</v>
      </c>
      <c r="D16" s="64" t="s">
        <v>3</v>
      </c>
      <c r="E16" s="65" t="s">
        <v>4</v>
      </c>
      <c r="F16" s="63" t="s">
        <v>5</v>
      </c>
      <c r="G16" s="66" t="s">
        <v>6</v>
      </c>
      <c r="H16" s="48"/>
    </row>
    <row r="17" spans="1:9" s="49" customFormat="1" ht="12">
      <c r="A17" s="47" t="s">
        <v>36</v>
      </c>
      <c r="B17" s="40"/>
      <c r="C17" s="41"/>
      <c r="D17" s="41"/>
      <c r="E17" s="50">
        <v>29</v>
      </c>
      <c r="F17" s="40"/>
      <c r="G17" s="51">
        <f>E17*F17</f>
        <v>0</v>
      </c>
      <c r="H17" s="48"/>
    </row>
    <row r="18" spans="1:9">
      <c r="A18" s="57" t="s">
        <v>37</v>
      </c>
      <c r="B18" s="58"/>
      <c r="C18" s="59"/>
      <c r="D18" s="59"/>
      <c r="E18" s="60">
        <v>14.5</v>
      </c>
      <c r="F18" s="58"/>
      <c r="G18" s="51">
        <f>E18*F18</f>
        <v>0</v>
      </c>
    </row>
    <row r="19" spans="1:9" ht="13.5" thickBot="1">
      <c r="A19" s="96" t="s">
        <v>7</v>
      </c>
      <c r="B19" s="97"/>
      <c r="C19" s="97"/>
      <c r="D19" s="97"/>
      <c r="E19" s="97"/>
      <c r="F19" s="97"/>
      <c r="G19" s="45">
        <f>SUM(G17:G18)</f>
        <v>0</v>
      </c>
    </row>
    <row r="20" spans="1:9" s="35" customFormat="1" thickBot="1">
      <c r="A20" s="18"/>
      <c r="B20" s="18"/>
      <c r="C20" s="18"/>
      <c r="D20" s="18"/>
      <c r="E20" s="18"/>
      <c r="F20" s="18"/>
      <c r="G20" s="7"/>
      <c r="H20" s="42"/>
      <c r="I20" s="34"/>
    </row>
    <row r="21" spans="1:9" s="35" customFormat="1" thickBot="1">
      <c r="A21" s="93" t="s">
        <v>21</v>
      </c>
      <c r="B21" s="94"/>
      <c r="C21" s="94"/>
      <c r="D21" s="94"/>
      <c r="E21" s="94"/>
      <c r="F21" s="94"/>
      <c r="G21" s="95"/>
      <c r="H21" s="42"/>
      <c r="I21" s="34"/>
    </row>
    <row r="22" spans="1:9">
      <c r="A22" s="62" t="s">
        <v>0</v>
      </c>
      <c r="B22" s="63" t="s">
        <v>1</v>
      </c>
      <c r="C22" s="64" t="s">
        <v>2</v>
      </c>
      <c r="D22" s="64" t="s">
        <v>3</v>
      </c>
      <c r="E22" s="65" t="s">
        <v>4</v>
      </c>
      <c r="F22" s="63" t="s">
        <v>5</v>
      </c>
      <c r="G22" s="66" t="s">
        <v>6</v>
      </c>
      <c r="H22" s="43"/>
    </row>
    <row r="23" spans="1:9">
      <c r="A23" s="47" t="s">
        <v>22</v>
      </c>
      <c r="B23" s="40">
        <v>19</v>
      </c>
      <c r="C23" s="41"/>
      <c r="D23" s="41"/>
      <c r="E23" s="50"/>
      <c r="F23" s="40"/>
      <c r="G23" s="51">
        <f>F23*B23</f>
        <v>0</v>
      </c>
      <c r="H23" s="43"/>
    </row>
    <row r="24" spans="1:9">
      <c r="A24" s="47" t="s">
        <v>23</v>
      </c>
      <c r="B24" s="40"/>
      <c r="C24" s="41"/>
      <c r="D24" s="41">
        <v>230</v>
      </c>
      <c r="E24" s="50"/>
      <c r="F24" s="40"/>
      <c r="G24" s="51">
        <f>D24*F24</f>
        <v>0</v>
      </c>
      <c r="H24" s="43"/>
    </row>
    <row r="25" spans="1:9" s="35" customFormat="1">
      <c r="A25" s="47" t="s">
        <v>25</v>
      </c>
      <c r="B25" s="40"/>
      <c r="C25" s="41"/>
      <c r="D25" s="41"/>
      <c r="E25" s="50">
        <v>117</v>
      </c>
      <c r="F25" s="40"/>
      <c r="G25" s="51">
        <f>E25*F25</f>
        <v>0</v>
      </c>
      <c r="H25" s="43"/>
      <c r="I25" s="34"/>
    </row>
    <row r="26" spans="1:9" s="35" customFormat="1">
      <c r="A26" s="47" t="s">
        <v>26</v>
      </c>
      <c r="B26" s="40"/>
      <c r="C26" s="41"/>
      <c r="D26" s="41"/>
      <c r="E26" s="50">
        <v>198</v>
      </c>
      <c r="F26" s="40"/>
      <c r="G26" s="51">
        <f>E26*F26</f>
        <v>0</v>
      </c>
      <c r="H26" s="43"/>
      <c r="I26" s="34"/>
    </row>
    <row r="27" spans="1:9" s="35" customFormat="1">
      <c r="A27" s="57" t="s">
        <v>14</v>
      </c>
      <c r="B27" s="58">
        <v>34</v>
      </c>
      <c r="C27" s="59"/>
      <c r="D27" s="59"/>
      <c r="E27" s="60"/>
      <c r="F27" s="58"/>
      <c r="G27" s="51">
        <f>F27*B27</f>
        <v>0</v>
      </c>
      <c r="H27" s="43"/>
      <c r="I27" s="34"/>
    </row>
    <row r="28" spans="1:9" s="35" customFormat="1">
      <c r="A28" s="57" t="s">
        <v>15</v>
      </c>
      <c r="B28" s="58"/>
      <c r="C28" s="59"/>
      <c r="D28" s="59">
        <v>29</v>
      </c>
      <c r="E28" s="60"/>
      <c r="F28" s="58"/>
      <c r="G28" s="61">
        <f>F28*D28</f>
        <v>0</v>
      </c>
      <c r="H28" s="43"/>
      <c r="I28" s="34"/>
    </row>
    <row r="29" spans="1:9" ht="12">
      <c r="A29" s="57" t="s">
        <v>31</v>
      </c>
      <c r="B29" s="58"/>
      <c r="C29" s="59"/>
      <c r="D29" s="59">
        <v>3.6</v>
      </c>
      <c r="E29" s="60"/>
      <c r="F29" s="58"/>
      <c r="G29" s="61">
        <f>F29*D29</f>
        <v>0</v>
      </c>
      <c r="H29" s="42"/>
    </row>
    <row r="30" spans="1:9" ht="12">
      <c r="A30" s="57" t="s">
        <v>44</v>
      </c>
      <c r="B30" s="58"/>
      <c r="C30" s="59"/>
      <c r="D30" s="59">
        <v>2800</v>
      </c>
      <c r="E30" s="60"/>
      <c r="F30" s="58"/>
      <c r="G30" s="61">
        <f>F30*D30</f>
        <v>0</v>
      </c>
      <c r="H30" s="42"/>
    </row>
    <row r="31" spans="1:9" ht="12">
      <c r="A31" s="57" t="s">
        <v>32</v>
      </c>
      <c r="B31" s="58"/>
      <c r="C31" s="59"/>
      <c r="D31" s="59">
        <v>273</v>
      </c>
      <c r="E31" s="60"/>
      <c r="F31" s="58"/>
      <c r="G31" s="61">
        <f>F31*D31</f>
        <v>0</v>
      </c>
      <c r="H31" s="42"/>
    </row>
    <row r="32" spans="1:9" ht="12">
      <c r="A32" s="57" t="s">
        <v>33</v>
      </c>
      <c r="B32" s="58">
        <v>13</v>
      </c>
      <c r="C32" s="59"/>
      <c r="D32" s="59"/>
      <c r="E32" s="60"/>
      <c r="F32" s="58"/>
      <c r="G32" s="61">
        <f>F32*B32</f>
        <v>0</v>
      </c>
      <c r="H32" s="42"/>
    </row>
    <row r="33" spans="1:8" ht="12">
      <c r="A33" s="57" t="s">
        <v>13</v>
      </c>
      <c r="B33" s="58">
        <v>7</v>
      </c>
      <c r="C33" s="59"/>
      <c r="D33" s="59"/>
      <c r="E33" s="60"/>
      <c r="F33" s="58"/>
      <c r="G33" s="61">
        <f>F33*B33</f>
        <v>0</v>
      </c>
      <c r="H33" s="42"/>
    </row>
    <row r="34" spans="1:8" ht="12">
      <c r="A34" s="57" t="s">
        <v>34</v>
      </c>
      <c r="B34" s="58">
        <v>5</v>
      </c>
      <c r="C34" s="59"/>
      <c r="D34" s="59"/>
      <c r="E34" s="60"/>
      <c r="F34" s="58"/>
      <c r="G34" s="61">
        <f>B34*F34</f>
        <v>0</v>
      </c>
      <c r="H34" s="42"/>
    </row>
    <row r="35" spans="1:8">
      <c r="A35" s="57" t="s">
        <v>35</v>
      </c>
      <c r="B35" s="58">
        <v>10</v>
      </c>
      <c r="C35" s="59"/>
      <c r="D35" s="59"/>
      <c r="E35" s="60"/>
      <c r="F35" s="58"/>
      <c r="G35" s="61">
        <f>F35*B35</f>
        <v>0</v>
      </c>
      <c r="H35" s="43"/>
    </row>
    <row r="36" spans="1:8" ht="13.5" thickBot="1">
      <c r="A36" s="96" t="s">
        <v>7</v>
      </c>
      <c r="B36" s="97"/>
      <c r="C36" s="97"/>
      <c r="D36" s="97"/>
      <c r="E36" s="97"/>
      <c r="F36" s="97"/>
      <c r="G36" s="45">
        <f>SUM(G23:G35)</f>
        <v>0</v>
      </c>
      <c r="H36" s="43"/>
    </row>
    <row r="37" spans="1:8" ht="13.5" thickBot="1">
      <c r="A37" s="17"/>
      <c r="B37" s="17"/>
      <c r="C37" s="17"/>
      <c r="D37" s="17"/>
      <c r="E37" s="17"/>
      <c r="F37" s="17"/>
      <c r="G37" s="17"/>
      <c r="H37" s="43"/>
    </row>
    <row r="38" spans="1:8" ht="13.5" thickBot="1">
      <c r="A38" s="93" t="s">
        <v>43</v>
      </c>
      <c r="B38" s="94"/>
      <c r="C38" s="94"/>
      <c r="D38" s="94"/>
      <c r="E38" s="94"/>
      <c r="F38" s="94"/>
      <c r="G38" s="95"/>
      <c r="H38" s="43"/>
    </row>
    <row r="39" spans="1:8">
      <c r="A39" s="67" t="s">
        <v>0</v>
      </c>
      <c r="B39" s="68" t="s">
        <v>1</v>
      </c>
      <c r="C39" s="69" t="s">
        <v>2</v>
      </c>
      <c r="D39" s="69" t="s">
        <v>3</v>
      </c>
      <c r="E39" s="69" t="s">
        <v>4</v>
      </c>
      <c r="F39" s="68" t="s">
        <v>5</v>
      </c>
      <c r="G39" s="70" t="s">
        <v>6</v>
      </c>
      <c r="H39" s="43"/>
    </row>
    <row r="40" spans="1:8">
      <c r="A40" s="47" t="s">
        <v>27</v>
      </c>
      <c r="B40" s="40"/>
      <c r="C40" s="41">
        <v>150</v>
      </c>
      <c r="D40" s="41"/>
      <c r="E40" s="50"/>
      <c r="F40" s="40"/>
      <c r="G40" s="51">
        <f>C40*F40</f>
        <v>0</v>
      </c>
      <c r="H40" s="43"/>
    </row>
    <row r="41" spans="1:8">
      <c r="A41" s="47" t="s">
        <v>28</v>
      </c>
      <c r="B41" s="40">
        <v>5</v>
      </c>
      <c r="C41" s="41"/>
      <c r="D41" s="41"/>
      <c r="E41" s="50"/>
      <c r="F41" s="40"/>
      <c r="G41" s="51">
        <f>B41*F41</f>
        <v>0</v>
      </c>
      <c r="H41" s="43"/>
    </row>
    <row r="42" spans="1:8" ht="12">
      <c r="A42" s="57" t="s">
        <v>29</v>
      </c>
      <c r="B42" s="58">
        <v>10</v>
      </c>
      <c r="C42" s="59"/>
      <c r="D42" s="59"/>
      <c r="E42" s="60"/>
      <c r="F42" s="58"/>
      <c r="G42" s="51">
        <f>B42*F42</f>
        <v>0</v>
      </c>
      <c r="H42" s="42"/>
    </row>
    <row r="43" spans="1:8" thickBot="1">
      <c r="A43" s="96" t="s">
        <v>7</v>
      </c>
      <c r="B43" s="97"/>
      <c r="C43" s="97"/>
      <c r="D43" s="97"/>
      <c r="E43" s="97"/>
      <c r="F43" s="97"/>
      <c r="G43" s="46">
        <f>SUM(G40:G42)</f>
        <v>0</v>
      </c>
      <c r="H43" s="42"/>
    </row>
    <row r="44" spans="1:8" thickBot="1">
      <c r="A44" s="17"/>
      <c r="B44" s="17"/>
      <c r="C44" s="17"/>
      <c r="D44" s="17"/>
      <c r="E44" s="17"/>
      <c r="F44" s="17"/>
      <c r="G44" s="17"/>
      <c r="H44" s="42"/>
    </row>
    <row r="45" spans="1:8" ht="12">
      <c r="A45" s="77" t="s">
        <v>46</v>
      </c>
      <c r="B45" s="78"/>
      <c r="C45" s="78"/>
      <c r="D45" s="78"/>
      <c r="E45" s="78"/>
      <c r="F45" s="78"/>
      <c r="G45" s="79"/>
      <c r="H45" s="42"/>
    </row>
    <row r="46" spans="1:8" ht="12">
      <c r="A46" s="80" t="s">
        <v>47</v>
      </c>
      <c r="B46" s="76">
        <v>1</v>
      </c>
      <c r="C46" s="76"/>
      <c r="D46" s="76"/>
      <c r="E46" s="76"/>
      <c r="F46" s="76"/>
      <c r="G46" s="81">
        <f>+F46*B46</f>
        <v>0</v>
      </c>
      <c r="H46" s="42"/>
    </row>
    <row r="47" spans="1:8" ht="13.5" thickBot="1">
      <c r="A47" s="82" t="s">
        <v>48</v>
      </c>
      <c r="B47" s="83"/>
      <c r="C47" s="83"/>
      <c r="D47" s="83"/>
      <c r="E47" s="83"/>
      <c r="F47" s="83"/>
      <c r="G47" s="84">
        <f>SUM(G46)</f>
        <v>0</v>
      </c>
      <c r="H47" s="43"/>
    </row>
    <row r="48" spans="1:8">
      <c r="A48" s="25"/>
      <c r="B48" s="25"/>
      <c r="C48" s="25"/>
      <c r="D48" s="25"/>
      <c r="E48" s="27"/>
      <c r="F48" s="25"/>
      <c r="G48" s="24"/>
    </row>
    <row r="49" spans="1:7" ht="15.75">
      <c r="A49" s="8" t="s">
        <v>11</v>
      </c>
      <c r="B49" s="9"/>
      <c r="C49" s="10"/>
      <c r="D49" s="10"/>
      <c r="E49" s="28"/>
      <c r="F49" s="9"/>
      <c r="G49" s="16">
        <f>G13+G19+G36+G43+G47</f>
        <v>0</v>
      </c>
    </row>
    <row r="50" spans="1:7" ht="13.5" thickBot="1">
      <c r="A50" s="18" t="s">
        <v>30</v>
      </c>
      <c r="B50" s="15"/>
      <c r="C50" s="15"/>
      <c r="D50" s="15"/>
      <c r="E50" s="26"/>
      <c r="F50" s="15"/>
      <c r="G50" s="23">
        <f>G49*0.21</f>
        <v>0</v>
      </c>
    </row>
    <row r="51" spans="1:7" ht="16.5" thickBot="1">
      <c r="A51" s="19" t="s">
        <v>12</v>
      </c>
      <c r="B51" s="20"/>
      <c r="C51" s="21"/>
      <c r="D51" s="21"/>
      <c r="E51" s="29"/>
      <c r="F51" s="20"/>
      <c r="G51" s="22">
        <f>G49+G50</f>
        <v>0</v>
      </c>
    </row>
    <row r="52" spans="1:7" ht="15.75">
      <c r="A52" s="8"/>
      <c r="B52" s="9"/>
      <c r="C52" s="10"/>
      <c r="D52" s="10"/>
      <c r="E52" s="28"/>
      <c r="F52" s="9"/>
      <c r="G52" s="9"/>
    </row>
    <row r="53" spans="1:7">
      <c r="A53" s="17"/>
      <c r="B53" s="7"/>
      <c r="C53" s="32"/>
      <c r="D53" s="32"/>
      <c r="E53" s="33"/>
      <c r="F53" s="7"/>
      <c r="G53" s="7"/>
    </row>
    <row r="54" spans="1:7">
      <c r="A54" s="17"/>
      <c r="B54" s="7"/>
      <c r="C54" s="32"/>
      <c r="D54" s="32"/>
      <c r="E54" s="33"/>
      <c r="F54" s="7"/>
      <c r="G54" s="7"/>
    </row>
    <row r="55" spans="1:7">
      <c r="A55" s="4"/>
      <c r="B55" s="5"/>
      <c r="C55" s="6"/>
      <c r="D55" s="6"/>
      <c r="E55" s="30"/>
      <c r="F55" s="5"/>
      <c r="G55" s="5"/>
    </row>
    <row r="56" spans="1:7">
      <c r="A56" s="92"/>
      <c r="B56" s="92"/>
      <c r="C56" s="92"/>
      <c r="D56" s="92"/>
      <c r="E56" s="92"/>
      <c r="F56" s="92"/>
      <c r="G56" s="92"/>
    </row>
    <row r="57" spans="1:7">
      <c r="A57" s="4"/>
      <c r="B57" s="5"/>
      <c r="C57" s="6"/>
      <c r="D57" s="6"/>
      <c r="E57" s="30"/>
      <c r="F57" s="5"/>
      <c r="G57" s="5"/>
    </row>
    <row r="58" spans="1:7">
      <c r="A58" s="4"/>
      <c r="B58" s="5"/>
      <c r="C58" s="6"/>
      <c r="D58" s="6"/>
      <c r="E58" s="30"/>
      <c r="F58" s="5"/>
      <c r="G58" s="5"/>
    </row>
    <row r="59" spans="1:7">
      <c r="A59" s="4"/>
      <c r="B59" s="5"/>
      <c r="C59" s="6"/>
      <c r="D59" s="6"/>
      <c r="E59" s="30"/>
      <c r="F59" s="5"/>
      <c r="G59" s="5"/>
    </row>
    <row r="60" spans="1:7">
      <c r="A60" s="4"/>
      <c r="B60" s="5"/>
      <c r="C60" s="6"/>
      <c r="D60" s="6"/>
      <c r="E60" s="30"/>
      <c r="F60" s="5"/>
      <c r="G60" s="5"/>
    </row>
    <row r="61" spans="1:7">
      <c r="A61" s="4"/>
      <c r="B61" s="5"/>
      <c r="C61" s="6"/>
      <c r="D61" s="6"/>
      <c r="E61" s="30"/>
      <c r="F61" s="5"/>
      <c r="G61" s="7"/>
    </row>
    <row r="62" spans="1:7">
      <c r="A62" s="4"/>
      <c r="B62" s="5"/>
      <c r="C62" s="6"/>
      <c r="D62" s="6"/>
      <c r="E62" s="30"/>
      <c r="F62" s="5"/>
      <c r="G62" s="5"/>
    </row>
    <row r="63" spans="1:7">
      <c r="A63" s="4"/>
      <c r="B63" s="5"/>
      <c r="C63" s="6"/>
      <c r="D63" s="6"/>
      <c r="E63" s="30"/>
      <c r="F63" s="5"/>
      <c r="G63" s="5"/>
    </row>
    <row r="64" spans="1:7">
      <c r="A64" s="92"/>
      <c r="B64" s="92"/>
      <c r="C64" s="92"/>
      <c r="D64" s="92"/>
      <c r="E64" s="92"/>
      <c r="F64" s="92"/>
      <c r="G64" s="92"/>
    </row>
    <row r="65" spans="1:7">
      <c r="A65" s="4"/>
      <c r="B65" s="5"/>
      <c r="C65" s="6"/>
      <c r="D65" s="6"/>
      <c r="E65" s="30"/>
      <c r="F65" s="5"/>
      <c r="G65" s="5"/>
    </row>
    <row r="66" spans="1:7">
      <c r="A66" s="4"/>
      <c r="B66" s="5"/>
      <c r="C66" s="11"/>
      <c r="D66" s="11"/>
      <c r="E66" s="30"/>
      <c r="F66" s="5"/>
      <c r="G66" s="5"/>
    </row>
    <row r="67" spans="1:7">
      <c r="A67" s="4"/>
      <c r="B67" s="5"/>
      <c r="C67" s="11"/>
      <c r="D67" s="11"/>
      <c r="E67" s="30"/>
      <c r="F67" s="5"/>
      <c r="G67" s="7"/>
    </row>
    <row r="68" spans="1:7">
      <c r="A68" s="4"/>
      <c r="B68" s="5"/>
      <c r="C68" s="6"/>
      <c r="D68" s="6"/>
      <c r="E68" s="30"/>
      <c r="F68" s="5"/>
      <c r="G68" s="5"/>
    </row>
    <row r="69" spans="1:7">
      <c r="A69" s="4"/>
      <c r="B69" s="5"/>
      <c r="C69" s="6"/>
      <c r="D69" s="6"/>
      <c r="E69" s="30"/>
      <c r="F69" s="5"/>
      <c r="G69" s="5"/>
    </row>
  </sheetData>
  <mergeCells count="12">
    <mergeCell ref="A64:G64"/>
    <mergeCell ref="A1:G1"/>
    <mergeCell ref="A56:G56"/>
    <mergeCell ref="A4:G4"/>
    <mergeCell ref="A13:F13"/>
    <mergeCell ref="A15:G15"/>
    <mergeCell ref="A19:F19"/>
    <mergeCell ref="A2:G2"/>
    <mergeCell ref="A21:G21"/>
    <mergeCell ref="A36:F36"/>
    <mergeCell ref="A38:G38"/>
    <mergeCell ref="A43:F43"/>
  </mergeCells>
  <phoneticPr fontId="0" type="noConversion"/>
  <pageMargins left="0.6" right="0.52" top="0.98402777777777783" bottom="0.98402777777777783" header="0.51180555555555562" footer="0.49236111111111114"/>
  <pageSetup paperSize="9" scale="85" firstPageNumber="0" orientation="portrait" horizontalDpi="300" verticalDpi="300" r:id="rId1"/>
  <headerFooter alignWithMargins="0">
    <oddFooter>&amp;R&amp;8kalkulace nákladů
2013</oddFooter>
  </headerFooter>
  <rowBreaks count="1" manualBreakCount="1">
    <brk id="5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D22" sqref="D22"/>
    </sheetView>
  </sheetViews>
  <sheetFormatPr defaultRowHeight="12.75"/>
  <cols>
    <col min="1" max="1" width="58.85546875" customWidth="1"/>
    <col min="2" max="2" width="26.5703125" customWidth="1"/>
    <col min="3" max="3" width="9.140625" hidden="1" customWidth="1"/>
  </cols>
  <sheetData>
    <row r="1" spans="1:7" ht="24.75" customHeight="1" thickBot="1">
      <c r="A1" s="74" t="s">
        <v>45</v>
      </c>
      <c r="B1" s="75"/>
    </row>
    <row r="2" spans="1:7" ht="29.25" customHeight="1">
      <c r="A2" s="90" t="s">
        <v>16</v>
      </c>
      <c r="B2" s="91"/>
      <c r="C2" s="91"/>
      <c r="D2" s="91"/>
      <c r="E2" s="91"/>
      <c r="F2" s="91"/>
      <c r="G2" s="91"/>
    </row>
    <row r="3" spans="1:7" ht="16.5" customHeight="1">
      <c r="A3" s="36" t="s">
        <v>17</v>
      </c>
      <c r="B3" s="3"/>
    </row>
    <row r="4" spans="1:7" ht="18" customHeight="1" thickBot="1">
      <c r="A4" s="36"/>
      <c r="B4" s="3"/>
    </row>
    <row r="5" spans="1:7" ht="14.25" customHeight="1" thickBot="1">
      <c r="A5" s="54" t="s">
        <v>8</v>
      </c>
      <c r="B5" s="73" t="s">
        <v>9</v>
      </c>
      <c r="C5" s="3"/>
      <c r="D5" s="3"/>
      <c r="E5" s="3"/>
      <c r="F5" s="3"/>
      <c r="G5" s="3"/>
    </row>
    <row r="6" spans="1:7" ht="15.95" customHeight="1">
      <c r="A6" s="71" t="s">
        <v>19</v>
      </c>
      <c r="B6" s="72">
        <f>'Vykaz vymer'!G13</f>
        <v>0</v>
      </c>
    </row>
    <row r="7" spans="1:7" ht="15.95" customHeight="1">
      <c r="A7" s="38" t="s">
        <v>20</v>
      </c>
      <c r="B7" s="56">
        <f>'Vykaz vymer'!G19</f>
        <v>0</v>
      </c>
    </row>
    <row r="8" spans="1:7" ht="15.95" customHeight="1">
      <c r="A8" s="38" t="s">
        <v>21</v>
      </c>
      <c r="B8" s="53">
        <f>'Vykaz vymer'!G36</f>
        <v>0</v>
      </c>
    </row>
    <row r="9" spans="1:7" ht="15.95" customHeight="1">
      <c r="A9" s="52" t="s">
        <v>43</v>
      </c>
      <c r="B9" s="85">
        <f>'Vykaz vymer'!G43</f>
        <v>0</v>
      </c>
      <c r="C9" s="3"/>
      <c r="D9" s="3"/>
      <c r="E9" s="3"/>
      <c r="F9" s="3"/>
      <c r="G9" s="3"/>
    </row>
    <row r="10" spans="1:7" ht="15.95" customHeight="1" thickBot="1">
      <c r="A10" s="86" t="s">
        <v>48</v>
      </c>
      <c r="B10" s="87">
        <f>+'Vykaz vymer'!G47</f>
        <v>0</v>
      </c>
      <c r="C10" s="3"/>
      <c r="D10" s="3"/>
      <c r="E10" s="3"/>
      <c r="F10" s="3"/>
      <c r="G10" s="3"/>
    </row>
    <row r="11" spans="1:7" ht="15.95" customHeight="1">
      <c r="A11" s="37" t="s">
        <v>11</v>
      </c>
      <c r="B11" s="39">
        <f>SUM(B6:B10)</f>
        <v>0</v>
      </c>
      <c r="C11" s="3"/>
      <c r="D11" s="3"/>
      <c r="E11" s="3"/>
      <c r="F11" s="3"/>
      <c r="G11" s="3"/>
    </row>
    <row r="12" spans="1:7" ht="15.95" customHeight="1" thickBot="1">
      <c r="A12" s="88" t="s">
        <v>18</v>
      </c>
      <c r="B12" s="89">
        <f>B11*0.21</f>
        <v>0</v>
      </c>
      <c r="C12" s="3"/>
      <c r="D12" s="3"/>
      <c r="E12" s="3"/>
      <c r="F12" s="3"/>
      <c r="G12" s="3"/>
    </row>
    <row r="13" spans="1:7" ht="23.25" customHeight="1" thickBot="1">
      <c r="A13" s="54" t="s">
        <v>10</v>
      </c>
      <c r="B13" s="55">
        <f>B11+B12</f>
        <v>0</v>
      </c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</sheetData>
  <mergeCells count="1">
    <mergeCell ref="A2:G2"/>
  </mergeCells>
  <phoneticPr fontId="0" type="noConversion"/>
  <pageMargins left="0.61" right="0.62" top="0.98402777777777783" bottom="0.98402777777777783" header="0.51180555555555562" footer="0.49236111111111114"/>
  <pageSetup paperSize="9" firstPageNumber="0" orientation="portrait" horizontalDpi="300" verticalDpi="300" r:id="rId1"/>
  <headerFooter alignWithMargins="0">
    <oddFooter>&amp;R&amp;8Kalkulace nákladů
2013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Vykaz vymer</vt:lpstr>
      <vt:lpstr>Vykaz vymer souhr</vt:lpstr>
      <vt:lpstr>'Vykaz vymer'!Oblast_tisku</vt:lpstr>
      <vt:lpstr>'Vykaz vymer souhr'!Oblast_tisku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Urbanová</dc:creator>
  <cp:lastModifiedBy>Daniel Skrčený</cp:lastModifiedBy>
  <cp:lastPrinted>2014-03-03T14:36:33Z</cp:lastPrinted>
  <dcterms:created xsi:type="dcterms:W3CDTF">2007-09-26T09:12:51Z</dcterms:created>
  <dcterms:modified xsi:type="dcterms:W3CDTF">2014-03-17T12:08:25Z</dcterms:modified>
</cp:coreProperties>
</file>