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kovo_in/01_technologie_2020/07_vr/vr_01_cnc_frezka_a_robot/01_vyhlaseno/"/>
    </mc:Choice>
  </mc:AlternateContent>
  <xr:revisionPtr revIDLastSave="0" documentId="8_{079769D0-1863-5145-B152-AA66FAFDB8E1}" xr6:coauthVersionLast="47" xr6:coauthVersionMax="47" xr10:uidLastSave="{00000000-0000-0000-0000-000000000000}"/>
  <bookViews>
    <workbookView xWindow="0" yWindow="500" windowWidth="33600" windowHeight="19500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4" l="1"/>
  <c r="I42" i="4"/>
  <c r="I41" i="4"/>
  <c r="I17" i="4"/>
  <c r="I16" i="4"/>
  <c r="I15" i="4"/>
  <c r="F10" i="4"/>
  <c r="I39" i="4"/>
  <c r="I38" i="4"/>
  <c r="I37" i="4"/>
  <c r="I27" i="4"/>
  <c r="I26" i="4"/>
  <c r="I25" i="4"/>
  <c r="I20" i="4"/>
  <c r="I8" i="4"/>
  <c r="I7" i="4"/>
  <c r="I6" i="4"/>
  <c r="I22" i="4"/>
  <c r="I21" i="4"/>
  <c r="I33" i="4"/>
  <c r="I32" i="4"/>
  <c r="I31" i="4"/>
</calcChain>
</file>

<file path=xl/sharedStrings.xml><?xml version="1.0" encoding="utf-8"?>
<sst xmlns="http://schemas.openxmlformats.org/spreadsheetml/2006/main" count="76" uniqueCount="44">
  <si>
    <t>Hodnotící kritéria</t>
  </si>
  <si>
    <t>Nejnižší cena</t>
  </si>
  <si>
    <t>Hodnocení proběhlo dne:</t>
  </si>
  <si>
    <t>mm</t>
  </si>
  <si>
    <t>Váha kritéria (v %)</t>
  </si>
  <si>
    <r>
      <t xml:space="preserve">Celková cena za pořízení technologií </t>
    </r>
    <r>
      <rPr>
        <sz val="10"/>
        <color indexed="8"/>
        <rFont val="Times New Roman"/>
        <family val="1"/>
      </rPr>
      <t>(v požadovaném počtu kusů, bez DPH)</t>
    </r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</si>
  <si>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</si>
  <si>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</si>
  <si>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</si>
  <si>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</si>
  <si>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</si>
  <si>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</si>
  <si>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</si>
  <si>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</si>
  <si>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MINIMÁLNÍ</t>
  </si>
  <si>
    <t>Servisní podmínky: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</si>
  <si>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</si>
  <si>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</si>
  <si>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</si>
  <si>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</si>
  <si>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</si>
  <si>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</si>
  <si>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</si>
  <si>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</si>
  <si>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Čas příjezdu servisního technika v pracovních dnech od nahlášení závady stroje v záruční době (v hodinách)</t>
  </si>
  <si>
    <t>Nejvyšší hodnota</t>
  </si>
  <si>
    <t>Získané body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</si>
  <si>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</si>
  <si>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</si>
  <si>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</si>
  <si>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</si>
  <si>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</si>
  <si>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</si>
  <si>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„Výběrové řízení na dodávku CNC vertikálního obráběcí centra a Robotického pracoviště“</t>
  </si>
  <si>
    <t>Dodací podmínky:</t>
  </si>
  <si>
    <t>Termín dodání technologie včetně uvedení do plného provozu (dny)</t>
  </si>
  <si>
    <t>Dílčí plnění část B) 1 ks Robotické pracoviště</t>
  </si>
  <si>
    <r>
      <t>3.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</si>
  <si>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Max. ±0.05 mm</t>
  </si>
  <si>
    <t>V rozmezí 6-8 kg</t>
  </si>
  <si>
    <t>V rozmezí 1600-1700 mm</t>
  </si>
  <si>
    <t xml:space="preserve">Opakovaná přesnost robota </t>
  </si>
  <si>
    <t xml:space="preserve">Užitečné zatížení robota </t>
  </si>
  <si>
    <t>Dosah robotické ruky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</si>
</sst>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03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6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6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6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6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6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6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6" fontId="4" fillId="0" borderId="2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3" xfId="0" applyFont="1" applyBorder="1" applyAlignment="1">
      <alignment horizontal="center"/>
    </xf>
  </cellXfs>
  <cellStyles count="4">
    <cellStyle name="Excel Built-in Normal" xfId="1"/>
    <cellStyle name="Excel Built-in Normal 1" xfId="2"/>
    <cellStyle name="Normální" xfId="0" builtinId="0"/>
    <cellStyle name="Styl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9"/>
  <sheetViews>
    <sheetView tabSelected="1" workbookViewId="0">
      <selection activeCell="M20" sqref="M20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5.8320312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8" x14ac:dyDescent="0.2">
      <c r="B1" s="97" t="s">
        <v>33</v>
      </c>
      <c r="C1" s="98"/>
      <c r="D1" s="98"/>
      <c r="E1" s="98"/>
      <c r="F1" s="98"/>
      <c r="G1" s="98"/>
      <c r="H1" s="98"/>
      <c r="I1" s="99"/>
    </row>
    <row r="2" spans="2:10" ht="18" x14ac:dyDescent="0.2">
      <c r="B2" s="100" t="s">
        <v>36</v>
      </c>
      <c r="C2" s="101"/>
      <c r="D2" s="101"/>
      <c r="E2" s="101"/>
      <c r="F2" s="101"/>
      <c r="G2" s="101"/>
      <c r="H2" s="101"/>
      <c r="I2" s="102"/>
    </row>
    <row r="3" spans="2:10" ht="45" x14ac:dyDescent="0.15">
      <c r="B3" s="72" t="s">
        <v>0</v>
      </c>
      <c r="C3" s="66"/>
      <c r="D3" s="66"/>
      <c r="E3" s="66"/>
      <c r="F3" s="50" t="s">
        <v>4</v>
      </c>
      <c r="G3" s="66" t="s">
        <v>21</v>
      </c>
      <c r="H3" s="66"/>
      <c r="I3" s="67"/>
      <c r="J3" s="14"/>
    </row>
    <row r="4" spans="2:10" x14ac:dyDescent="0.15">
      <c r="B4" s="58" t="s">
        <v>5</v>
      </c>
      <c r="C4" s="55"/>
      <c r="D4" s="55"/>
      <c r="E4" s="55"/>
      <c r="F4" s="55">
        <v>62</v>
      </c>
      <c r="G4" s="26"/>
      <c r="H4" s="27" t="s">
        <v>16</v>
      </c>
      <c r="I4" s="28"/>
    </row>
    <row r="5" spans="2:10" ht="14" customHeight="1" x14ac:dyDescent="0.15">
      <c r="B5" s="59"/>
      <c r="C5" s="56"/>
      <c r="D5" s="56"/>
      <c r="E5" s="56"/>
      <c r="F5" s="56"/>
      <c r="G5" s="9" t="s">
        <v>1</v>
      </c>
      <c r="H5" s="10">
        <v>1</v>
      </c>
      <c r="I5" s="22" t="s">
        <v>26</v>
      </c>
    </row>
    <row r="6" spans="2:10" ht="14" customHeight="1" x14ac:dyDescent="0.15">
      <c r="B6" s="59"/>
      <c r="C6" s="56"/>
      <c r="D6" s="56"/>
      <c r="E6" s="56"/>
      <c r="F6" s="56"/>
      <c r="G6" s="2" t="s">
        <v>17</v>
      </c>
      <c r="H6" s="3">
        <v>1</v>
      </c>
      <c r="I6" s="29">
        <f>(H5/H6)*$F$4</f>
        <v>62</v>
      </c>
    </row>
    <row r="7" spans="2:10" ht="14" customHeight="1" x14ac:dyDescent="0.15">
      <c r="B7" s="59"/>
      <c r="C7" s="56"/>
      <c r="D7" s="56"/>
      <c r="E7" s="56"/>
      <c r="F7" s="56"/>
      <c r="G7" s="2" t="s">
        <v>18</v>
      </c>
      <c r="H7" s="5">
        <v>2</v>
      </c>
      <c r="I7" s="29">
        <f>(H5/H7)*$F$4</f>
        <v>31</v>
      </c>
    </row>
    <row r="8" spans="2:10" ht="15" customHeight="1" x14ac:dyDescent="0.15">
      <c r="B8" s="60"/>
      <c r="C8" s="57"/>
      <c r="D8" s="57"/>
      <c r="E8" s="57"/>
      <c r="F8" s="57"/>
      <c r="G8" s="30" t="s">
        <v>19</v>
      </c>
      <c r="H8" s="31">
        <v>3</v>
      </c>
      <c r="I8" s="32">
        <f>(H5/H8)*$F$4</f>
        <v>20.666666666666664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73" t="s">
        <v>6</v>
      </c>
      <c r="C10" s="74"/>
      <c r="D10" s="74"/>
      <c r="E10" s="74"/>
      <c r="F10" s="55">
        <f>E13+E18+E23</f>
        <v>8</v>
      </c>
      <c r="G10" s="83"/>
      <c r="H10" s="83"/>
      <c r="I10" s="84"/>
    </row>
    <row r="11" spans="2:10" ht="24" customHeight="1" x14ac:dyDescent="0.15">
      <c r="B11" s="75" t="s">
        <v>7</v>
      </c>
      <c r="C11" s="76"/>
      <c r="D11" s="76"/>
      <c r="E11" s="76"/>
      <c r="F11" s="56"/>
      <c r="G11" s="85"/>
      <c r="H11" s="85"/>
      <c r="I11" s="86"/>
    </row>
    <row r="12" spans="2:10" ht="28" x14ac:dyDescent="0.15">
      <c r="B12" s="70" t="s">
        <v>8</v>
      </c>
      <c r="C12" s="82"/>
      <c r="D12" s="11" t="s">
        <v>9</v>
      </c>
      <c r="E12" s="11" t="s">
        <v>10</v>
      </c>
      <c r="F12" s="56"/>
      <c r="G12" s="85"/>
      <c r="H12" s="85"/>
      <c r="I12" s="86"/>
    </row>
    <row r="13" spans="2:10" x14ac:dyDescent="0.15">
      <c r="B13" s="70" t="s">
        <v>11</v>
      </c>
      <c r="C13" s="71" t="s">
        <v>41</v>
      </c>
      <c r="D13" s="71" t="s">
        <v>14</v>
      </c>
      <c r="E13" s="71">
        <v>3</v>
      </c>
      <c r="F13" s="56"/>
      <c r="G13" s="7"/>
      <c r="H13" s="8" t="s">
        <v>3</v>
      </c>
      <c r="I13" s="45"/>
    </row>
    <row r="14" spans="2:10" ht="14" x14ac:dyDescent="0.15">
      <c r="B14" s="70"/>
      <c r="C14" s="71"/>
      <c r="D14" s="71"/>
      <c r="E14" s="71"/>
      <c r="F14" s="56"/>
      <c r="G14" s="9" t="s">
        <v>23</v>
      </c>
      <c r="H14" s="10">
        <v>1</v>
      </c>
      <c r="I14" s="22" t="s">
        <v>26</v>
      </c>
    </row>
    <row r="15" spans="2:10" ht="14" x14ac:dyDescent="0.15">
      <c r="B15" s="70"/>
      <c r="C15" s="71"/>
      <c r="D15" s="71"/>
      <c r="E15" s="71"/>
      <c r="F15" s="56"/>
      <c r="G15" s="2" t="s">
        <v>17</v>
      </c>
      <c r="H15" s="3">
        <v>1</v>
      </c>
      <c r="I15" s="29">
        <f>(H14/H15)*$E$13</f>
        <v>3</v>
      </c>
    </row>
    <row r="16" spans="2:10" ht="14" x14ac:dyDescent="0.15">
      <c r="B16" s="70"/>
      <c r="C16" s="71"/>
      <c r="D16" s="71"/>
      <c r="E16" s="71"/>
      <c r="F16" s="56"/>
      <c r="G16" s="2" t="s">
        <v>18</v>
      </c>
      <c r="H16" s="5">
        <v>2</v>
      </c>
      <c r="I16" s="29">
        <f>(H14/H16)*$E$13</f>
        <v>1.5</v>
      </c>
    </row>
    <row r="17" spans="2:9" ht="14" x14ac:dyDescent="0.15">
      <c r="B17" s="70"/>
      <c r="C17" s="71"/>
      <c r="D17" s="12" t="s">
        <v>38</v>
      </c>
      <c r="E17" s="71"/>
      <c r="F17" s="56"/>
      <c r="G17" s="2" t="s">
        <v>19</v>
      </c>
      <c r="H17" s="5">
        <v>3</v>
      </c>
      <c r="I17" s="29">
        <f>(H14/H17)*$E$13</f>
        <v>1</v>
      </c>
    </row>
    <row r="18" spans="2:9" x14ac:dyDescent="0.15">
      <c r="B18" s="70" t="s">
        <v>13</v>
      </c>
      <c r="C18" s="71" t="s">
        <v>42</v>
      </c>
      <c r="D18" s="71" t="s">
        <v>12</v>
      </c>
      <c r="E18" s="71">
        <v>3</v>
      </c>
      <c r="F18" s="56"/>
      <c r="G18" s="7"/>
      <c r="H18" s="8" t="s">
        <v>3</v>
      </c>
      <c r="I18" s="45"/>
    </row>
    <row r="19" spans="2:9" ht="14" x14ac:dyDescent="0.15">
      <c r="B19" s="70"/>
      <c r="C19" s="71"/>
      <c r="D19" s="71"/>
      <c r="E19" s="71"/>
      <c r="F19" s="56"/>
      <c r="G19" s="9" t="s">
        <v>25</v>
      </c>
      <c r="H19" s="10">
        <v>3</v>
      </c>
      <c r="I19" s="22" t="s">
        <v>26</v>
      </c>
    </row>
    <row r="20" spans="2:9" ht="14" x14ac:dyDescent="0.15">
      <c r="B20" s="70"/>
      <c r="C20" s="71"/>
      <c r="D20" s="71"/>
      <c r="E20" s="71"/>
      <c r="F20" s="56"/>
      <c r="G20" s="2" t="s">
        <v>17</v>
      </c>
      <c r="H20" s="3">
        <v>1</v>
      </c>
      <c r="I20" s="29">
        <f>(H20/H19)*$E$18</f>
        <v>1</v>
      </c>
    </row>
    <row r="21" spans="2:9" ht="13" customHeight="1" x14ac:dyDescent="0.15">
      <c r="B21" s="70"/>
      <c r="C21" s="71"/>
      <c r="D21" s="71"/>
      <c r="E21" s="71"/>
      <c r="F21" s="56"/>
      <c r="G21" s="2" t="s">
        <v>18</v>
      </c>
      <c r="H21" s="5">
        <v>2</v>
      </c>
      <c r="I21" s="29">
        <f>(H21/H19)*$E$18</f>
        <v>2</v>
      </c>
    </row>
    <row r="22" spans="2:9" ht="14" x14ac:dyDescent="0.15">
      <c r="B22" s="70"/>
      <c r="C22" s="71"/>
      <c r="D22" s="12" t="s">
        <v>39</v>
      </c>
      <c r="E22" s="71"/>
      <c r="F22" s="56"/>
      <c r="G22" s="2" t="s">
        <v>19</v>
      </c>
      <c r="H22" s="5">
        <v>3</v>
      </c>
      <c r="I22" s="29">
        <f>(H22/H19)*$E$18</f>
        <v>3</v>
      </c>
    </row>
    <row r="23" spans="2:9" x14ac:dyDescent="0.15">
      <c r="B23" s="70" t="s">
        <v>37</v>
      </c>
      <c r="C23" s="71" t="s">
        <v>43</v>
      </c>
      <c r="D23" s="81" t="s">
        <v>12</v>
      </c>
      <c r="E23" s="71">
        <v>2</v>
      </c>
      <c r="F23" s="56"/>
      <c r="G23" s="7"/>
      <c r="H23" s="8" t="s">
        <v>3</v>
      </c>
      <c r="I23" s="45"/>
    </row>
    <row r="24" spans="2:9" ht="14" x14ac:dyDescent="0.15">
      <c r="B24" s="70"/>
      <c r="C24" s="71"/>
      <c r="D24" s="81"/>
      <c r="E24" s="71"/>
      <c r="F24" s="56"/>
      <c r="G24" s="9" t="s">
        <v>25</v>
      </c>
      <c r="H24" s="10">
        <v>3</v>
      </c>
      <c r="I24" s="22" t="s">
        <v>26</v>
      </c>
    </row>
    <row r="25" spans="2:9" ht="14" x14ac:dyDescent="0.15">
      <c r="B25" s="70"/>
      <c r="C25" s="71"/>
      <c r="D25" s="81"/>
      <c r="E25" s="71"/>
      <c r="F25" s="56"/>
      <c r="G25" s="2" t="s">
        <v>17</v>
      </c>
      <c r="H25" s="3">
        <v>1</v>
      </c>
      <c r="I25" s="29">
        <f>(H25/H24)*$E$23</f>
        <v>0.66666666666666663</v>
      </c>
    </row>
    <row r="26" spans="2:9" ht="14" x14ac:dyDescent="0.15">
      <c r="B26" s="70"/>
      <c r="C26" s="71"/>
      <c r="D26" s="81"/>
      <c r="E26" s="71"/>
      <c r="F26" s="56"/>
      <c r="G26" s="2" t="s">
        <v>18</v>
      </c>
      <c r="H26" s="5">
        <v>2</v>
      </c>
      <c r="I26" s="29">
        <f>(H26/H24)*$E$23</f>
        <v>1.3333333333333333</v>
      </c>
    </row>
    <row r="27" spans="2:9" ht="14" x14ac:dyDescent="0.15">
      <c r="B27" s="80"/>
      <c r="C27" s="79"/>
      <c r="D27" s="46" t="s">
        <v>40</v>
      </c>
      <c r="E27" s="79"/>
      <c r="F27" s="57"/>
      <c r="G27" s="30" t="s">
        <v>19</v>
      </c>
      <c r="H27" s="31">
        <v>3</v>
      </c>
      <c r="I27" s="32">
        <f>(H27/H24)*$E$23</f>
        <v>2</v>
      </c>
    </row>
    <row r="28" spans="2:9" ht="16" x14ac:dyDescent="0.15">
      <c r="B28" s="11"/>
      <c r="C28" s="12"/>
      <c r="D28" s="13"/>
      <c r="E28" s="12"/>
      <c r="F28" s="1"/>
      <c r="G28" s="2"/>
      <c r="H28" s="5"/>
      <c r="I28" s="4"/>
    </row>
    <row r="29" spans="2:9" ht="14" x14ac:dyDescent="0.15">
      <c r="B29" s="77" t="s">
        <v>15</v>
      </c>
      <c r="C29" s="78"/>
      <c r="D29" s="78"/>
      <c r="E29" s="78"/>
      <c r="F29" s="55">
        <v>10</v>
      </c>
      <c r="G29" s="19"/>
      <c r="H29" s="20" t="s">
        <v>20</v>
      </c>
      <c r="I29" s="21"/>
    </row>
    <row r="30" spans="2:9" ht="16" customHeight="1" x14ac:dyDescent="0.15">
      <c r="B30" s="61" t="s">
        <v>24</v>
      </c>
      <c r="C30" s="62"/>
      <c r="D30" s="62"/>
      <c r="E30" s="62"/>
      <c r="F30" s="56"/>
      <c r="G30" s="15" t="s">
        <v>23</v>
      </c>
      <c r="H30" s="18">
        <v>1</v>
      </c>
      <c r="I30" s="22" t="s">
        <v>26</v>
      </c>
    </row>
    <row r="31" spans="2:9" ht="16" customHeight="1" x14ac:dyDescent="0.15">
      <c r="B31" s="63"/>
      <c r="C31" s="62"/>
      <c r="D31" s="62"/>
      <c r="E31" s="62"/>
      <c r="F31" s="56"/>
      <c r="G31" s="16" t="s">
        <v>17</v>
      </c>
      <c r="H31" s="33">
        <v>1</v>
      </c>
      <c r="I31" s="23">
        <f>(H30/H31)*$F$29</f>
        <v>10</v>
      </c>
    </row>
    <row r="32" spans="2:9" ht="16" customHeight="1" x14ac:dyDescent="0.15">
      <c r="B32" s="63"/>
      <c r="C32" s="62"/>
      <c r="D32" s="62"/>
      <c r="E32" s="62"/>
      <c r="F32" s="56"/>
      <c r="G32" s="16" t="s">
        <v>18</v>
      </c>
      <c r="H32" s="34">
        <v>2</v>
      </c>
      <c r="I32" s="23">
        <f>(H30/H32)*$F$29</f>
        <v>5</v>
      </c>
    </row>
    <row r="33" spans="2:9" x14ac:dyDescent="0.15">
      <c r="B33" s="64"/>
      <c r="C33" s="65"/>
      <c r="D33" s="65"/>
      <c r="E33" s="65"/>
      <c r="F33" s="57"/>
      <c r="G33" s="24" t="s">
        <v>19</v>
      </c>
      <c r="H33" s="35">
        <v>3</v>
      </c>
      <c r="I33" s="25">
        <f>(H30/H33)*$F$29</f>
        <v>3.333333333333333</v>
      </c>
    </row>
    <row r="34" spans="2:9" ht="16" x14ac:dyDescent="0.15">
      <c r="B34" s="49"/>
      <c r="C34" s="49"/>
      <c r="D34" s="49"/>
      <c r="E34" s="49"/>
      <c r="F34" s="1"/>
      <c r="G34" s="16"/>
      <c r="H34" s="34"/>
      <c r="I34" s="17"/>
    </row>
    <row r="35" spans="2:9" ht="13" customHeight="1" x14ac:dyDescent="0.15">
      <c r="B35" s="68" t="s">
        <v>34</v>
      </c>
      <c r="C35" s="69"/>
      <c r="D35" s="69"/>
      <c r="E35" s="69"/>
      <c r="F35" s="55">
        <v>20</v>
      </c>
      <c r="G35" s="19"/>
      <c r="H35" s="20" t="s">
        <v>22</v>
      </c>
      <c r="I35" s="21"/>
    </row>
    <row r="36" spans="2:9" ht="16" customHeight="1" x14ac:dyDescent="0.15">
      <c r="B36" s="59" t="s">
        <v>35</v>
      </c>
      <c r="C36" s="56"/>
      <c r="D36" s="56"/>
      <c r="E36" s="56"/>
      <c r="F36" s="56"/>
      <c r="G36" s="15" t="s">
        <v>23</v>
      </c>
      <c r="H36" s="18">
        <v>1</v>
      </c>
      <c r="I36" s="22" t="s">
        <v>26</v>
      </c>
    </row>
    <row r="37" spans="2:9" ht="16" customHeight="1" x14ac:dyDescent="0.15">
      <c r="B37" s="59"/>
      <c r="C37" s="56"/>
      <c r="D37" s="56"/>
      <c r="E37" s="56"/>
      <c r="F37" s="56"/>
      <c r="G37" s="16" t="s">
        <v>17</v>
      </c>
      <c r="H37" s="33">
        <v>1</v>
      </c>
      <c r="I37" s="23">
        <f>(H36/H37)*$F$35</f>
        <v>20</v>
      </c>
    </row>
    <row r="38" spans="2:9" ht="16" customHeight="1" x14ac:dyDescent="0.15">
      <c r="B38" s="59"/>
      <c r="C38" s="56"/>
      <c r="D38" s="56"/>
      <c r="E38" s="56"/>
      <c r="F38" s="56"/>
      <c r="G38" s="16" t="s">
        <v>18</v>
      </c>
      <c r="H38" s="34">
        <v>2</v>
      </c>
      <c r="I38" s="23">
        <f>(H36/H38)*$F$35</f>
        <v>10</v>
      </c>
    </row>
    <row r="39" spans="2:9" ht="16" customHeight="1" x14ac:dyDescent="0.15">
      <c r="B39" s="60"/>
      <c r="C39" s="57"/>
      <c r="D39" s="57"/>
      <c r="E39" s="57"/>
      <c r="F39" s="57"/>
      <c r="G39" s="24" t="s">
        <v>19</v>
      </c>
      <c r="H39" s="35">
        <v>3</v>
      </c>
      <c r="I39" s="25">
        <f>(H36/H39)*$F$35</f>
        <v>6.6666666666666661</v>
      </c>
    </row>
    <row r="41" spans="2:9" x14ac:dyDescent="0.15">
      <c r="B41" s="87" t="s">
        <v>27</v>
      </c>
      <c r="C41" s="88"/>
      <c r="D41" s="88"/>
      <c r="E41" s="88"/>
      <c r="F41" s="88"/>
      <c r="G41" s="88"/>
      <c r="H41" s="41" t="s">
        <v>17</v>
      </c>
      <c r="I41" s="42">
        <f>I6+I15+I20+I25+I31+I37</f>
        <v>96.666666666666671</v>
      </c>
    </row>
    <row r="42" spans="2:9" x14ac:dyDescent="0.15">
      <c r="B42" s="89"/>
      <c r="C42" s="90"/>
      <c r="D42" s="90"/>
      <c r="E42" s="90"/>
      <c r="F42" s="90"/>
      <c r="G42" s="90"/>
      <c r="H42" s="16" t="s">
        <v>18</v>
      </c>
      <c r="I42" s="43">
        <f>I7+I16+I21+I26+I32+I38</f>
        <v>50.833333333333336</v>
      </c>
    </row>
    <row r="43" spans="2:9" x14ac:dyDescent="0.15">
      <c r="B43" s="91"/>
      <c r="C43" s="92"/>
      <c r="D43" s="92"/>
      <c r="E43" s="92"/>
      <c r="F43" s="92"/>
      <c r="G43" s="92"/>
      <c r="H43" s="24" t="s">
        <v>19</v>
      </c>
      <c r="I43" s="44">
        <f>I8+I17+I22+I27+I33+I39</f>
        <v>36.666666666666664</v>
      </c>
    </row>
    <row r="45" spans="2:9" x14ac:dyDescent="0.15">
      <c r="B45" s="93" t="s">
        <v>31</v>
      </c>
      <c r="C45" s="94"/>
      <c r="D45" s="94"/>
      <c r="E45" s="94"/>
      <c r="F45" s="94"/>
      <c r="G45" s="94"/>
      <c r="H45" s="36"/>
      <c r="I45" s="37"/>
    </row>
    <row r="46" spans="2:9" x14ac:dyDescent="0.15">
      <c r="B46" s="95" t="s">
        <v>2</v>
      </c>
      <c r="C46" s="96"/>
      <c r="D46" s="96"/>
      <c r="E46" s="96"/>
      <c r="F46" s="96"/>
      <c r="G46" s="96"/>
      <c r="H46" s="6"/>
      <c r="I46" s="38"/>
    </row>
    <row r="47" spans="2:9" x14ac:dyDescent="0.15">
      <c r="B47" s="51" t="s">
        <v>28</v>
      </c>
      <c r="C47" s="52"/>
      <c r="D47" s="52"/>
      <c r="E47" s="52"/>
      <c r="F47" s="52"/>
      <c r="G47" s="52"/>
      <c r="H47" s="47" t="s">
        <v>32</v>
      </c>
      <c r="I47" s="39" t="s">
        <v>29</v>
      </c>
    </row>
    <row r="48" spans="2:9" x14ac:dyDescent="0.15">
      <c r="B48" s="51"/>
      <c r="C48" s="52"/>
      <c r="D48" s="52"/>
      <c r="E48" s="52"/>
      <c r="F48" s="52"/>
      <c r="G48" s="52"/>
      <c r="H48" s="47" t="s">
        <v>32</v>
      </c>
      <c r="I48" s="39" t="s">
        <v>30</v>
      </c>
    </row>
    <row r="49" spans="2:9" x14ac:dyDescent="0.15">
      <c r="B49" s="53"/>
      <c r="C49" s="54"/>
      <c r="D49" s="54"/>
      <c r="E49" s="54"/>
      <c r="F49" s="54"/>
      <c r="G49" s="54"/>
      <c r="H49" s="48" t="s">
        <v>32</v>
      </c>
      <c r="I49" s="40" t="s">
        <v>30</v>
      </c>
    </row>
  </sheetData>
  <mergeCells count="33">
    <mergeCell ref="B2:I2"/>
    <mergeCell ref="B35:E35"/>
    <mergeCell ref="B36:E39"/>
    <mergeCell ref="B12:C12"/>
    <mergeCell ref="E18:E22"/>
    <mergeCell ref="G10:I12"/>
    <mergeCell ref="B41:G43"/>
    <mergeCell ref="B45:G45"/>
    <mergeCell ref="B46:G46"/>
    <mergeCell ref="D18:D21"/>
    <mergeCell ref="C23:C27"/>
    <mergeCell ref="B23:B27"/>
    <mergeCell ref="E23:E27"/>
    <mergeCell ref="D23:D26"/>
    <mergeCell ref="C13:C17"/>
    <mergeCell ref="B3:E3"/>
    <mergeCell ref="B10:E10"/>
    <mergeCell ref="B11:E11"/>
    <mergeCell ref="F10:F27"/>
    <mergeCell ref="B29:E29"/>
    <mergeCell ref="E13:E17"/>
    <mergeCell ref="D13:D16"/>
    <mergeCell ref="B18:B22"/>
    <mergeCell ref="C18:C22"/>
    <mergeCell ref="B47:G49"/>
    <mergeCell ref="F29:F33"/>
    <mergeCell ref="B4:E8"/>
    <mergeCell ref="F4:F8"/>
    <mergeCell ref="B1:I1"/>
    <mergeCell ref="B30:E33"/>
    <mergeCell ref="G3:I3"/>
    <mergeCell ref="F35:F39"/>
    <mergeCell ref="B13:B17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2022-03-31T07:43:29Z</dcterms:modified>
</cp:coreProperties>
</file>